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defaultThemeVersion="124226"/>
  <mc:AlternateContent xmlns:mc="http://schemas.openxmlformats.org/markup-compatibility/2006">
    <mc:Choice Requires="x15">
      <x15ac:absPath xmlns:x15ac="http://schemas.microsoft.com/office/spreadsheetml/2010/11/ac" url="https://afiiplit.sharepoint.com/sites/company/01 Verwaltung/1.2. Haushalt_Bilancio/1.2.1. Budget/Budget 2026-2028/"/>
    </mc:Choice>
  </mc:AlternateContent>
  <xr:revisionPtr revIDLastSave="690" documentId="13_ncr:1_{4A5F9C86-414D-4E04-84F3-EDD502A8BECF}" xr6:coauthVersionLast="47" xr6:coauthVersionMax="47" xr10:uidLastSave="{156F621D-C9FD-43DD-8FC0-B35E24023A20}"/>
  <bookViews>
    <workbookView xWindow="-120" yWindow="-120" windowWidth="38640" windowHeight="21120" xr2:uid="{00000000-000D-0000-FFFF-FFFF00000000}"/>
  </bookViews>
  <sheets>
    <sheet name="CE" sheetId="2" r:id="rId1"/>
    <sheet name="Bud. Inv." sheetId="6" r:id="rId2"/>
    <sheet name="Allegato 15 Missione 1" sheetId="7" r:id="rId3"/>
    <sheet name="Matrice di correlazione" sheetId="8" r:id="rId4"/>
  </sheets>
  <definedNames>
    <definedName name="_xlnm._FilterDatabase" localSheetId="1" hidden="1">'Bud. Inv.'!$A$1:$Q$365</definedName>
    <definedName name="_xlnm._FilterDatabase" localSheetId="0" hidden="1">CE!$A$3:$ID$2519</definedName>
    <definedName name="_xlnm.Print_Area" localSheetId="2">'Allegato 15 Missione 1'!$A$1:$D$18</definedName>
    <definedName name="_xlnm.Print_Area" localSheetId="1">'Bud. Inv.'!$A$1:$Q$368</definedName>
    <definedName name="_xlnm.Print_Area" localSheetId="0">CE!$A$1:$M$1045</definedName>
    <definedName name="_xlnm.Print_Titles" localSheetId="1">'Bud. Inv.'!$1:$1</definedName>
    <definedName name="_xlnm.Print_Titles" localSheetId="0">CE!$1:$1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018" i="2" l="1"/>
  <c r="M1040" i="2"/>
  <c r="L1040" i="2"/>
  <c r="M1038" i="2"/>
  <c r="L1038" i="2"/>
  <c r="M1036" i="2"/>
  <c r="L1036" i="2"/>
  <c r="M1035" i="2"/>
  <c r="L1035" i="2"/>
  <c r="M1033" i="2"/>
  <c r="L1033" i="2"/>
  <c r="M1031" i="2"/>
  <c r="L1031" i="2"/>
  <c r="M1029" i="2"/>
  <c r="L1029" i="2"/>
  <c r="M1027" i="2"/>
  <c r="L1027" i="2"/>
  <c r="M1024" i="2"/>
  <c r="L1024" i="2"/>
  <c r="M1022" i="2"/>
  <c r="L1022" i="2"/>
  <c r="M1020" i="2"/>
  <c r="L1020" i="2"/>
  <c r="M1018" i="2"/>
  <c r="L1018" i="2"/>
  <c r="M1014" i="2"/>
  <c r="L1014" i="2"/>
  <c r="M1044" i="2"/>
  <c r="L1044" i="2"/>
  <c r="M1008" i="2"/>
  <c r="L1008" i="2"/>
  <c r="M1004" i="2"/>
  <c r="M1001" i="2" s="1"/>
  <c r="L1004" i="2"/>
  <c r="L1001" i="2" s="1"/>
  <c r="M1002" i="2"/>
  <c r="L1002" i="2"/>
  <c r="M999" i="2"/>
  <c r="L999" i="2"/>
  <c r="M997" i="2"/>
  <c r="L997" i="2"/>
  <c r="M995" i="2"/>
  <c r="L995" i="2"/>
  <c r="M992" i="2"/>
  <c r="L992" i="2"/>
  <c r="L991" i="2" s="1"/>
  <c r="M991" i="2"/>
  <c r="M989" i="2"/>
  <c r="L989" i="2"/>
  <c r="M987" i="2"/>
  <c r="L987" i="2"/>
  <c r="M984" i="2"/>
  <c r="L984" i="2"/>
  <c r="M982" i="2"/>
  <c r="L982" i="2"/>
  <c r="M980" i="2"/>
  <c r="L980" i="2"/>
  <c r="M978" i="2"/>
  <c r="L978" i="2"/>
  <c r="M976" i="2"/>
  <c r="L976" i="2"/>
  <c r="M974" i="2"/>
  <c r="L974" i="2"/>
  <c r="M955" i="2"/>
  <c r="L955" i="2"/>
  <c r="M954" i="2"/>
  <c r="L954" i="2"/>
  <c r="M940" i="2"/>
  <c r="L940" i="2"/>
  <c r="M927" i="2"/>
  <c r="L927" i="2"/>
  <c r="M923" i="2"/>
  <c r="L923" i="2"/>
  <c r="M917" i="2"/>
  <c r="L917" i="2"/>
  <c r="M900" i="2"/>
  <c r="L900" i="2"/>
  <c r="M895" i="2"/>
  <c r="L895" i="2"/>
  <c r="M887" i="2"/>
  <c r="L887" i="2"/>
  <c r="M881" i="2"/>
  <c r="L881" i="2"/>
  <c r="M869" i="2"/>
  <c r="L869" i="2"/>
  <c r="M865" i="2"/>
  <c r="L865" i="2"/>
  <c r="M853" i="2"/>
  <c r="L853" i="2"/>
  <c r="M849" i="2"/>
  <c r="L849" i="2"/>
  <c r="M840" i="2"/>
  <c r="L840" i="2"/>
  <c r="M837" i="2"/>
  <c r="L837" i="2"/>
  <c r="M835" i="2"/>
  <c r="L835" i="2"/>
  <c r="M829" i="2"/>
  <c r="L829" i="2"/>
  <c r="M824" i="2"/>
  <c r="L824" i="2"/>
  <c r="M813" i="2"/>
  <c r="L813" i="2"/>
  <c r="M810" i="2"/>
  <c r="L810" i="2"/>
  <c r="M807" i="2"/>
  <c r="L807" i="2"/>
  <c r="M792" i="2"/>
  <c r="L792" i="2"/>
  <c r="M789" i="2"/>
  <c r="L789" i="2"/>
  <c r="M442" i="2"/>
  <c r="M426" i="2"/>
  <c r="M421" i="2"/>
  <c r="M419" i="2"/>
  <c r="M417" i="2"/>
  <c r="M416" i="2"/>
  <c r="M414" i="2"/>
  <c r="M412" i="2"/>
  <c r="M410" i="2"/>
  <c r="M409" i="2" s="1"/>
  <c r="M406" i="2"/>
  <c r="M404" i="2"/>
  <c r="M402" i="2"/>
  <c r="M400" i="2"/>
  <c r="M398" i="2"/>
  <c r="M396" i="2"/>
  <c r="M394" i="2"/>
  <c r="M392" i="2"/>
  <c r="M390" i="2"/>
  <c r="M388" i="2"/>
  <c r="M386" i="2"/>
  <c r="M384" i="2"/>
  <c r="M382" i="2"/>
  <c r="M380" i="2"/>
  <c r="M378" i="2"/>
  <c r="M376" i="2"/>
  <c r="M374" i="2"/>
  <c r="M372" i="2"/>
  <c r="M370" i="2"/>
  <c r="M368" i="2"/>
  <c r="M366" i="2"/>
  <c r="M364" i="2"/>
  <c r="M362" i="2"/>
  <c r="M360" i="2"/>
  <c r="M358" i="2"/>
  <c r="M356" i="2"/>
  <c r="M354" i="2"/>
  <c r="M352" i="2"/>
  <c r="M350" i="2"/>
  <c r="M348" i="2"/>
  <c r="M346" i="2"/>
  <c r="M344" i="2"/>
  <c r="M342" i="2"/>
  <c r="M340" i="2"/>
  <c r="M338" i="2"/>
  <c r="M336" i="2"/>
  <c r="M334" i="2"/>
  <c r="M332" i="2"/>
  <c r="M330" i="2"/>
  <c r="M328" i="2"/>
  <c r="M326" i="2"/>
  <c r="M324" i="2"/>
  <c r="M320" i="2"/>
  <c r="M318" i="2"/>
  <c r="M316" i="2"/>
  <c r="M314" i="2"/>
  <c r="M312" i="2"/>
  <c r="M310" i="2"/>
  <c r="M308" i="2"/>
  <c r="M307" i="2" s="1"/>
  <c r="M306" i="2" s="1"/>
  <c r="M302" i="2"/>
  <c r="M300" i="2"/>
  <c r="M298" i="2"/>
  <c r="M297" i="2" s="1"/>
  <c r="M294" i="2"/>
  <c r="M292" i="2"/>
  <c r="M290" i="2"/>
  <c r="M289" i="2" s="1"/>
  <c r="M287" i="2"/>
  <c r="M285" i="2"/>
  <c r="M283" i="2"/>
  <c r="M281" i="2"/>
  <c r="M279" i="2"/>
  <c r="M277" i="2"/>
  <c r="M275" i="2"/>
  <c r="M273" i="2"/>
  <c r="M271" i="2"/>
  <c r="M269" i="2"/>
  <c r="M267" i="2"/>
  <c r="M265" i="2"/>
  <c r="M261" i="2"/>
  <c r="M258" i="2"/>
  <c r="M255" i="2"/>
  <c r="M252" i="2"/>
  <c r="M249" i="2"/>
  <c r="M246" i="2"/>
  <c r="M243" i="2"/>
  <c r="M240" i="2"/>
  <c r="M237" i="2"/>
  <c r="M234" i="2"/>
  <c r="M231" i="2"/>
  <c r="M228" i="2"/>
  <c r="M225" i="2"/>
  <c r="M222" i="2"/>
  <c r="M219" i="2"/>
  <c r="M216" i="2"/>
  <c r="M213" i="2"/>
  <c r="M210" i="2"/>
  <c r="M207" i="2"/>
  <c r="M204" i="2"/>
  <c r="M201" i="2"/>
  <c r="M198" i="2"/>
  <c r="M195" i="2"/>
  <c r="M192" i="2"/>
  <c r="M189" i="2"/>
  <c r="M186" i="2"/>
  <c r="M183" i="2"/>
  <c r="M180" i="2"/>
  <c r="M177" i="2"/>
  <c r="M174" i="2"/>
  <c r="M171" i="2"/>
  <c r="M168" i="2"/>
  <c r="M165" i="2"/>
  <c r="M162" i="2"/>
  <c r="M159" i="2"/>
  <c r="M156" i="2"/>
  <c r="M153" i="2"/>
  <c r="M150" i="2"/>
  <c r="M147" i="2"/>
  <c r="M144" i="2"/>
  <c r="M141" i="2"/>
  <c r="M138" i="2"/>
  <c r="M135" i="2"/>
  <c r="M132" i="2"/>
  <c r="M129" i="2"/>
  <c r="M127" i="2"/>
  <c r="M125" i="2"/>
  <c r="M123" i="2"/>
  <c r="M121" i="2"/>
  <c r="M119" i="2"/>
  <c r="M117" i="2"/>
  <c r="M113" i="2"/>
  <c r="M110" i="2"/>
  <c r="M107" i="2"/>
  <c r="M104" i="2"/>
  <c r="M101" i="2"/>
  <c r="M98" i="2"/>
  <c r="M95" i="2"/>
  <c r="M92" i="2"/>
  <c r="M89" i="2"/>
  <c r="M86" i="2"/>
  <c r="M83" i="2"/>
  <c r="M80" i="2"/>
  <c r="M77" i="2"/>
  <c r="M74" i="2"/>
  <c r="M71" i="2"/>
  <c r="M68" i="2"/>
  <c r="M65" i="2"/>
  <c r="M62" i="2"/>
  <c r="M59" i="2"/>
  <c r="M56" i="2"/>
  <c r="M53" i="2"/>
  <c r="M50" i="2"/>
  <c r="M47" i="2"/>
  <c r="M44" i="2"/>
  <c r="M41" i="2"/>
  <c r="M38" i="2"/>
  <c r="M35" i="2"/>
  <c r="M32" i="2"/>
  <c r="M29" i="2"/>
  <c r="M26" i="2"/>
  <c r="M23" i="2"/>
  <c r="M20" i="2"/>
  <c r="M17" i="2"/>
  <c r="M14" i="2"/>
  <c r="M11" i="2"/>
  <c r="M8" i="2"/>
  <c r="L426" i="2"/>
  <c r="L421" i="2"/>
  <c r="L419" i="2"/>
  <c r="L417" i="2"/>
  <c r="L414" i="2"/>
  <c r="L412" i="2"/>
  <c r="L410" i="2"/>
  <c r="L406" i="2"/>
  <c r="L404" i="2"/>
  <c r="L402" i="2"/>
  <c r="L400" i="2"/>
  <c r="L398" i="2"/>
  <c r="L396" i="2"/>
  <c r="L394" i="2"/>
  <c r="L392" i="2"/>
  <c r="L390" i="2"/>
  <c r="L388" i="2"/>
  <c r="L386" i="2"/>
  <c r="L384" i="2"/>
  <c r="L382" i="2"/>
  <c r="L380" i="2"/>
  <c r="L378" i="2"/>
  <c r="L376" i="2"/>
  <c r="L374" i="2"/>
  <c r="L372" i="2"/>
  <c r="L370" i="2"/>
  <c r="L368" i="2"/>
  <c r="L366" i="2"/>
  <c r="L364" i="2"/>
  <c r="L362" i="2"/>
  <c r="L360" i="2"/>
  <c r="L358" i="2"/>
  <c r="L356" i="2"/>
  <c r="L354" i="2"/>
  <c r="L352" i="2"/>
  <c r="L350" i="2"/>
  <c r="L348" i="2"/>
  <c r="L346" i="2"/>
  <c r="L344" i="2"/>
  <c r="L342" i="2"/>
  <c r="L340" i="2"/>
  <c r="L338" i="2"/>
  <c r="L336" i="2"/>
  <c r="L334" i="2"/>
  <c r="L332" i="2"/>
  <c r="L330" i="2"/>
  <c r="L328" i="2"/>
  <c r="L326" i="2"/>
  <c r="L324" i="2"/>
  <c r="L320" i="2"/>
  <c r="L318" i="2"/>
  <c r="L316" i="2"/>
  <c r="L314" i="2"/>
  <c r="L312" i="2"/>
  <c r="L310" i="2"/>
  <c r="L308" i="2"/>
  <c r="L302" i="2"/>
  <c r="L300" i="2"/>
  <c r="L298" i="2"/>
  <c r="L297" i="2" s="1"/>
  <c r="L294" i="2"/>
  <c r="L292" i="2"/>
  <c r="L290" i="2"/>
  <c r="L287" i="2"/>
  <c r="L285" i="2"/>
  <c r="L283" i="2"/>
  <c r="L281" i="2"/>
  <c r="L279" i="2"/>
  <c r="L277" i="2"/>
  <c r="L275" i="2"/>
  <c r="L273" i="2"/>
  <c r="L271" i="2"/>
  <c r="L269" i="2"/>
  <c r="L267" i="2"/>
  <c r="L265" i="2"/>
  <c r="L261" i="2"/>
  <c r="L258" i="2"/>
  <c r="L255" i="2"/>
  <c r="L252" i="2"/>
  <c r="L249" i="2"/>
  <c r="L246" i="2"/>
  <c r="L243" i="2"/>
  <c r="L240" i="2"/>
  <c r="L237" i="2"/>
  <c r="L234" i="2"/>
  <c r="L231" i="2"/>
  <c r="L228" i="2"/>
  <c r="L225" i="2"/>
  <c r="L222" i="2"/>
  <c r="L219" i="2"/>
  <c r="L216" i="2"/>
  <c r="L213" i="2"/>
  <c r="L210" i="2"/>
  <c r="L207" i="2"/>
  <c r="L204" i="2"/>
  <c r="L201" i="2"/>
  <c r="L198" i="2"/>
  <c r="L195" i="2"/>
  <c r="L192" i="2"/>
  <c r="L189" i="2"/>
  <c r="L186" i="2"/>
  <c r="L183" i="2"/>
  <c r="L180" i="2"/>
  <c r="L177" i="2"/>
  <c r="L174" i="2"/>
  <c r="L171" i="2"/>
  <c r="L168" i="2"/>
  <c r="L165" i="2"/>
  <c r="L162" i="2"/>
  <c r="L159" i="2"/>
  <c r="L156" i="2"/>
  <c r="L153" i="2"/>
  <c r="L150" i="2"/>
  <c r="L147" i="2"/>
  <c r="L144" i="2"/>
  <c r="L141" i="2"/>
  <c r="L138" i="2"/>
  <c r="L135" i="2"/>
  <c r="L132" i="2"/>
  <c r="L129" i="2"/>
  <c r="L127" i="2"/>
  <c r="L125" i="2"/>
  <c r="L123" i="2"/>
  <c r="L121" i="2"/>
  <c r="L119" i="2"/>
  <c r="L117" i="2"/>
  <c r="L113" i="2"/>
  <c r="L110" i="2"/>
  <c r="L107" i="2"/>
  <c r="L104" i="2"/>
  <c r="L101" i="2"/>
  <c r="L98" i="2"/>
  <c r="L95" i="2"/>
  <c r="L92" i="2"/>
  <c r="L89" i="2"/>
  <c r="L86" i="2"/>
  <c r="L83" i="2"/>
  <c r="L80" i="2"/>
  <c r="L77" i="2"/>
  <c r="L74" i="2"/>
  <c r="L71" i="2"/>
  <c r="L68" i="2"/>
  <c r="L65" i="2"/>
  <c r="L62" i="2"/>
  <c r="L59" i="2"/>
  <c r="L56" i="2"/>
  <c r="L53" i="2"/>
  <c r="L50" i="2"/>
  <c r="L47" i="2"/>
  <c r="L44" i="2"/>
  <c r="L41" i="2"/>
  <c r="L38" i="2"/>
  <c r="L35" i="2"/>
  <c r="L32" i="2"/>
  <c r="L29" i="2"/>
  <c r="L26" i="2"/>
  <c r="L23" i="2"/>
  <c r="L20" i="2"/>
  <c r="L17" i="2"/>
  <c r="L14" i="2"/>
  <c r="L11" i="2"/>
  <c r="L8" i="2"/>
  <c r="K829" i="2"/>
  <c r="L1026" i="2" l="1"/>
  <c r="M1026" i="2"/>
  <c r="L994" i="2"/>
  <c r="L409" i="2"/>
  <c r="L296" i="2"/>
  <c r="M788" i="2"/>
  <c r="M787" i="2" s="1"/>
  <c r="M973" i="2"/>
  <c r="L986" i="2"/>
  <c r="M986" i="2"/>
  <c r="M323" i="2"/>
  <c r="M322" i="2" s="1"/>
  <c r="L323" i="2"/>
  <c r="L322" i="2" s="1"/>
  <c r="L289" i="2"/>
  <c r="M296" i="2"/>
  <c r="M994" i="2"/>
  <c r="M116" i="2"/>
  <c r="L973" i="2"/>
  <c r="L307" i="2"/>
  <c r="L306" i="2" s="1"/>
  <c r="L116" i="2"/>
  <c r="L7" i="2"/>
  <c r="M7" i="2"/>
  <c r="M408" i="2"/>
  <c r="M305" i="2" s="1"/>
  <c r="L416" i="2"/>
  <c r="L408" i="2" s="1"/>
  <c r="L1017" i="2"/>
  <c r="L788" i="2"/>
  <c r="L787" i="2" s="1"/>
  <c r="M1017" i="2"/>
  <c r="L1007" i="2"/>
  <c r="M1007" i="2"/>
  <c r="M823" i="2"/>
  <c r="M822" i="2" s="1"/>
  <c r="L823" i="2"/>
  <c r="L822" i="2" s="1"/>
  <c r="K869" i="2"/>
  <c r="M972" i="2" l="1"/>
  <c r="L972" i="2"/>
  <c r="L305" i="2"/>
  <c r="M1006" i="2"/>
  <c r="L1006" i="2"/>
  <c r="D12" i="7"/>
  <c r="D10" i="7"/>
  <c r="K835" i="2" l="1"/>
  <c r="J833" i="2"/>
  <c r="K865" i="2"/>
  <c r="K840" i="2"/>
  <c r="J886" i="2"/>
  <c r="D15" i="7"/>
  <c r="D11" i="7"/>
  <c r="J1009" i="2"/>
  <c r="M8" i="6"/>
  <c r="M7" i="6" s="1"/>
  <c r="M6" i="6" s="1"/>
  <c r="O8" i="6"/>
  <c r="O7" i="6" s="1"/>
  <c r="O6" i="6" s="1"/>
  <c r="P8" i="6"/>
  <c r="P7" i="6" s="1"/>
  <c r="P6" i="6" s="1"/>
  <c r="Q8" i="6"/>
  <c r="Q7" i="6" s="1"/>
  <c r="Q6" i="6" s="1"/>
  <c r="N9" i="6"/>
  <c r="N8" i="6" s="1"/>
  <c r="N7" i="6" s="1"/>
  <c r="N6" i="6" s="1"/>
  <c r="M12" i="6"/>
  <c r="M11" i="6" s="1"/>
  <c r="O12" i="6"/>
  <c r="O11" i="6" s="1"/>
  <c r="P12" i="6"/>
  <c r="P11" i="6" s="1"/>
  <c r="Q12" i="6"/>
  <c r="Q11" i="6" s="1"/>
  <c r="N13" i="6"/>
  <c r="N12" i="6" s="1"/>
  <c r="N11" i="6" s="1"/>
  <c r="M15" i="6"/>
  <c r="M14" i="6" s="1"/>
  <c r="O15" i="6"/>
  <c r="O14" i="6" s="1"/>
  <c r="P15" i="6"/>
  <c r="P14" i="6" s="1"/>
  <c r="Q15" i="6"/>
  <c r="Q14" i="6" s="1"/>
  <c r="N16" i="6"/>
  <c r="N15" i="6" s="1"/>
  <c r="N14" i="6" s="1"/>
  <c r="M19" i="6"/>
  <c r="M18" i="6" s="1"/>
  <c r="O19" i="6"/>
  <c r="O18" i="6" s="1"/>
  <c r="P19" i="6"/>
  <c r="P18" i="6" s="1"/>
  <c r="Q19" i="6"/>
  <c r="Q18" i="6" s="1"/>
  <c r="N20" i="6"/>
  <c r="N19" i="6" s="1"/>
  <c r="N18" i="6" s="1"/>
  <c r="M22" i="6"/>
  <c r="M21" i="6" s="1"/>
  <c r="O22" i="6"/>
  <c r="O21" i="6" s="1"/>
  <c r="P22" i="6"/>
  <c r="P21" i="6" s="1"/>
  <c r="Q22" i="6"/>
  <c r="Q21" i="6" s="1"/>
  <c r="N23" i="6"/>
  <c r="N22" i="6" s="1"/>
  <c r="N21" i="6" s="1"/>
  <c r="M25" i="6"/>
  <c r="M24" i="6" s="1"/>
  <c r="O25" i="6"/>
  <c r="O24" i="6" s="1"/>
  <c r="P25" i="6"/>
  <c r="P24" i="6" s="1"/>
  <c r="Q25" i="6"/>
  <c r="Q24" i="6" s="1"/>
  <c r="N26" i="6"/>
  <c r="N25" i="6" s="1"/>
  <c r="N24" i="6" s="1"/>
  <c r="M28" i="6"/>
  <c r="M27" i="6" s="1"/>
  <c r="O28" i="6"/>
  <c r="O27" i="6" s="1"/>
  <c r="P28" i="6"/>
  <c r="P27" i="6" s="1"/>
  <c r="Q28" i="6"/>
  <c r="Q27" i="6" s="1"/>
  <c r="N29" i="6"/>
  <c r="N28" i="6" s="1"/>
  <c r="N27" i="6" s="1"/>
  <c r="M31" i="6"/>
  <c r="M30" i="6" s="1"/>
  <c r="O31" i="6"/>
  <c r="O30" i="6" s="1"/>
  <c r="P31" i="6"/>
  <c r="P30" i="6" s="1"/>
  <c r="Q31" i="6"/>
  <c r="Q30" i="6" s="1"/>
  <c r="N32" i="6"/>
  <c r="N31" i="6" s="1"/>
  <c r="N30" i="6" s="1"/>
  <c r="M34" i="6"/>
  <c r="M33" i="6" s="1"/>
  <c r="O34" i="6"/>
  <c r="O33" i="6" s="1"/>
  <c r="P34" i="6"/>
  <c r="P33" i="6" s="1"/>
  <c r="Q34" i="6"/>
  <c r="Q33" i="6" s="1"/>
  <c r="N35" i="6"/>
  <c r="N34" i="6" s="1"/>
  <c r="N33" i="6" s="1"/>
  <c r="M37" i="6"/>
  <c r="M36" i="6" s="1"/>
  <c r="O37" i="6"/>
  <c r="O36" i="6" s="1"/>
  <c r="P37" i="6"/>
  <c r="P36" i="6" s="1"/>
  <c r="Q37" i="6"/>
  <c r="Q36" i="6" s="1"/>
  <c r="N38" i="6"/>
  <c r="N37" i="6" s="1"/>
  <c r="N36" i="6" s="1"/>
  <c r="M41" i="6"/>
  <c r="M40" i="6" s="1"/>
  <c r="M39" i="6" s="1"/>
  <c r="O41" i="6"/>
  <c r="O40" i="6" s="1"/>
  <c r="O39" i="6" s="1"/>
  <c r="P41" i="6"/>
  <c r="P40" i="6" s="1"/>
  <c r="P39" i="6" s="1"/>
  <c r="Q41" i="6"/>
  <c r="Q40" i="6" s="1"/>
  <c r="Q39" i="6" s="1"/>
  <c r="N42" i="6"/>
  <c r="N41" i="6" s="1"/>
  <c r="N40" i="6" s="1"/>
  <c r="N39" i="6" s="1"/>
  <c r="M45" i="6"/>
  <c r="M44" i="6" s="1"/>
  <c r="M43" i="6" s="1"/>
  <c r="O45" i="6"/>
  <c r="O44" i="6" s="1"/>
  <c r="O43" i="6" s="1"/>
  <c r="P45" i="6"/>
  <c r="P44" i="6" s="1"/>
  <c r="P43" i="6" s="1"/>
  <c r="Q45" i="6"/>
  <c r="Q44" i="6" s="1"/>
  <c r="Q43" i="6" s="1"/>
  <c r="N46" i="6"/>
  <c r="N45" i="6" s="1"/>
  <c r="N44" i="6" s="1"/>
  <c r="N43" i="6" s="1"/>
  <c r="M49" i="6"/>
  <c r="M48" i="6" s="1"/>
  <c r="O49" i="6"/>
  <c r="O48" i="6" s="1"/>
  <c r="P49" i="6"/>
  <c r="P48" i="6" s="1"/>
  <c r="Q49" i="6"/>
  <c r="Q48" i="6" s="1"/>
  <c r="N50" i="6"/>
  <c r="N49" i="6" s="1"/>
  <c r="N48" i="6" s="1"/>
  <c r="M52" i="6"/>
  <c r="M51" i="6" s="1"/>
  <c r="O52" i="6"/>
  <c r="O51" i="6" s="1"/>
  <c r="P52" i="6"/>
  <c r="P51" i="6" s="1"/>
  <c r="Q52" i="6"/>
  <c r="Q51" i="6" s="1"/>
  <c r="N53" i="6"/>
  <c r="N52" i="6" s="1"/>
  <c r="N51" i="6" s="1"/>
  <c r="M55" i="6"/>
  <c r="M54" i="6" s="1"/>
  <c r="O55" i="6"/>
  <c r="O54" i="6" s="1"/>
  <c r="P55" i="6"/>
  <c r="P54" i="6" s="1"/>
  <c r="Q55" i="6"/>
  <c r="Q54" i="6" s="1"/>
  <c r="N56" i="6"/>
  <c r="N55" i="6" s="1"/>
  <c r="N54" i="6" s="1"/>
  <c r="M59" i="6"/>
  <c r="M58" i="6" s="1"/>
  <c r="M57" i="6" s="1"/>
  <c r="O59" i="6"/>
  <c r="O58" i="6" s="1"/>
  <c r="O57" i="6" s="1"/>
  <c r="P59" i="6"/>
  <c r="P58" i="6" s="1"/>
  <c r="P57" i="6" s="1"/>
  <c r="Q59" i="6"/>
  <c r="Q58" i="6" s="1"/>
  <c r="Q57" i="6" s="1"/>
  <c r="N60" i="6"/>
  <c r="N61" i="6"/>
  <c r="M64" i="6"/>
  <c r="O64" i="6"/>
  <c r="P64" i="6"/>
  <c r="Q64" i="6"/>
  <c r="N65" i="6"/>
  <c r="N64" i="6" s="1"/>
  <c r="M66" i="6"/>
  <c r="O66" i="6"/>
  <c r="P66" i="6"/>
  <c r="Q66" i="6"/>
  <c r="N67" i="6"/>
  <c r="N66" i="6" s="1"/>
  <c r="M71" i="6"/>
  <c r="M70" i="6" s="1"/>
  <c r="O71" i="6"/>
  <c r="O70" i="6" s="1"/>
  <c r="P71" i="6"/>
  <c r="P70" i="6" s="1"/>
  <c r="Q71" i="6"/>
  <c r="Q70" i="6" s="1"/>
  <c r="N72" i="6"/>
  <c r="N71" i="6" s="1"/>
  <c r="N70" i="6" s="1"/>
  <c r="M74" i="6"/>
  <c r="M73" i="6" s="1"/>
  <c r="O74" i="6"/>
  <c r="O73" i="6" s="1"/>
  <c r="P74" i="6"/>
  <c r="P73" i="6" s="1"/>
  <c r="Q74" i="6"/>
  <c r="Q73" i="6" s="1"/>
  <c r="N75" i="6"/>
  <c r="N74" i="6" s="1"/>
  <c r="N73" i="6" s="1"/>
  <c r="M77" i="6"/>
  <c r="M76" i="6" s="1"/>
  <c r="O77" i="6"/>
  <c r="O76" i="6" s="1"/>
  <c r="P77" i="6"/>
  <c r="P76" i="6" s="1"/>
  <c r="Q77" i="6"/>
  <c r="Q76" i="6" s="1"/>
  <c r="N78" i="6"/>
  <c r="N77" i="6" s="1"/>
  <c r="N76" i="6" s="1"/>
  <c r="M80" i="6"/>
  <c r="M79" i="6" s="1"/>
  <c r="O80" i="6"/>
  <c r="O79" i="6" s="1"/>
  <c r="P80" i="6"/>
  <c r="P79" i="6" s="1"/>
  <c r="Q80" i="6"/>
  <c r="Q79" i="6" s="1"/>
  <c r="N81" i="6"/>
  <c r="N80" i="6" s="1"/>
  <c r="N79" i="6" s="1"/>
  <c r="M84" i="6"/>
  <c r="O84" i="6"/>
  <c r="P84" i="6"/>
  <c r="Q84" i="6"/>
  <c r="N85" i="6"/>
  <c r="N84" i="6" s="1"/>
  <c r="M86" i="6"/>
  <c r="O86" i="6"/>
  <c r="P86" i="6"/>
  <c r="Q86" i="6"/>
  <c r="N87" i="6"/>
  <c r="N86" i="6" s="1"/>
  <c r="M88" i="6"/>
  <c r="O88" i="6"/>
  <c r="P88" i="6"/>
  <c r="Q88" i="6"/>
  <c r="N89" i="6"/>
  <c r="N88" i="6" s="1"/>
  <c r="M90" i="6"/>
  <c r="O90" i="6"/>
  <c r="P90" i="6"/>
  <c r="Q90" i="6"/>
  <c r="N91" i="6"/>
  <c r="N90" i="6" s="1"/>
  <c r="M93" i="6"/>
  <c r="O93" i="6"/>
  <c r="P93" i="6"/>
  <c r="Q93" i="6"/>
  <c r="N94" i="6"/>
  <c r="N93" i="6" s="1"/>
  <c r="M95" i="6"/>
  <c r="O95" i="6"/>
  <c r="P95" i="6"/>
  <c r="Q95" i="6"/>
  <c r="N96" i="6"/>
  <c r="N95" i="6" s="1"/>
  <c r="M97" i="6"/>
  <c r="O97" i="6"/>
  <c r="P97" i="6"/>
  <c r="Q97" i="6"/>
  <c r="N98" i="6"/>
  <c r="N97" i="6" s="1"/>
  <c r="M99" i="6"/>
  <c r="O99" i="6"/>
  <c r="P99" i="6"/>
  <c r="Q99" i="6"/>
  <c r="N100" i="6"/>
  <c r="N99" i="6" s="1"/>
  <c r="M102" i="6"/>
  <c r="O102" i="6"/>
  <c r="P102" i="6"/>
  <c r="Q102" i="6"/>
  <c r="N103" i="6"/>
  <c r="N102" i="6" s="1"/>
  <c r="M104" i="6"/>
  <c r="O104" i="6"/>
  <c r="P104" i="6"/>
  <c r="Q104" i="6"/>
  <c r="N105" i="6"/>
  <c r="N104" i="6" s="1"/>
  <c r="M107" i="6"/>
  <c r="O107" i="6"/>
  <c r="P107" i="6"/>
  <c r="Q107" i="6"/>
  <c r="N108" i="6"/>
  <c r="N107" i="6" s="1"/>
  <c r="M109" i="6"/>
  <c r="O109" i="6"/>
  <c r="P109" i="6"/>
  <c r="Q109" i="6"/>
  <c r="N110" i="6"/>
  <c r="N109" i="6" s="1"/>
  <c r="M111" i="6"/>
  <c r="O111" i="6"/>
  <c r="P111" i="6"/>
  <c r="Q111" i="6"/>
  <c r="N112" i="6"/>
  <c r="N111" i="6" s="1"/>
  <c r="M114" i="6"/>
  <c r="M113" i="6" s="1"/>
  <c r="O114" i="6"/>
  <c r="O113" i="6" s="1"/>
  <c r="P114" i="6"/>
  <c r="P113" i="6" s="1"/>
  <c r="Q114" i="6"/>
  <c r="Q113" i="6" s="1"/>
  <c r="N115" i="6"/>
  <c r="N114" i="6" s="1"/>
  <c r="N113" i="6" s="1"/>
  <c r="M117" i="6"/>
  <c r="O117" i="6"/>
  <c r="P117" i="6"/>
  <c r="Q117" i="6"/>
  <c r="N118" i="6"/>
  <c r="N117" i="6" s="1"/>
  <c r="M119" i="6"/>
  <c r="O119" i="6"/>
  <c r="P119" i="6"/>
  <c r="Q119" i="6"/>
  <c r="N119" i="6"/>
  <c r="M121" i="6"/>
  <c r="O121" i="6"/>
  <c r="P121" i="6"/>
  <c r="Q121" i="6"/>
  <c r="N122" i="6"/>
  <c r="N121" i="6" s="1"/>
  <c r="M123" i="6"/>
  <c r="O123" i="6"/>
  <c r="P123" i="6"/>
  <c r="Q123" i="6"/>
  <c r="N123" i="6"/>
  <c r="M125" i="6"/>
  <c r="O125" i="6"/>
  <c r="P125" i="6"/>
  <c r="Q125" i="6"/>
  <c r="N126" i="6"/>
  <c r="N125" i="6" s="1"/>
  <c r="M127" i="6"/>
  <c r="O127" i="6"/>
  <c r="P127" i="6"/>
  <c r="Q127" i="6"/>
  <c r="N128" i="6"/>
  <c r="N127" i="6" s="1"/>
  <c r="M130" i="6"/>
  <c r="O130" i="6"/>
  <c r="P130" i="6"/>
  <c r="Q130" i="6"/>
  <c r="N131" i="6"/>
  <c r="N130" i="6" s="1"/>
  <c r="M132" i="6"/>
  <c r="O132" i="6"/>
  <c r="P132" i="6"/>
  <c r="Q132" i="6"/>
  <c r="N133" i="6"/>
  <c r="N132" i="6" s="1"/>
  <c r="M135" i="6"/>
  <c r="O135" i="6"/>
  <c r="P135" i="6"/>
  <c r="Q135" i="6"/>
  <c r="N136" i="6"/>
  <c r="N135" i="6" s="1"/>
  <c r="M137" i="6"/>
  <c r="O137" i="6"/>
  <c r="P137" i="6"/>
  <c r="Q137" i="6"/>
  <c r="N138" i="6"/>
  <c r="N137" i="6" s="1"/>
  <c r="M139" i="6"/>
  <c r="O139" i="6"/>
  <c r="P139" i="6"/>
  <c r="Q139" i="6"/>
  <c r="N140" i="6"/>
  <c r="N139" i="6" s="1"/>
  <c r="M141" i="6"/>
  <c r="O141" i="6"/>
  <c r="P141" i="6"/>
  <c r="Q141" i="6"/>
  <c r="N142" i="6"/>
  <c r="N141" i="6" s="1"/>
  <c r="M143" i="6"/>
  <c r="O143" i="6"/>
  <c r="P143" i="6"/>
  <c r="Q143" i="6"/>
  <c r="N144" i="6"/>
  <c r="N143" i="6" s="1"/>
  <c r="M145" i="6"/>
  <c r="O145" i="6"/>
  <c r="P145" i="6"/>
  <c r="Q145" i="6"/>
  <c r="N146" i="6"/>
  <c r="N145" i="6" s="1"/>
  <c r="M147" i="6"/>
  <c r="O147" i="6"/>
  <c r="P147" i="6"/>
  <c r="Q147" i="6"/>
  <c r="N148" i="6"/>
  <c r="N147" i="6" s="1"/>
  <c r="M149" i="6"/>
  <c r="O149" i="6"/>
  <c r="P149" i="6"/>
  <c r="Q149" i="6"/>
  <c r="N150" i="6"/>
  <c r="N149" i="6" s="1"/>
  <c r="M151" i="6"/>
  <c r="O151" i="6"/>
  <c r="P151" i="6"/>
  <c r="Q151" i="6"/>
  <c r="N152" i="6"/>
  <c r="N151" i="6" s="1"/>
  <c r="M153" i="6"/>
  <c r="O153" i="6"/>
  <c r="P153" i="6"/>
  <c r="Q153" i="6"/>
  <c r="N154" i="6"/>
  <c r="N153" i="6" s="1"/>
  <c r="M155" i="6"/>
  <c r="O155" i="6"/>
  <c r="P155" i="6"/>
  <c r="Q155" i="6"/>
  <c r="N156" i="6"/>
  <c r="N155" i="6" s="1"/>
  <c r="M157" i="6"/>
  <c r="O157" i="6"/>
  <c r="P157" i="6"/>
  <c r="Q157" i="6"/>
  <c r="N158" i="6"/>
  <c r="N157" i="6" s="1"/>
  <c r="M159" i="6"/>
  <c r="O159" i="6"/>
  <c r="P159" i="6"/>
  <c r="Q159" i="6"/>
  <c r="N160" i="6"/>
  <c r="N159" i="6" s="1"/>
  <c r="M161" i="6"/>
  <c r="O161" i="6"/>
  <c r="P161" i="6"/>
  <c r="Q161" i="6"/>
  <c r="N162" i="6"/>
  <c r="N161" i="6" s="1"/>
  <c r="M163" i="6"/>
  <c r="O163" i="6"/>
  <c r="P163" i="6"/>
  <c r="Q163" i="6"/>
  <c r="N164" i="6"/>
  <c r="N163" i="6" s="1"/>
  <c r="M165" i="6"/>
  <c r="O165" i="6"/>
  <c r="P165" i="6"/>
  <c r="Q165" i="6"/>
  <c r="N166" i="6"/>
  <c r="N165" i="6" s="1"/>
  <c r="M167" i="6"/>
  <c r="O167" i="6"/>
  <c r="P167" i="6"/>
  <c r="Q167" i="6"/>
  <c r="N168" i="6"/>
  <c r="N167" i="6" s="1"/>
  <c r="M170" i="6"/>
  <c r="O170" i="6"/>
  <c r="P170" i="6"/>
  <c r="Q170" i="6"/>
  <c r="N171" i="6"/>
  <c r="N170" i="6" s="1"/>
  <c r="M172" i="6"/>
  <c r="O172" i="6"/>
  <c r="P172" i="6"/>
  <c r="Q172" i="6"/>
  <c r="N173" i="6"/>
  <c r="N172" i="6" s="1"/>
  <c r="M174" i="6"/>
  <c r="O174" i="6"/>
  <c r="P174" i="6"/>
  <c r="Q174" i="6"/>
  <c r="N175" i="6"/>
  <c r="N174" i="6" s="1"/>
  <c r="M176" i="6"/>
  <c r="O176" i="6"/>
  <c r="P176" i="6"/>
  <c r="Q176" i="6"/>
  <c r="N177" i="6"/>
  <c r="N176" i="6" s="1"/>
  <c r="M178" i="6"/>
  <c r="O178" i="6"/>
  <c r="P178" i="6"/>
  <c r="Q178" i="6"/>
  <c r="N179" i="6"/>
  <c r="N178" i="6" s="1"/>
  <c r="M180" i="6"/>
  <c r="O180" i="6"/>
  <c r="P180" i="6"/>
  <c r="Q180" i="6"/>
  <c r="N181" i="6"/>
  <c r="N180" i="6" s="1"/>
  <c r="M182" i="6"/>
  <c r="O182" i="6"/>
  <c r="P182" i="6"/>
  <c r="Q182" i="6"/>
  <c r="N183" i="6"/>
  <c r="N182" i="6" s="1"/>
  <c r="M184" i="6"/>
  <c r="O184" i="6"/>
  <c r="P184" i="6"/>
  <c r="Q184" i="6"/>
  <c r="N185" i="6"/>
  <c r="N184" i="6" s="1"/>
  <c r="M186" i="6"/>
  <c r="O186" i="6"/>
  <c r="P186" i="6"/>
  <c r="Q186" i="6"/>
  <c r="N187" i="6"/>
  <c r="N186" i="6" s="1"/>
  <c r="M188" i="6"/>
  <c r="O188" i="6"/>
  <c r="P188" i="6"/>
  <c r="Q188" i="6"/>
  <c r="N189" i="6"/>
  <c r="N188" i="6" s="1"/>
  <c r="M191" i="6"/>
  <c r="M190" i="6" s="1"/>
  <c r="O191" i="6"/>
  <c r="O190" i="6" s="1"/>
  <c r="P191" i="6"/>
  <c r="P190" i="6" s="1"/>
  <c r="Q191" i="6"/>
  <c r="Q190" i="6" s="1"/>
  <c r="N192" i="6"/>
  <c r="N191" i="6" s="1"/>
  <c r="N190" i="6" s="1"/>
  <c r="M194" i="6"/>
  <c r="O194" i="6"/>
  <c r="P194" i="6"/>
  <c r="Q194" i="6"/>
  <c r="N195" i="6"/>
  <c r="N194" i="6" s="1"/>
  <c r="M196" i="6"/>
  <c r="O196" i="6"/>
  <c r="P196" i="6"/>
  <c r="Q196" i="6"/>
  <c r="N197" i="6"/>
  <c r="N196" i="6" s="1"/>
  <c r="M198" i="6"/>
  <c r="O198" i="6"/>
  <c r="P198" i="6"/>
  <c r="Q198" i="6"/>
  <c r="N199" i="6"/>
  <c r="N198" i="6" s="1"/>
  <c r="M201" i="6"/>
  <c r="O201" i="6"/>
  <c r="P201" i="6"/>
  <c r="Q201" i="6"/>
  <c r="N202" i="6"/>
  <c r="N201" i="6" s="1"/>
  <c r="M203" i="6"/>
  <c r="O203" i="6"/>
  <c r="P203" i="6"/>
  <c r="Q203" i="6"/>
  <c r="N204" i="6"/>
  <c r="N203" i="6" s="1"/>
  <c r="M205" i="6"/>
  <c r="O205" i="6"/>
  <c r="P205" i="6"/>
  <c r="Q205" i="6"/>
  <c r="N206" i="6"/>
  <c r="N205" i="6" s="1"/>
  <c r="M209" i="6"/>
  <c r="M208" i="6" s="1"/>
  <c r="O209" i="6"/>
  <c r="O208" i="6" s="1"/>
  <c r="P209" i="6"/>
  <c r="P208" i="6" s="1"/>
  <c r="Q209" i="6"/>
  <c r="Q208" i="6" s="1"/>
  <c r="N210" i="6"/>
  <c r="N209" i="6" s="1"/>
  <c r="N208" i="6" s="1"/>
  <c r="M212" i="6"/>
  <c r="M211" i="6" s="1"/>
  <c r="O212" i="6"/>
  <c r="O211" i="6" s="1"/>
  <c r="P212" i="6"/>
  <c r="P211" i="6" s="1"/>
  <c r="Q212" i="6"/>
  <c r="Q211" i="6" s="1"/>
  <c r="N213" i="6"/>
  <c r="N212" i="6" s="1"/>
  <c r="N211" i="6" s="1"/>
  <c r="M215" i="6"/>
  <c r="M214" i="6" s="1"/>
  <c r="O215" i="6"/>
  <c r="O214" i="6" s="1"/>
  <c r="P215" i="6"/>
  <c r="P214" i="6" s="1"/>
  <c r="Q215" i="6"/>
  <c r="Q214" i="6" s="1"/>
  <c r="N216" i="6"/>
  <c r="N215" i="6" s="1"/>
  <c r="N214" i="6" s="1"/>
  <c r="M218" i="6"/>
  <c r="M217" i="6" s="1"/>
  <c r="O218" i="6"/>
  <c r="O217" i="6" s="1"/>
  <c r="P218" i="6"/>
  <c r="P217" i="6" s="1"/>
  <c r="Q218" i="6"/>
  <c r="Q217" i="6" s="1"/>
  <c r="N219" i="6"/>
  <c r="N218" i="6" s="1"/>
  <c r="N217" i="6" s="1"/>
  <c r="M221" i="6"/>
  <c r="M220" i="6" s="1"/>
  <c r="O221" i="6"/>
  <c r="O220" i="6" s="1"/>
  <c r="P221" i="6"/>
  <c r="P220" i="6" s="1"/>
  <c r="Q221" i="6"/>
  <c r="Q220" i="6" s="1"/>
  <c r="N222" i="6"/>
  <c r="N221" i="6" s="1"/>
  <c r="N220" i="6" s="1"/>
  <c r="M224" i="6"/>
  <c r="M223" i="6" s="1"/>
  <c r="O224" i="6"/>
  <c r="O223" i="6" s="1"/>
  <c r="P224" i="6"/>
  <c r="P223" i="6" s="1"/>
  <c r="Q224" i="6"/>
  <c r="Q223" i="6" s="1"/>
  <c r="N225" i="6"/>
  <c r="N224" i="6" s="1"/>
  <c r="N223" i="6" s="1"/>
  <c r="M228" i="6"/>
  <c r="M227" i="6" s="1"/>
  <c r="O228" i="6"/>
  <c r="O227" i="6" s="1"/>
  <c r="P228" i="6"/>
  <c r="P227" i="6" s="1"/>
  <c r="Q228" i="6"/>
  <c r="Q227" i="6" s="1"/>
  <c r="N229" i="6"/>
  <c r="N228" i="6" s="1"/>
  <c r="N227" i="6" s="1"/>
  <c r="M231" i="6"/>
  <c r="M230" i="6" s="1"/>
  <c r="O231" i="6"/>
  <c r="O230" i="6" s="1"/>
  <c r="P231" i="6"/>
  <c r="P230" i="6" s="1"/>
  <c r="Q231" i="6"/>
  <c r="Q230" i="6" s="1"/>
  <c r="N232" i="6"/>
  <c r="N231" i="6" s="1"/>
  <c r="N230" i="6" s="1"/>
  <c r="M235" i="6"/>
  <c r="O235" i="6"/>
  <c r="P235" i="6"/>
  <c r="Q235" i="6"/>
  <c r="N236" i="6"/>
  <c r="N235" i="6" s="1"/>
  <c r="M237" i="6"/>
  <c r="O237" i="6"/>
  <c r="P237" i="6"/>
  <c r="Q237" i="6"/>
  <c r="N238" i="6"/>
  <c r="N237" i="6" s="1"/>
  <c r="M239" i="6"/>
  <c r="O239" i="6"/>
  <c r="P239" i="6"/>
  <c r="Q239" i="6"/>
  <c r="N240" i="6"/>
  <c r="N239" i="6" s="1"/>
  <c r="M241" i="6"/>
  <c r="O241" i="6"/>
  <c r="P241" i="6"/>
  <c r="Q241" i="6"/>
  <c r="N242" i="6"/>
  <c r="N241" i="6" s="1"/>
  <c r="M244" i="6"/>
  <c r="O244" i="6"/>
  <c r="P244" i="6"/>
  <c r="Q244" i="6"/>
  <c r="N245" i="6"/>
  <c r="N244" i="6" s="1"/>
  <c r="M246" i="6"/>
  <c r="O246" i="6"/>
  <c r="P246" i="6"/>
  <c r="Q246" i="6"/>
  <c r="N247" i="6"/>
  <c r="N246" i="6" s="1"/>
  <c r="M248" i="6"/>
  <c r="O248" i="6"/>
  <c r="P248" i="6"/>
  <c r="Q248" i="6"/>
  <c r="N249" i="6"/>
  <c r="N248" i="6" s="1"/>
  <c r="M251" i="6"/>
  <c r="O251" i="6"/>
  <c r="P251" i="6"/>
  <c r="Q251" i="6"/>
  <c r="N252" i="6"/>
  <c r="N251" i="6" s="1"/>
  <c r="M253" i="6"/>
  <c r="O253" i="6"/>
  <c r="P253" i="6"/>
  <c r="Q253" i="6"/>
  <c r="N254" i="6"/>
  <c r="N253" i="6" s="1"/>
  <c r="M256" i="6"/>
  <c r="O256" i="6"/>
  <c r="P256" i="6"/>
  <c r="Q256" i="6"/>
  <c r="N257" i="6"/>
  <c r="N256" i="6" s="1"/>
  <c r="M258" i="6"/>
  <c r="O258" i="6"/>
  <c r="P258" i="6"/>
  <c r="Q258" i="6"/>
  <c r="N259" i="6"/>
  <c r="N258" i="6" s="1"/>
  <c r="M260" i="6"/>
  <c r="O260" i="6"/>
  <c r="P260" i="6"/>
  <c r="Q260" i="6"/>
  <c r="N261" i="6"/>
  <c r="N260" i="6" s="1"/>
  <c r="M263" i="6"/>
  <c r="M262" i="6" s="1"/>
  <c r="O263" i="6"/>
  <c r="O262" i="6" s="1"/>
  <c r="P263" i="6"/>
  <c r="P262" i="6" s="1"/>
  <c r="Q263" i="6"/>
  <c r="Q262" i="6" s="1"/>
  <c r="N264" i="6"/>
  <c r="N263" i="6" s="1"/>
  <c r="N262" i="6" s="1"/>
  <c r="M266" i="6"/>
  <c r="O266" i="6"/>
  <c r="P266" i="6"/>
  <c r="Q266" i="6"/>
  <c r="N267" i="6"/>
  <c r="N266" i="6" s="1"/>
  <c r="M268" i="6"/>
  <c r="O268" i="6"/>
  <c r="P268" i="6"/>
  <c r="Q268" i="6"/>
  <c r="N269" i="6"/>
  <c r="N268" i="6" s="1"/>
  <c r="M270" i="6"/>
  <c r="O270" i="6"/>
  <c r="P270" i="6"/>
  <c r="Q270" i="6"/>
  <c r="N271" i="6"/>
  <c r="N270" i="6" s="1"/>
  <c r="M272" i="6"/>
  <c r="O272" i="6"/>
  <c r="P272" i="6"/>
  <c r="Q272" i="6"/>
  <c r="N273" i="6"/>
  <c r="N272" i="6" s="1"/>
  <c r="M274" i="6"/>
  <c r="O274" i="6"/>
  <c r="P274" i="6"/>
  <c r="Q274" i="6"/>
  <c r="N275" i="6"/>
  <c r="N274" i="6" s="1"/>
  <c r="M276" i="6"/>
  <c r="O276" i="6"/>
  <c r="P276" i="6"/>
  <c r="Q276" i="6"/>
  <c r="N277" i="6"/>
  <c r="N276" i="6" s="1"/>
  <c r="M279" i="6"/>
  <c r="O279" i="6"/>
  <c r="P279" i="6"/>
  <c r="Q279" i="6"/>
  <c r="N280" i="6"/>
  <c r="N279" i="6" s="1"/>
  <c r="M281" i="6"/>
  <c r="O281" i="6"/>
  <c r="P281" i="6"/>
  <c r="Q281" i="6"/>
  <c r="N282" i="6"/>
  <c r="N281" i="6" s="1"/>
  <c r="M284" i="6"/>
  <c r="O284" i="6"/>
  <c r="P284" i="6"/>
  <c r="Q284" i="6"/>
  <c r="N285" i="6"/>
  <c r="N284" i="6" s="1"/>
  <c r="M286" i="6"/>
  <c r="O286" i="6"/>
  <c r="P286" i="6"/>
  <c r="Q286" i="6"/>
  <c r="N287" i="6"/>
  <c r="N286" i="6" s="1"/>
  <c r="M288" i="6"/>
  <c r="O288" i="6"/>
  <c r="P288" i="6"/>
  <c r="Q288" i="6"/>
  <c r="N289" i="6"/>
  <c r="N288" i="6" s="1"/>
  <c r="M290" i="6"/>
  <c r="O290" i="6"/>
  <c r="P290" i="6"/>
  <c r="Q290" i="6"/>
  <c r="N291" i="6"/>
  <c r="N290" i="6" s="1"/>
  <c r="M292" i="6"/>
  <c r="O292" i="6"/>
  <c r="P292" i="6"/>
  <c r="Q292" i="6"/>
  <c r="N293" i="6"/>
  <c r="N292" i="6" s="1"/>
  <c r="M294" i="6"/>
  <c r="O294" i="6"/>
  <c r="P294" i="6"/>
  <c r="Q294" i="6"/>
  <c r="N295" i="6"/>
  <c r="N294" i="6" s="1"/>
  <c r="M296" i="6"/>
  <c r="O296" i="6"/>
  <c r="P296" i="6"/>
  <c r="Q296" i="6"/>
  <c r="N297" i="6"/>
  <c r="N296" i="6" s="1"/>
  <c r="M298" i="6"/>
  <c r="O298" i="6"/>
  <c r="P298" i="6"/>
  <c r="Q298" i="6"/>
  <c r="N299" i="6"/>
  <c r="N298" i="6" s="1"/>
  <c r="M300" i="6"/>
  <c r="O300" i="6"/>
  <c r="P300" i="6"/>
  <c r="Q300" i="6"/>
  <c r="N301" i="6"/>
  <c r="N300" i="6" s="1"/>
  <c r="M302" i="6"/>
  <c r="O302" i="6"/>
  <c r="P302" i="6"/>
  <c r="Q302" i="6"/>
  <c r="N303" i="6"/>
  <c r="N302" i="6" s="1"/>
  <c r="M304" i="6"/>
  <c r="O304" i="6"/>
  <c r="P304" i="6"/>
  <c r="Q304" i="6"/>
  <c r="N305" i="6"/>
  <c r="N304" i="6" s="1"/>
  <c r="M306" i="6"/>
  <c r="O306" i="6"/>
  <c r="P306" i="6"/>
  <c r="Q306" i="6"/>
  <c r="N307" i="6"/>
  <c r="N306" i="6" s="1"/>
  <c r="M308" i="6"/>
  <c r="O308" i="6"/>
  <c r="P308" i="6"/>
  <c r="Q308" i="6"/>
  <c r="N309" i="6"/>
  <c r="N308" i="6" s="1"/>
  <c r="M310" i="6"/>
  <c r="O310" i="6"/>
  <c r="P310" i="6"/>
  <c r="Q310" i="6"/>
  <c r="N311" i="6"/>
  <c r="N310" i="6" s="1"/>
  <c r="M312" i="6"/>
  <c r="O312" i="6"/>
  <c r="P312" i="6"/>
  <c r="Q312" i="6"/>
  <c r="N313" i="6"/>
  <c r="N312" i="6" s="1"/>
  <c r="M315" i="6"/>
  <c r="M314" i="6" s="1"/>
  <c r="O315" i="6"/>
  <c r="O314" i="6" s="1"/>
  <c r="P315" i="6"/>
  <c r="P314" i="6" s="1"/>
  <c r="Q315" i="6"/>
  <c r="Q314" i="6" s="1"/>
  <c r="N316" i="6"/>
  <c r="N315" i="6" s="1"/>
  <c r="N314" i="6" s="1"/>
  <c r="M318" i="6"/>
  <c r="O318" i="6"/>
  <c r="P318" i="6"/>
  <c r="Q318" i="6"/>
  <c r="N319" i="6"/>
  <c r="N318" i="6" s="1"/>
  <c r="M320" i="6"/>
  <c r="O320" i="6"/>
  <c r="P320" i="6"/>
  <c r="Q320" i="6"/>
  <c r="N321" i="6"/>
  <c r="N320" i="6" s="1"/>
  <c r="M322" i="6"/>
  <c r="O322" i="6"/>
  <c r="P322" i="6"/>
  <c r="Q322" i="6"/>
  <c r="N323" i="6"/>
  <c r="N322" i="6" s="1"/>
  <c r="M325" i="6"/>
  <c r="O325" i="6"/>
  <c r="P325" i="6"/>
  <c r="Q325" i="6"/>
  <c r="N326" i="6"/>
  <c r="N325" i="6" s="1"/>
  <c r="M327" i="6"/>
  <c r="O327" i="6"/>
  <c r="P327" i="6"/>
  <c r="Q327" i="6"/>
  <c r="N328" i="6"/>
  <c r="N327" i="6" s="1"/>
  <c r="M329" i="6"/>
  <c r="O329" i="6"/>
  <c r="P329" i="6"/>
  <c r="Q329" i="6"/>
  <c r="N330" i="6"/>
  <c r="N329" i="6" s="1"/>
  <c r="M334" i="6"/>
  <c r="M333" i="6" s="1"/>
  <c r="O334" i="6"/>
  <c r="O333" i="6" s="1"/>
  <c r="P334" i="6"/>
  <c r="P333" i="6" s="1"/>
  <c r="Q334" i="6"/>
  <c r="Q333" i="6" s="1"/>
  <c r="N335" i="6"/>
  <c r="N334" i="6" s="1"/>
  <c r="N333" i="6" s="1"/>
  <c r="M337" i="6"/>
  <c r="M336" i="6" s="1"/>
  <c r="O337" i="6"/>
  <c r="O336" i="6" s="1"/>
  <c r="P337" i="6"/>
  <c r="P336" i="6" s="1"/>
  <c r="Q337" i="6"/>
  <c r="Q336" i="6" s="1"/>
  <c r="N338" i="6"/>
  <c r="N337" i="6" s="1"/>
  <c r="N336" i="6" s="1"/>
  <c r="M340" i="6"/>
  <c r="M339" i="6" s="1"/>
  <c r="O340" i="6"/>
  <c r="O339" i="6" s="1"/>
  <c r="P340" i="6"/>
  <c r="P339" i="6" s="1"/>
  <c r="Q340" i="6"/>
  <c r="Q339" i="6" s="1"/>
  <c r="N341" i="6"/>
  <c r="N340" i="6" s="1"/>
  <c r="N339" i="6" s="1"/>
  <c r="M343" i="6"/>
  <c r="M342" i="6" s="1"/>
  <c r="O343" i="6"/>
  <c r="O342" i="6" s="1"/>
  <c r="P343" i="6"/>
  <c r="P342" i="6" s="1"/>
  <c r="Q343" i="6"/>
  <c r="Q342" i="6" s="1"/>
  <c r="N344" i="6"/>
  <c r="N343" i="6" s="1"/>
  <c r="N342" i="6" s="1"/>
  <c r="M346" i="6"/>
  <c r="M345" i="6" s="1"/>
  <c r="O346" i="6"/>
  <c r="O345" i="6" s="1"/>
  <c r="P346" i="6"/>
  <c r="P345" i="6" s="1"/>
  <c r="Q346" i="6"/>
  <c r="Q345" i="6" s="1"/>
  <c r="N347" i="6"/>
  <c r="N346" i="6" s="1"/>
  <c r="N345" i="6" s="1"/>
  <c r="M349" i="6"/>
  <c r="M348" i="6" s="1"/>
  <c r="O349" i="6"/>
  <c r="O348" i="6" s="1"/>
  <c r="P349" i="6"/>
  <c r="P348" i="6" s="1"/>
  <c r="Q349" i="6"/>
  <c r="Q348" i="6" s="1"/>
  <c r="N350" i="6"/>
  <c r="N349" i="6" s="1"/>
  <c r="N348" i="6" s="1"/>
  <c r="M352" i="6"/>
  <c r="M351" i="6" s="1"/>
  <c r="O352" i="6"/>
  <c r="O351" i="6" s="1"/>
  <c r="P352" i="6"/>
  <c r="P351" i="6" s="1"/>
  <c r="Q352" i="6"/>
  <c r="Q351" i="6" s="1"/>
  <c r="N353" i="6"/>
  <c r="N352" i="6" s="1"/>
  <c r="N351" i="6" s="1"/>
  <c r="M355" i="6"/>
  <c r="M354" i="6" s="1"/>
  <c r="O355" i="6"/>
  <c r="O354" i="6" s="1"/>
  <c r="P355" i="6"/>
  <c r="P354" i="6" s="1"/>
  <c r="Q355" i="6"/>
  <c r="Q354" i="6" s="1"/>
  <c r="N356" i="6"/>
  <c r="N355" i="6" s="1"/>
  <c r="N354" i="6" s="1"/>
  <c r="M358" i="6"/>
  <c r="M357" i="6" s="1"/>
  <c r="O358" i="6"/>
  <c r="O357" i="6" s="1"/>
  <c r="P358" i="6"/>
  <c r="P357" i="6" s="1"/>
  <c r="Q358" i="6"/>
  <c r="Q357" i="6" s="1"/>
  <c r="N359" i="6"/>
  <c r="N358" i="6" s="1"/>
  <c r="N357" i="6" s="1"/>
  <c r="M361" i="6"/>
  <c r="M360" i="6" s="1"/>
  <c r="O361" i="6"/>
  <c r="O360" i="6" s="1"/>
  <c r="P361" i="6"/>
  <c r="P360" i="6" s="1"/>
  <c r="Q361" i="6"/>
  <c r="Q360" i="6" s="1"/>
  <c r="N362" i="6"/>
  <c r="N361" i="6" s="1"/>
  <c r="N360" i="6" s="1"/>
  <c r="M364" i="6"/>
  <c r="M363" i="6" s="1"/>
  <c r="O364" i="6"/>
  <c r="O363" i="6" s="1"/>
  <c r="P364" i="6"/>
  <c r="P363" i="6" s="1"/>
  <c r="Q364" i="6"/>
  <c r="Q363" i="6" s="1"/>
  <c r="N365" i="6"/>
  <c r="N364" i="6" s="1"/>
  <c r="N363" i="6" s="1"/>
  <c r="I8" i="2"/>
  <c r="K8" i="2"/>
  <c r="J9" i="2"/>
  <c r="J10" i="2"/>
  <c r="I11" i="2"/>
  <c r="K11" i="2"/>
  <c r="J12" i="2"/>
  <c r="J13" i="2"/>
  <c r="I14" i="2"/>
  <c r="K14" i="2"/>
  <c r="J15" i="2"/>
  <c r="J16" i="2"/>
  <c r="I17" i="2"/>
  <c r="K17" i="2"/>
  <c r="J18" i="2"/>
  <c r="J19" i="2"/>
  <c r="I20" i="2"/>
  <c r="K20" i="2"/>
  <c r="J21" i="2"/>
  <c r="J22" i="2"/>
  <c r="I23" i="2"/>
  <c r="K23" i="2"/>
  <c r="J24" i="2"/>
  <c r="J25" i="2"/>
  <c r="I26" i="2"/>
  <c r="K26" i="2"/>
  <c r="J27" i="2"/>
  <c r="J28" i="2"/>
  <c r="I29" i="2"/>
  <c r="K29" i="2"/>
  <c r="J30" i="2"/>
  <c r="J31" i="2"/>
  <c r="I32" i="2"/>
  <c r="K32" i="2"/>
  <c r="J33" i="2"/>
  <c r="J34" i="2"/>
  <c r="I35" i="2"/>
  <c r="K35" i="2"/>
  <c r="J36" i="2"/>
  <c r="J37" i="2"/>
  <c r="I38" i="2"/>
  <c r="K38" i="2"/>
  <c r="J39" i="2"/>
  <c r="J40" i="2"/>
  <c r="I41" i="2"/>
  <c r="K41" i="2"/>
  <c r="J42" i="2"/>
  <c r="J43" i="2"/>
  <c r="I44" i="2"/>
  <c r="K44" i="2"/>
  <c r="J45" i="2"/>
  <c r="J46" i="2"/>
  <c r="I47" i="2"/>
  <c r="K47" i="2"/>
  <c r="J48" i="2"/>
  <c r="J49" i="2"/>
  <c r="I50" i="2"/>
  <c r="K50" i="2"/>
  <c r="J51" i="2"/>
  <c r="J52" i="2"/>
  <c r="I53" i="2"/>
  <c r="K53" i="2"/>
  <c r="J54" i="2"/>
  <c r="J55" i="2"/>
  <c r="I56" i="2"/>
  <c r="K56" i="2"/>
  <c r="J57" i="2"/>
  <c r="J58" i="2"/>
  <c r="I59" i="2"/>
  <c r="K59" i="2"/>
  <c r="J60" i="2"/>
  <c r="J61" i="2"/>
  <c r="I62" i="2"/>
  <c r="K62" i="2"/>
  <c r="J63" i="2"/>
  <c r="J64" i="2"/>
  <c r="I65" i="2"/>
  <c r="K65" i="2"/>
  <c r="J66" i="2"/>
  <c r="J67" i="2"/>
  <c r="I68" i="2"/>
  <c r="K68" i="2"/>
  <c r="J69" i="2"/>
  <c r="J70" i="2"/>
  <c r="I71" i="2"/>
  <c r="K71" i="2"/>
  <c r="J72" i="2"/>
  <c r="J73" i="2"/>
  <c r="I74" i="2"/>
  <c r="K74" i="2"/>
  <c r="J75" i="2"/>
  <c r="J76" i="2"/>
  <c r="I77" i="2"/>
  <c r="K77" i="2"/>
  <c r="J78" i="2"/>
  <c r="J79" i="2"/>
  <c r="I80" i="2"/>
  <c r="K80" i="2"/>
  <c r="J81" i="2"/>
  <c r="J82" i="2"/>
  <c r="I83" i="2"/>
  <c r="K83" i="2"/>
  <c r="J84" i="2"/>
  <c r="J85" i="2"/>
  <c r="I86" i="2"/>
  <c r="K86" i="2"/>
  <c r="J87" i="2"/>
  <c r="J88" i="2"/>
  <c r="I89" i="2"/>
  <c r="K89" i="2"/>
  <c r="J90" i="2"/>
  <c r="J91" i="2"/>
  <c r="I92" i="2"/>
  <c r="K92" i="2"/>
  <c r="J93" i="2"/>
  <c r="J94" i="2"/>
  <c r="I95" i="2"/>
  <c r="K95" i="2"/>
  <c r="J96" i="2"/>
  <c r="J97" i="2"/>
  <c r="I98" i="2"/>
  <c r="K98" i="2"/>
  <c r="J99" i="2"/>
  <c r="J100" i="2"/>
  <c r="I101" i="2"/>
  <c r="K101" i="2"/>
  <c r="J102" i="2"/>
  <c r="J103" i="2"/>
  <c r="I104" i="2"/>
  <c r="K104" i="2"/>
  <c r="J105" i="2"/>
  <c r="J106" i="2"/>
  <c r="I107" i="2"/>
  <c r="K107" i="2"/>
  <c r="J108" i="2"/>
  <c r="J109" i="2"/>
  <c r="I110" i="2"/>
  <c r="K110" i="2"/>
  <c r="J111" i="2"/>
  <c r="J112" i="2"/>
  <c r="I113" i="2"/>
  <c r="K113" i="2"/>
  <c r="J114" i="2"/>
  <c r="J115" i="2"/>
  <c r="I117" i="2"/>
  <c r="K117" i="2"/>
  <c r="J118" i="2"/>
  <c r="J117" i="2" s="1"/>
  <c r="I119" i="2"/>
  <c r="K119" i="2"/>
  <c r="J120" i="2"/>
  <c r="J119" i="2" s="1"/>
  <c r="I121" i="2"/>
  <c r="K121" i="2"/>
  <c r="J122" i="2"/>
  <c r="J121" i="2" s="1"/>
  <c r="I123" i="2"/>
  <c r="K123" i="2"/>
  <c r="J124" i="2"/>
  <c r="J123" i="2" s="1"/>
  <c r="I125" i="2"/>
  <c r="K125" i="2"/>
  <c r="J126" i="2"/>
  <c r="J125" i="2" s="1"/>
  <c r="I127" i="2"/>
  <c r="K127" i="2"/>
  <c r="J128" i="2"/>
  <c r="J127" i="2" s="1"/>
  <c r="I129" i="2"/>
  <c r="K129" i="2"/>
  <c r="J130" i="2"/>
  <c r="J129" i="2" s="1"/>
  <c r="I132" i="2"/>
  <c r="K132" i="2"/>
  <c r="J133" i="2"/>
  <c r="J134" i="2"/>
  <c r="I135" i="2"/>
  <c r="K135" i="2"/>
  <c r="J136" i="2"/>
  <c r="J137" i="2"/>
  <c r="I138" i="2"/>
  <c r="K138" i="2"/>
  <c r="J139" i="2"/>
  <c r="J140" i="2"/>
  <c r="I141" i="2"/>
  <c r="K141" i="2"/>
  <c r="J142" i="2"/>
  <c r="J143" i="2"/>
  <c r="I144" i="2"/>
  <c r="K144" i="2"/>
  <c r="J145" i="2"/>
  <c r="J146" i="2"/>
  <c r="I147" i="2"/>
  <c r="K147" i="2"/>
  <c r="J148" i="2"/>
  <c r="J149" i="2"/>
  <c r="I150" i="2"/>
  <c r="K150" i="2"/>
  <c r="J151" i="2"/>
  <c r="J152" i="2"/>
  <c r="I153" i="2"/>
  <c r="K153" i="2"/>
  <c r="J154" i="2"/>
  <c r="J155" i="2"/>
  <c r="I156" i="2"/>
  <c r="K156" i="2"/>
  <c r="J157" i="2"/>
  <c r="J158" i="2"/>
  <c r="I159" i="2"/>
  <c r="K159" i="2"/>
  <c r="J160" i="2"/>
  <c r="J161" i="2"/>
  <c r="I162" i="2"/>
  <c r="K162" i="2"/>
  <c r="J163" i="2"/>
  <c r="J164" i="2"/>
  <c r="I165" i="2"/>
  <c r="K165" i="2"/>
  <c r="J166" i="2"/>
  <c r="J167" i="2"/>
  <c r="I168" i="2"/>
  <c r="K168" i="2"/>
  <c r="J169" i="2"/>
  <c r="J170" i="2"/>
  <c r="I171" i="2"/>
  <c r="K171" i="2"/>
  <c r="J172" i="2"/>
  <c r="J173" i="2"/>
  <c r="I174" i="2"/>
  <c r="K174" i="2"/>
  <c r="J175" i="2"/>
  <c r="J176" i="2"/>
  <c r="I177" i="2"/>
  <c r="K177" i="2"/>
  <c r="J178" i="2"/>
  <c r="J179" i="2"/>
  <c r="I180" i="2"/>
  <c r="K180" i="2"/>
  <c r="J181" i="2"/>
  <c r="J182" i="2"/>
  <c r="I183" i="2"/>
  <c r="K183" i="2"/>
  <c r="J184" i="2"/>
  <c r="J185" i="2"/>
  <c r="I186" i="2"/>
  <c r="K186" i="2"/>
  <c r="J187" i="2"/>
  <c r="J188" i="2"/>
  <c r="I189" i="2"/>
  <c r="K189" i="2"/>
  <c r="J190" i="2"/>
  <c r="J191" i="2"/>
  <c r="I192" i="2"/>
  <c r="K192" i="2"/>
  <c r="J193" i="2"/>
  <c r="J194" i="2"/>
  <c r="I195" i="2"/>
  <c r="K195" i="2"/>
  <c r="J196" i="2"/>
  <c r="J197" i="2"/>
  <c r="I198" i="2"/>
  <c r="K198" i="2"/>
  <c r="J199" i="2"/>
  <c r="J200" i="2"/>
  <c r="I201" i="2"/>
  <c r="K201" i="2"/>
  <c r="J202" i="2"/>
  <c r="J203" i="2"/>
  <c r="I204" i="2"/>
  <c r="K204" i="2"/>
  <c r="J205" i="2"/>
  <c r="J206" i="2"/>
  <c r="I207" i="2"/>
  <c r="K207" i="2"/>
  <c r="J208" i="2"/>
  <c r="J209" i="2"/>
  <c r="I210" i="2"/>
  <c r="K210" i="2"/>
  <c r="J211" i="2"/>
  <c r="J212" i="2"/>
  <c r="I213" i="2"/>
  <c r="K213" i="2"/>
  <c r="J214" i="2"/>
  <c r="J215" i="2"/>
  <c r="I216" i="2"/>
  <c r="K216" i="2"/>
  <c r="J217" i="2"/>
  <c r="J218" i="2"/>
  <c r="I219" i="2"/>
  <c r="K219" i="2"/>
  <c r="J220" i="2"/>
  <c r="J221" i="2"/>
  <c r="I222" i="2"/>
  <c r="K222" i="2"/>
  <c r="J223" i="2"/>
  <c r="J224" i="2"/>
  <c r="I225" i="2"/>
  <c r="K225" i="2"/>
  <c r="J226" i="2"/>
  <c r="J227" i="2"/>
  <c r="I228" i="2"/>
  <c r="K228" i="2"/>
  <c r="J229" i="2"/>
  <c r="J230" i="2"/>
  <c r="I231" i="2"/>
  <c r="K231" i="2"/>
  <c r="J232" i="2"/>
  <c r="J233" i="2"/>
  <c r="I234" i="2"/>
  <c r="K234" i="2"/>
  <c r="J235" i="2"/>
  <c r="J236" i="2"/>
  <c r="I237" i="2"/>
  <c r="K237" i="2"/>
  <c r="J238" i="2"/>
  <c r="J239" i="2"/>
  <c r="I240" i="2"/>
  <c r="K240" i="2"/>
  <c r="J241" i="2"/>
  <c r="J242" i="2"/>
  <c r="I243" i="2"/>
  <c r="K243" i="2"/>
  <c r="J244" i="2"/>
  <c r="J245" i="2"/>
  <c r="I246" i="2"/>
  <c r="K246" i="2"/>
  <c r="J247" i="2"/>
  <c r="J248" i="2"/>
  <c r="I249" i="2"/>
  <c r="K249" i="2"/>
  <c r="J250" i="2"/>
  <c r="J251" i="2"/>
  <c r="I252" i="2"/>
  <c r="K252" i="2"/>
  <c r="J253" i="2"/>
  <c r="J254" i="2"/>
  <c r="I255" i="2"/>
  <c r="K255" i="2"/>
  <c r="J256" i="2"/>
  <c r="J257" i="2"/>
  <c r="I258" i="2"/>
  <c r="K258" i="2"/>
  <c r="J259" i="2"/>
  <c r="J260" i="2"/>
  <c r="I261" i="2"/>
  <c r="K261" i="2"/>
  <c r="J262" i="2"/>
  <c r="J263" i="2"/>
  <c r="I265" i="2"/>
  <c r="K265" i="2"/>
  <c r="J266" i="2"/>
  <c r="J265" i="2" s="1"/>
  <c r="I267" i="2"/>
  <c r="K267" i="2"/>
  <c r="J268" i="2"/>
  <c r="J267" i="2" s="1"/>
  <c r="I269" i="2"/>
  <c r="K269" i="2"/>
  <c r="J270" i="2"/>
  <c r="J269" i="2" s="1"/>
  <c r="I271" i="2"/>
  <c r="K271" i="2"/>
  <c r="J272" i="2"/>
  <c r="J271" i="2" s="1"/>
  <c r="I273" i="2"/>
  <c r="K273" i="2"/>
  <c r="J274" i="2"/>
  <c r="J273" i="2" s="1"/>
  <c r="I275" i="2"/>
  <c r="K275" i="2"/>
  <c r="J276" i="2"/>
  <c r="J275" i="2" s="1"/>
  <c r="I277" i="2"/>
  <c r="K277" i="2"/>
  <c r="J278" i="2"/>
  <c r="J277" i="2" s="1"/>
  <c r="I279" i="2"/>
  <c r="K279" i="2"/>
  <c r="J280" i="2"/>
  <c r="J279" i="2" s="1"/>
  <c r="I281" i="2"/>
  <c r="K281" i="2"/>
  <c r="J282" i="2"/>
  <c r="J281" i="2" s="1"/>
  <c r="I283" i="2"/>
  <c r="K283" i="2"/>
  <c r="J284" i="2"/>
  <c r="J283" i="2" s="1"/>
  <c r="I285" i="2"/>
  <c r="K285" i="2"/>
  <c r="J286" i="2"/>
  <c r="J285" i="2" s="1"/>
  <c r="I287" i="2"/>
  <c r="K287" i="2"/>
  <c r="J288" i="2"/>
  <c r="J287" i="2" s="1"/>
  <c r="I290" i="2"/>
  <c r="K290" i="2"/>
  <c r="J291" i="2"/>
  <c r="J290" i="2" s="1"/>
  <c r="I292" i="2"/>
  <c r="K292" i="2"/>
  <c r="J293" i="2"/>
  <c r="J292" i="2" s="1"/>
  <c r="I294" i="2"/>
  <c r="K294" i="2"/>
  <c r="J295" i="2"/>
  <c r="J294" i="2" s="1"/>
  <c r="I298" i="2"/>
  <c r="K298" i="2"/>
  <c r="J299" i="2"/>
  <c r="J298" i="2" s="1"/>
  <c r="I300" i="2"/>
  <c r="K300" i="2"/>
  <c r="J301" i="2"/>
  <c r="J300" i="2" s="1"/>
  <c r="I302" i="2"/>
  <c r="J302" i="2"/>
  <c r="K302" i="2"/>
  <c r="J304" i="2"/>
  <c r="I308" i="2"/>
  <c r="K308" i="2"/>
  <c r="J309" i="2"/>
  <c r="J308" i="2" s="1"/>
  <c r="I310" i="2"/>
  <c r="K310" i="2"/>
  <c r="J311" i="2"/>
  <c r="J310" i="2" s="1"/>
  <c r="I312" i="2"/>
  <c r="K312" i="2"/>
  <c r="J313" i="2"/>
  <c r="J312" i="2" s="1"/>
  <c r="I314" i="2"/>
  <c r="K314" i="2"/>
  <c r="J315" i="2"/>
  <c r="J314" i="2" s="1"/>
  <c r="I316" i="2"/>
  <c r="K316" i="2"/>
  <c r="J317" i="2"/>
  <c r="J316" i="2" s="1"/>
  <c r="I318" i="2"/>
  <c r="K318" i="2"/>
  <c r="J319" i="2"/>
  <c r="J318" i="2" s="1"/>
  <c r="I320" i="2"/>
  <c r="K320" i="2"/>
  <c r="J321" i="2"/>
  <c r="J320" i="2" s="1"/>
  <c r="I324" i="2"/>
  <c r="K324" i="2"/>
  <c r="J325" i="2"/>
  <c r="J324" i="2" s="1"/>
  <c r="I326" i="2"/>
  <c r="K326" i="2"/>
  <c r="J327" i="2"/>
  <c r="J326" i="2" s="1"/>
  <c r="I328" i="2"/>
  <c r="K328" i="2"/>
  <c r="J329" i="2"/>
  <c r="J328" i="2" s="1"/>
  <c r="I330" i="2"/>
  <c r="K330" i="2"/>
  <c r="J331" i="2"/>
  <c r="J330" i="2" s="1"/>
  <c r="I332" i="2"/>
  <c r="K332" i="2"/>
  <c r="J333" i="2"/>
  <c r="J332" i="2" s="1"/>
  <c r="I334" i="2"/>
  <c r="K334" i="2"/>
  <c r="J335" i="2"/>
  <c r="J334" i="2" s="1"/>
  <c r="I336" i="2"/>
  <c r="K336" i="2"/>
  <c r="J337" i="2"/>
  <c r="J336" i="2" s="1"/>
  <c r="I338" i="2"/>
  <c r="K338" i="2"/>
  <c r="J339" i="2"/>
  <c r="J338" i="2" s="1"/>
  <c r="I340" i="2"/>
  <c r="K340" i="2"/>
  <c r="J341" i="2"/>
  <c r="J340" i="2" s="1"/>
  <c r="I342" i="2"/>
  <c r="K342" i="2"/>
  <c r="J343" i="2"/>
  <c r="J342" i="2" s="1"/>
  <c r="I344" i="2"/>
  <c r="K344" i="2"/>
  <c r="J345" i="2"/>
  <c r="J344" i="2" s="1"/>
  <c r="I346" i="2"/>
  <c r="K346" i="2"/>
  <c r="J347" i="2"/>
  <c r="J346" i="2" s="1"/>
  <c r="I348" i="2"/>
  <c r="K348" i="2"/>
  <c r="J349" i="2"/>
  <c r="J348" i="2" s="1"/>
  <c r="I350" i="2"/>
  <c r="K350" i="2"/>
  <c r="J351" i="2"/>
  <c r="J350" i="2" s="1"/>
  <c r="I352" i="2"/>
  <c r="K352" i="2"/>
  <c r="J353" i="2"/>
  <c r="J352" i="2" s="1"/>
  <c r="I354" i="2"/>
  <c r="K354" i="2"/>
  <c r="J355" i="2"/>
  <c r="J354" i="2" s="1"/>
  <c r="I356" i="2"/>
  <c r="K356" i="2"/>
  <c r="J357" i="2"/>
  <c r="J356" i="2" s="1"/>
  <c r="I358" i="2"/>
  <c r="K358" i="2"/>
  <c r="J359" i="2"/>
  <c r="J358" i="2" s="1"/>
  <c r="I360" i="2"/>
  <c r="K360" i="2"/>
  <c r="J361" i="2"/>
  <c r="J360" i="2" s="1"/>
  <c r="I362" i="2"/>
  <c r="K362" i="2"/>
  <c r="J363" i="2"/>
  <c r="J362" i="2" s="1"/>
  <c r="I364" i="2"/>
  <c r="K364" i="2"/>
  <c r="J365" i="2"/>
  <c r="J364" i="2" s="1"/>
  <c r="I366" i="2"/>
  <c r="K366" i="2"/>
  <c r="J367" i="2"/>
  <c r="J366" i="2" s="1"/>
  <c r="I368" i="2"/>
  <c r="K368" i="2"/>
  <c r="J369" i="2"/>
  <c r="J368" i="2" s="1"/>
  <c r="I370" i="2"/>
  <c r="K370" i="2"/>
  <c r="J371" i="2"/>
  <c r="J370" i="2" s="1"/>
  <c r="I372" i="2"/>
  <c r="K372" i="2"/>
  <c r="J373" i="2"/>
  <c r="J372" i="2" s="1"/>
  <c r="I374" i="2"/>
  <c r="K374" i="2"/>
  <c r="J375" i="2"/>
  <c r="J374" i="2" s="1"/>
  <c r="I376" i="2"/>
  <c r="K376" i="2"/>
  <c r="J377" i="2"/>
  <c r="J376" i="2" s="1"/>
  <c r="I378" i="2"/>
  <c r="K378" i="2"/>
  <c r="J379" i="2"/>
  <c r="J378" i="2" s="1"/>
  <c r="I380" i="2"/>
  <c r="K380" i="2"/>
  <c r="J381" i="2"/>
  <c r="J380" i="2" s="1"/>
  <c r="I382" i="2"/>
  <c r="K382" i="2"/>
  <c r="J383" i="2"/>
  <c r="J382" i="2" s="1"/>
  <c r="I384" i="2"/>
  <c r="K384" i="2"/>
  <c r="J385" i="2"/>
  <c r="J384" i="2" s="1"/>
  <c r="I386" i="2"/>
  <c r="K386" i="2"/>
  <c r="J387" i="2"/>
  <c r="J386" i="2" s="1"/>
  <c r="I388" i="2"/>
  <c r="K388" i="2"/>
  <c r="J389" i="2"/>
  <c r="J388" i="2" s="1"/>
  <c r="I390" i="2"/>
  <c r="K390" i="2"/>
  <c r="J391" i="2"/>
  <c r="J390" i="2" s="1"/>
  <c r="I392" i="2"/>
  <c r="K392" i="2"/>
  <c r="J393" i="2"/>
  <c r="J392" i="2" s="1"/>
  <c r="I394" i="2"/>
  <c r="K394" i="2"/>
  <c r="J395" i="2"/>
  <c r="J394" i="2" s="1"/>
  <c r="I396" i="2"/>
  <c r="K396" i="2"/>
  <c r="J397" i="2"/>
  <c r="J396" i="2" s="1"/>
  <c r="I398" i="2"/>
  <c r="K398" i="2"/>
  <c r="J399" i="2"/>
  <c r="J398" i="2" s="1"/>
  <c r="I400" i="2"/>
  <c r="K400" i="2"/>
  <c r="J401" i="2"/>
  <c r="J400" i="2" s="1"/>
  <c r="I402" i="2"/>
  <c r="K402" i="2"/>
  <c r="J403" i="2"/>
  <c r="J402" i="2" s="1"/>
  <c r="I404" i="2"/>
  <c r="K404" i="2"/>
  <c r="J405" i="2"/>
  <c r="J404" i="2" s="1"/>
  <c r="I406" i="2"/>
  <c r="K406" i="2"/>
  <c r="J407" i="2"/>
  <c r="J406" i="2" s="1"/>
  <c r="I410" i="2"/>
  <c r="K410" i="2"/>
  <c r="J411" i="2"/>
  <c r="J410" i="2" s="1"/>
  <c r="I412" i="2"/>
  <c r="K412" i="2"/>
  <c r="J413" i="2"/>
  <c r="J412" i="2" s="1"/>
  <c r="I414" i="2"/>
  <c r="K414" i="2"/>
  <c r="J415" i="2"/>
  <c r="J414" i="2" s="1"/>
  <c r="I417" i="2"/>
  <c r="K417" i="2"/>
  <c r="J418" i="2"/>
  <c r="J417" i="2" s="1"/>
  <c r="I419" i="2"/>
  <c r="K419" i="2"/>
  <c r="J420" i="2"/>
  <c r="J419" i="2" s="1"/>
  <c r="I421" i="2"/>
  <c r="K421" i="2"/>
  <c r="J422" i="2"/>
  <c r="J421" i="2" s="1"/>
  <c r="I426" i="2"/>
  <c r="K426" i="2"/>
  <c r="J427" i="2"/>
  <c r="J428" i="2"/>
  <c r="J429" i="2"/>
  <c r="J430" i="2"/>
  <c r="J431" i="2"/>
  <c r="J432" i="2"/>
  <c r="J433" i="2"/>
  <c r="J434" i="2"/>
  <c r="J435" i="2"/>
  <c r="J436" i="2"/>
  <c r="J437" i="2"/>
  <c r="J438" i="2"/>
  <c r="J439" i="2"/>
  <c r="J440" i="2"/>
  <c r="J441" i="2"/>
  <c r="I442" i="2"/>
  <c r="K442" i="2"/>
  <c r="J443" i="2"/>
  <c r="J444" i="2"/>
  <c r="J445" i="2"/>
  <c r="J446" i="2"/>
  <c r="J447" i="2"/>
  <c r="J448" i="2"/>
  <c r="J449" i="2"/>
  <c r="J450" i="2"/>
  <c r="J451" i="2"/>
  <c r="J452" i="2"/>
  <c r="J453" i="2"/>
  <c r="J454" i="2"/>
  <c r="J455" i="2"/>
  <c r="J456" i="2"/>
  <c r="J457" i="2"/>
  <c r="J458" i="2"/>
  <c r="J459" i="2"/>
  <c r="J460" i="2"/>
  <c r="J461" i="2"/>
  <c r="J462" i="2"/>
  <c r="I463" i="2"/>
  <c r="K463" i="2"/>
  <c r="L463" i="2"/>
  <c r="M463" i="2"/>
  <c r="J464" i="2"/>
  <c r="J465" i="2"/>
  <c r="J466" i="2"/>
  <c r="I467" i="2"/>
  <c r="K467" i="2"/>
  <c r="L467" i="2"/>
  <c r="M467" i="2"/>
  <c r="J468" i="2"/>
  <c r="J467" i="2" s="1"/>
  <c r="I470" i="2"/>
  <c r="I469" i="2" s="1"/>
  <c r="K470" i="2"/>
  <c r="K469" i="2" s="1"/>
  <c r="L470" i="2"/>
  <c r="L469" i="2" s="1"/>
  <c r="M470" i="2"/>
  <c r="M469" i="2" s="1"/>
  <c r="J471" i="2"/>
  <c r="J470" i="2" s="1"/>
  <c r="J469" i="2" s="1"/>
  <c r="I473" i="2"/>
  <c r="K473" i="2"/>
  <c r="L473" i="2"/>
  <c r="M473" i="2"/>
  <c r="J474" i="2"/>
  <c r="J473" i="2" s="1"/>
  <c r="I475" i="2"/>
  <c r="K475" i="2"/>
  <c r="L475" i="2"/>
  <c r="M475" i="2"/>
  <c r="J476" i="2"/>
  <c r="J475" i="2" s="1"/>
  <c r="I477" i="2"/>
  <c r="K477" i="2"/>
  <c r="L477" i="2"/>
  <c r="M477" i="2"/>
  <c r="J478" i="2"/>
  <c r="J477" i="2" s="1"/>
  <c r="I479" i="2"/>
  <c r="K479" i="2"/>
  <c r="L479" i="2"/>
  <c r="M479" i="2"/>
  <c r="J480" i="2"/>
  <c r="J479" i="2" s="1"/>
  <c r="I481" i="2"/>
  <c r="K481" i="2"/>
  <c r="L481" i="2"/>
  <c r="M481" i="2"/>
  <c r="J482" i="2"/>
  <c r="J481" i="2" s="1"/>
  <c r="I483" i="2"/>
  <c r="K483" i="2"/>
  <c r="L483" i="2"/>
  <c r="M483" i="2"/>
  <c r="J484" i="2"/>
  <c r="J485" i="2"/>
  <c r="J486" i="2"/>
  <c r="I487" i="2"/>
  <c r="K487" i="2"/>
  <c r="L487" i="2"/>
  <c r="M487" i="2"/>
  <c r="J488" i="2"/>
  <c r="J487" i="2" s="1"/>
  <c r="J489" i="2"/>
  <c r="I490" i="2"/>
  <c r="I489" i="2" s="1"/>
  <c r="K490" i="2"/>
  <c r="K489" i="2" s="1"/>
  <c r="L490" i="2"/>
  <c r="L489" i="2" s="1"/>
  <c r="M490" i="2"/>
  <c r="M489" i="2" s="1"/>
  <c r="J491" i="2"/>
  <c r="I493" i="2"/>
  <c r="K493" i="2"/>
  <c r="L493" i="2"/>
  <c r="M493" i="2"/>
  <c r="J494" i="2"/>
  <c r="J495" i="2"/>
  <c r="J496" i="2"/>
  <c r="J497" i="2"/>
  <c r="J498" i="2"/>
  <c r="J499" i="2"/>
  <c r="J500" i="2"/>
  <c r="I501" i="2"/>
  <c r="K501" i="2"/>
  <c r="L501" i="2"/>
  <c r="M501" i="2"/>
  <c r="J502" i="2"/>
  <c r="J501" i="2" s="1"/>
  <c r="I505" i="2"/>
  <c r="K505" i="2"/>
  <c r="L505" i="2"/>
  <c r="M505" i="2"/>
  <c r="J506" i="2"/>
  <c r="J507" i="2"/>
  <c r="J508" i="2"/>
  <c r="J509" i="2"/>
  <c r="J510" i="2"/>
  <c r="J511" i="2"/>
  <c r="J512" i="2"/>
  <c r="J513" i="2"/>
  <c r="J514" i="2"/>
  <c r="J515" i="2"/>
  <c r="J516" i="2"/>
  <c r="J517" i="2"/>
  <c r="J518" i="2"/>
  <c r="J519" i="2"/>
  <c r="J520" i="2"/>
  <c r="I521" i="2"/>
  <c r="K521" i="2"/>
  <c r="L521" i="2"/>
  <c r="M521" i="2"/>
  <c r="J522" i="2"/>
  <c r="J523" i="2"/>
  <c r="J524" i="2"/>
  <c r="J525" i="2"/>
  <c r="J526" i="2"/>
  <c r="J527" i="2"/>
  <c r="J528" i="2"/>
  <c r="J529" i="2"/>
  <c r="J530" i="2"/>
  <c r="J531" i="2"/>
  <c r="J532" i="2"/>
  <c r="J533" i="2"/>
  <c r="J534" i="2"/>
  <c r="J535" i="2"/>
  <c r="J536" i="2"/>
  <c r="J537" i="2"/>
  <c r="J538" i="2"/>
  <c r="J539" i="2"/>
  <c r="J540" i="2"/>
  <c r="J541" i="2"/>
  <c r="I542" i="2"/>
  <c r="K542" i="2"/>
  <c r="L542" i="2"/>
  <c r="M542" i="2"/>
  <c r="J543" i="2"/>
  <c r="J544" i="2"/>
  <c r="J545" i="2"/>
  <c r="I546" i="2"/>
  <c r="K546" i="2"/>
  <c r="L546" i="2"/>
  <c r="M546" i="2"/>
  <c r="J547" i="2"/>
  <c r="J546" i="2" s="1"/>
  <c r="I549" i="2"/>
  <c r="I548" i="2" s="1"/>
  <c r="K549" i="2"/>
  <c r="K548" i="2" s="1"/>
  <c r="L549" i="2"/>
  <c r="L548" i="2" s="1"/>
  <c r="M549" i="2"/>
  <c r="M548" i="2" s="1"/>
  <c r="J550" i="2"/>
  <c r="J549" i="2" s="1"/>
  <c r="J548" i="2" s="1"/>
  <c r="I552" i="2"/>
  <c r="K552" i="2"/>
  <c r="L552" i="2"/>
  <c r="M552" i="2"/>
  <c r="J553" i="2"/>
  <c r="J552" i="2" s="1"/>
  <c r="I554" i="2"/>
  <c r="K554" i="2"/>
  <c r="L554" i="2"/>
  <c r="M554" i="2"/>
  <c r="J555" i="2"/>
  <c r="J554" i="2" s="1"/>
  <c r="I556" i="2"/>
  <c r="K556" i="2"/>
  <c r="L556" i="2"/>
  <c r="M556" i="2"/>
  <c r="J557" i="2"/>
  <c r="J556" i="2" s="1"/>
  <c r="I559" i="2"/>
  <c r="I558" i="2" s="1"/>
  <c r="K559" i="2"/>
  <c r="K558" i="2" s="1"/>
  <c r="L559" i="2"/>
  <c r="L558" i="2" s="1"/>
  <c r="M559" i="2"/>
  <c r="M558" i="2" s="1"/>
  <c r="J560" i="2"/>
  <c r="J559" i="2" s="1"/>
  <c r="J558" i="2" s="1"/>
  <c r="I562" i="2"/>
  <c r="K562" i="2"/>
  <c r="L562" i="2"/>
  <c r="M562" i="2"/>
  <c r="J563" i="2"/>
  <c r="J562" i="2" s="1"/>
  <c r="I564" i="2"/>
  <c r="K564" i="2"/>
  <c r="L564" i="2"/>
  <c r="M564" i="2"/>
  <c r="J565" i="2"/>
  <c r="J564" i="2" s="1"/>
  <c r="I566" i="2"/>
  <c r="K566" i="2"/>
  <c r="L566" i="2"/>
  <c r="M566" i="2"/>
  <c r="J567" i="2"/>
  <c r="J566" i="2" s="1"/>
  <c r="I568" i="2"/>
  <c r="K568" i="2"/>
  <c r="L568" i="2"/>
  <c r="M568" i="2"/>
  <c r="J569" i="2"/>
  <c r="J568" i="2" s="1"/>
  <c r="I570" i="2"/>
  <c r="K570" i="2"/>
  <c r="L570" i="2"/>
  <c r="M570" i="2"/>
  <c r="J571" i="2"/>
  <c r="J570" i="2" s="1"/>
  <c r="I572" i="2"/>
  <c r="K572" i="2"/>
  <c r="L572" i="2"/>
  <c r="M572" i="2"/>
  <c r="J573" i="2"/>
  <c r="J572" i="2" s="1"/>
  <c r="I574" i="2"/>
  <c r="K574" i="2"/>
  <c r="L574" i="2"/>
  <c r="M574" i="2"/>
  <c r="J575" i="2"/>
  <c r="J574" i="2" s="1"/>
  <c r="I576" i="2"/>
  <c r="K576" i="2"/>
  <c r="L576" i="2"/>
  <c r="M576" i="2"/>
  <c r="J577" i="2"/>
  <c r="J576" i="2" s="1"/>
  <c r="I579" i="2"/>
  <c r="K579" i="2"/>
  <c r="L579" i="2"/>
  <c r="M579" i="2"/>
  <c r="J580" i="2"/>
  <c r="J581" i="2"/>
  <c r="J582" i="2"/>
  <c r="J583" i="2"/>
  <c r="J584" i="2"/>
  <c r="J585" i="2"/>
  <c r="J586" i="2"/>
  <c r="J587" i="2"/>
  <c r="J588" i="2"/>
  <c r="J589" i="2"/>
  <c r="J590" i="2"/>
  <c r="J591" i="2"/>
  <c r="J592" i="2"/>
  <c r="J593" i="2"/>
  <c r="I594" i="2"/>
  <c r="K594" i="2"/>
  <c r="L594" i="2"/>
  <c r="M594" i="2"/>
  <c r="J595" i="2"/>
  <c r="J596" i="2"/>
  <c r="J597" i="2"/>
  <c r="J598" i="2"/>
  <c r="J599" i="2"/>
  <c r="J600" i="2"/>
  <c r="J601" i="2"/>
  <c r="J602" i="2"/>
  <c r="J603" i="2"/>
  <c r="J604" i="2"/>
  <c r="J605" i="2"/>
  <c r="J606" i="2"/>
  <c r="J607" i="2"/>
  <c r="J608" i="2"/>
  <c r="J609" i="2"/>
  <c r="J610" i="2"/>
  <c r="J611" i="2"/>
  <c r="J612" i="2"/>
  <c r="J613" i="2"/>
  <c r="J614" i="2"/>
  <c r="I615" i="2"/>
  <c r="K615" i="2"/>
  <c r="L615" i="2"/>
  <c r="M615" i="2"/>
  <c r="J616" i="2"/>
  <c r="J617" i="2"/>
  <c r="J618" i="2"/>
  <c r="I619" i="2"/>
  <c r="K619" i="2"/>
  <c r="L619" i="2"/>
  <c r="M619" i="2"/>
  <c r="J620" i="2"/>
  <c r="J619" i="2" s="1"/>
  <c r="I623" i="2"/>
  <c r="K623" i="2"/>
  <c r="L623" i="2"/>
  <c r="M623" i="2"/>
  <c r="J624" i="2"/>
  <c r="J625" i="2"/>
  <c r="J626" i="2"/>
  <c r="J627" i="2"/>
  <c r="J628" i="2"/>
  <c r="J629" i="2"/>
  <c r="J630" i="2"/>
  <c r="J631" i="2"/>
  <c r="J632" i="2"/>
  <c r="J633" i="2"/>
  <c r="J634" i="2"/>
  <c r="J635" i="2"/>
  <c r="J636" i="2"/>
  <c r="J637" i="2"/>
  <c r="J638" i="2"/>
  <c r="I639" i="2"/>
  <c r="K639" i="2"/>
  <c r="L639" i="2"/>
  <c r="M639" i="2"/>
  <c r="J640" i="2"/>
  <c r="J641" i="2"/>
  <c r="J642" i="2"/>
  <c r="J643" i="2"/>
  <c r="J644" i="2"/>
  <c r="J645" i="2"/>
  <c r="J646" i="2"/>
  <c r="J647" i="2"/>
  <c r="J648" i="2"/>
  <c r="J649" i="2"/>
  <c r="J650" i="2"/>
  <c r="J651" i="2"/>
  <c r="J652" i="2"/>
  <c r="J653" i="2"/>
  <c r="J654" i="2"/>
  <c r="J655" i="2"/>
  <c r="J656" i="2"/>
  <c r="J657" i="2"/>
  <c r="J658" i="2"/>
  <c r="J659" i="2"/>
  <c r="I660" i="2"/>
  <c r="K660" i="2"/>
  <c r="L660" i="2"/>
  <c r="M660" i="2"/>
  <c r="J661" i="2"/>
  <c r="J662" i="2"/>
  <c r="J663" i="2"/>
  <c r="I664" i="2"/>
  <c r="K664" i="2"/>
  <c r="L664" i="2"/>
  <c r="M664" i="2"/>
  <c r="J665" i="2"/>
  <c r="J664" i="2" s="1"/>
  <c r="I667" i="2"/>
  <c r="I666" i="2" s="1"/>
  <c r="K667" i="2"/>
  <c r="K666" i="2" s="1"/>
  <c r="L667" i="2"/>
  <c r="L666" i="2" s="1"/>
  <c r="M667" i="2"/>
  <c r="M666" i="2" s="1"/>
  <c r="J668" i="2"/>
  <c r="J667" i="2" s="1"/>
  <c r="J666" i="2" s="1"/>
  <c r="I670" i="2"/>
  <c r="K670" i="2"/>
  <c r="L670" i="2"/>
  <c r="M670" i="2"/>
  <c r="J671" i="2"/>
  <c r="J670" i="2" s="1"/>
  <c r="I672" i="2"/>
  <c r="K672" i="2"/>
  <c r="L672" i="2"/>
  <c r="M672" i="2"/>
  <c r="J673" i="2"/>
  <c r="J672" i="2" s="1"/>
  <c r="I674" i="2"/>
  <c r="K674" i="2"/>
  <c r="L674" i="2"/>
  <c r="M674" i="2"/>
  <c r="J675" i="2"/>
  <c r="J674" i="2" s="1"/>
  <c r="I677" i="2"/>
  <c r="I676" i="2" s="1"/>
  <c r="K677" i="2"/>
  <c r="K676" i="2" s="1"/>
  <c r="L677" i="2"/>
  <c r="L676" i="2" s="1"/>
  <c r="M677" i="2"/>
  <c r="M676" i="2" s="1"/>
  <c r="J678" i="2"/>
  <c r="J677" i="2" s="1"/>
  <c r="J676" i="2" s="1"/>
  <c r="I680" i="2"/>
  <c r="K680" i="2"/>
  <c r="L680" i="2"/>
  <c r="M680" i="2"/>
  <c r="J681" i="2"/>
  <c r="J680" i="2" s="1"/>
  <c r="I682" i="2"/>
  <c r="K682" i="2"/>
  <c r="L682" i="2"/>
  <c r="M682" i="2"/>
  <c r="J683" i="2"/>
  <c r="J682" i="2" s="1"/>
  <c r="I684" i="2"/>
  <c r="K684" i="2"/>
  <c r="L684" i="2"/>
  <c r="M684" i="2"/>
  <c r="J685" i="2"/>
  <c r="J684" i="2" s="1"/>
  <c r="I686" i="2"/>
  <c r="K686" i="2"/>
  <c r="L686" i="2"/>
  <c r="M686" i="2"/>
  <c r="J687" i="2"/>
  <c r="J686" i="2" s="1"/>
  <c r="I688" i="2"/>
  <c r="K688" i="2"/>
  <c r="L688" i="2"/>
  <c r="M688" i="2"/>
  <c r="J689" i="2"/>
  <c r="J688" i="2" s="1"/>
  <c r="I690" i="2"/>
  <c r="K690" i="2"/>
  <c r="L690" i="2"/>
  <c r="M690" i="2"/>
  <c r="J691" i="2"/>
  <c r="J690" i="2" s="1"/>
  <c r="I692" i="2"/>
  <c r="K692" i="2"/>
  <c r="L692" i="2"/>
  <c r="M692" i="2"/>
  <c r="J693" i="2"/>
  <c r="J692" i="2" s="1"/>
  <c r="I694" i="2"/>
  <c r="K694" i="2"/>
  <c r="L694" i="2"/>
  <c r="M694" i="2"/>
  <c r="J695" i="2"/>
  <c r="J694" i="2" s="1"/>
  <c r="I699" i="2"/>
  <c r="K699" i="2"/>
  <c r="L699" i="2"/>
  <c r="M699" i="2"/>
  <c r="J700" i="2"/>
  <c r="J699" i="2" s="1"/>
  <c r="I701" i="2"/>
  <c r="K701" i="2"/>
  <c r="L701" i="2"/>
  <c r="M701" i="2"/>
  <c r="J702" i="2"/>
  <c r="J701" i="2" s="1"/>
  <c r="I703" i="2"/>
  <c r="K703" i="2"/>
  <c r="L703" i="2"/>
  <c r="M703" i="2"/>
  <c r="J704" i="2"/>
  <c r="J703" i="2" s="1"/>
  <c r="I706" i="2"/>
  <c r="I705" i="2" s="1"/>
  <c r="K706" i="2"/>
  <c r="K705" i="2" s="1"/>
  <c r="L706" i="2"/>
  <c r="L705" i="2" s="1"/>
  <c r="M706" i="2"/>
  <c r="M705" i="2" s="1"/>
  <c r="J707" i="2"/>
  <c r="J706" i="2" s="1"/>
  <c r="J705" i="2" s="1"/>
  <c r="I710" i="2"/>
  <c r="K710" i="2"/>
  <c r="L710" i="2"/>
  <c r="M710" i="2"/>
  <c r="J711" i="2"/>
  <c r="J710" i="2" s="1"/>
  <c r="I712" i="2"/>
  <c r="K712" i="2"/>
  <c r="L712" i="2"/>
  <c r="M712" i="2"/>
  <c r="J713" i="2"/>
  <c r="J712" i="2" s="1"/>
  <c r="I714" i="2"/>
  <c r="K714" i="2"/>
  <c r="L714" i="2"/>
  <c r="M714" i="2"/>
  <c r="J715" i="2"/>
  <c r="J714" i="2" s="1"/>
  <c r="I717" i="2"/>
  <c r="K717" i="2"/>
  <c r="L717" i="2"/>
  <c r="M717" i="2"/>
  <c r="J718" i="2"/>
  <c r="J717" i="2" s="1"/>
  <c r="I719" i="2"/>
  <c r="K719" i="2"/>
  <c r="L719" i="2"/>
  <c r="M719" i="2"/>
  <c r="J720" i="2"/>
  <c r="J719" i="2" s="1"/>
  <c r="I721" i="2"/>
  <c r="K721" i="2"/>
  <c r="L721" i="2"/>
  <c r="M721" i="2"/>
  <c r="J722" i="2"/>
  <c r="J721" i="2" s="1"/>
  <c r="I724" i="2"/>
  <c r="K724" i="2"/>
  <c r="L724" i="2"/>
  <c r="M724" i="2"/>
  <c r="J725" i="2"/>
  <c r="J724" i="2" s="1"/>
  <c r="I726" i="2"/>
  <c r="K726" i="2"/>
  <c r="L726" i="2"/>
  <c r="M726" i="2"/>
  <c r="J727" i="2"/>
  <c r="J726" i="2" s="1"/>
  <c r="I728" i="2"/>
  <c r="K728" i="2"/>
  <c r="L728" i="2"/>
  <c r="M728" i="2"/>
  <c r="J729" i="2"/>
  <c r="J728" i="2" s="1"/>
  <c r="I731" i="2"/>
  <c r="K731" i="2"/>
  <c r="L731" i="2"/>
  <c r="M731" i="2"/>
  <c r="J732" i="2"/>
  <c r="J731" i="2" s="1"/>
  <c r="I733" i="2"/>
  <c r="K733" i="2"/>
  <c r="L733" i="2"/>
  <c r="M733" i="2"/>
  <c r="J734" i="2"/>
  <c r="J733" i="2" s="1"/>
  <c r="I735" i="2"/>
  <c r="K735" i="2"/>
  <c r="L735" i="2"/>
  <c r="M735" i="2"/>
  <c r="J736" i="2"/>
  <c r="J735" i="2" s="1"/>
  <c r="I739" i="2"/>
  <c r="I738" i="2" s="1"/>
  <c r="K739" i="2"/>
  <c r="K738" i="2" s="1"/>
  <c r="L739" i="2"/>
  <c r="L738" i="2" s="1"/>
  <c r="M739" i="2"/>
  <c r="M738" i="2" s="1"/>
  <c r="J740" i="2"/>
  <c r="J739" i="2" s="1"/>
  <c r="J738" i="2" s="1"/>
  <c r="I742" i="2"/>
  <c r="I741" i="2" s="1"/>
  <c r="K742" i="2"/>
  <c r="K741" i="2" s="1"/>
  <c r="L742" i="2"/>
  <c r="L741" i="2" s="1"/>
  <c r="M742" i="2"/>
  <c r="M741" i="2" s="1"/>
  <c r="J743" i="2"/>
  <c r="J742" i="2" s="1"/>
  <c r="J741" i="2" s="1"/>
  <c r="I744" i="2"/>
  <c r="K744" i="2"/>
  <c r="L744" i="2"/>
  <c r="M744" i="2"/>
  <c r="J745" i="2"/>
  <c r="J744" i="2" s="1"/>
  <c r="I747" i="2"/>
  <c r="K747" i="2"/>
  <c r="L747" i="2"/>
  <c r="M747" i="2"/>
  <c r="J748" i="2"/>
  <c r="J747" i="2" s="1"/>
  <c r="I749" i="2"/>
  <c r="K749" i="2"/>
  <c r="L749" i="2"/>
  <c r="M749" i="2"/>
  <c r="J750" i="2"/>
  <c r="J749" i="2" s="1"/>
  <c r="I751" i="2"/>
  <c r="K751" i="2"/>
  <c r="L751" i="2"/>
  <c r="M751" i="2"/>
  <c r="J752" i="2"/>
  <c r="J751" i="2" s="1"/>
  <c r="I753" i="2"/>
  <c r="K753" i="2"/>
  <c r="L753" i="2"/>
  <c r="M753" i="2"/>
  <c r="J754" i="2"/>
  <c r="J753" i="2" s="1"/>
  <c r="I755" i="2"/>
  <c r="K755" i="2"/>
  <c r="L755" i="2"/>
  <c r="M755" i="2"/>
  <c r="J756" i="2"/>
  <c r="J755" i="2" s="1"/>
  <c r="I757" i="2"/>
  <c r="K757" i="2"/>
  <c r="L757" i="2"/>
  <c r="M757" i="2"/>
  <c r="J758" i="2"/>
  <c r="J757" i="2" s="1"/>
  <c r="I759" i="2"/>
  <c r="K759" i="2"/>
  <c r="L759" i="2"/>
  <c r="M759" i="2"/>
  <c r="J760" i="2"/>
  <c r="J759" i="2" s="1"/>
  <c r="I761" i="2"/>
  <c r="K761" i="2"/>
  <c r="L761" i="2"/>
  <c r="M761" i="2"/>
  <c r="J762" i="2"/>
  <c r="J761" i="2" s="1"/>
  <c r="I765" i="2"/>
  <c r="I764" i="2" s="1"/>
  <c r="K765" i="2"/>
  <c r="K764" i="2" s="1"/>
  <c r="L765" i="2"/>
  <c r="L764" i="2" s="1"/>
  <c r="M765" i="2"/>
  <c r="M764" i="2" s="1"/>
  <c r="J766" i="2"/>
  <c r="J765" i="2" s="1"/>
  <c r="J764" i="2" s="1"/>
  <c r="I768" i="2"/>
  <c r="I767" i="2" s="1"/>
  <c r="K768" i="2"/>
  <c r="K767" i="2" s="1"/>
  <c r="L768" i="2"/>
  <c r="L767" i="2" s="1"/>
  <c r="M768" i="2"/>
  <c r="M767" i="2" s="1"/>
  <c r="J769" i="2"/>
  <c r="J768" i="2" s="1"/>
  <c r="J767" i="2" s="1"/>
  <c r="I773" i="2"/>
  <c r="I772" i="2" s="1"/>
  <c r="I771" i="2" s="1"/>
  <c r="I770" i="2" s="1"/>
  <c r="K773" i="2"/>
  <c r="K772" i="2" s="1"/>
  <c r="K771" i="2" s="1"/>
  <c r="K770" i="2" s="1"/>
  <c r="L773" i="2"/>
  <c r="L772" i="2" s="1"/>
  <c r="L771" i="2" s="1"/>
  <c r="L770" i="2" s="1"/>
  <c r="M773" i="2"/>
  <c r="M772" i="2" s="1"/>
  <c r="M771" i="2" s="1"/>
  <c r="M770" i="2" s="1"/>
  <c r="J774" i="2"/>
  <c r="J773" i="2" s="1"/>
  <c r="J772" i="2" s="1"/>
  <c r="J771" i="2" s="1"/>
  <c r="J770" i="2" s="1"/>
  <c r="I778" i="2"/>
  <c r="I777" i="2" s="1"/>
  <c r="I776" i="2" s="1"/>
  <c r="I775" i="2" s="1"/>
  <c r="K778" i="2"/>
  <c r="K777" i="2" s="1"/>
  <c r="K776" i="2" s="1"/>
  <c r="K775" i="2" s="1"/>
  <c r="L778" i="2"/>
  <c r="L777" i="2" s="1"/>
  <c r="L776" i="2" s="1"/>
  <c r="L775" i="2" s="1"/>
  <c r="M778" i="2"/>
  <c r="M777" i="2" s="1"/>
  <c r="M776" i="2" s="1"/>
  <c r="M775" i="2" s="1"/>
  <c r="J779" i="2"/>
  <c r="J778" i="2" s="1"/>
  <c r="J777" i="2" s="1"/>
  <c r="J776" i="2" s="1"/>
  <c r="J775" i="2" s="1"/>
  <c r="I783" i="2"/>
  <c r="I782" i="2" s="1"/>
  <c r="I781" i="2" s="1"/>
  <c r="I780" i="2" s="1"/>
  <c r="K783" i="2"/>
  <c r="K782" i="2" s="1"/>
  <c r="K781" i="2" s="1"/>
  <c r="K780" i="2" s="1"/>
  <c r="L783" i="2"/>
  <c r="L782" i="2" s="1"/>
  <c r="L781" i="2" s="1"/>
  <c r="L780" i="2" s="1"/>
  <c r="M783" i="2"/>
  <c r="M782" i="2" s="1"/>
  <c r="M781" i="2" s="1"/>
  <c r="M780" i="2" s="1"/>
  <c r="J784" i="2"/>
  <c r="J783" i="2" s="1"/>
  <c r="J782" i="2" s="1"/>
  <c r="J781" i="2" s="1"/>
  <c r="J780" i="2" s="1"/>
  <c r="I789" i="2"/>
  <c r="K789" i="2"/>
  <c r="J790" i="2"/>
  <c r="J791" i="2"/>
  <c r="I792" i="2"/>
  <c r="K792" i="2"/>
  <c r="J793" i="2"/>
  <c r="J794" i="2"/>
  <c r="J795" i="2"/>
  <c r="J796" i="2"/>
  <c r="J797" i="2"/>
  <c r="J798" i="2"/>
  <c r="J799" i="2"/>
  <c r="J800" i="2"/>
  <c r="J801" i="2"/>
  <c r="J802" i="2"/>
  <c r="J803" i="2"/>
  <c r="J804" i="2"/>
  <c r="J805" i="2"/>
  <c r="J806" i="2"/>
  <c r="I807" i="2"/>
  <c r="K807" i="2"/>
  <c r="J808" i="2"/>
  <c r="J809" i="2"/>
  <c r="I810" i="2"/>
  <c r="K810" i="2"/>
  <c r="J811" i="2"/>
  <c r="J812" i="2"/>
  <c r="I813" i="2"/>
  <c r="K813" i="2"/>
  <c r="J814" i="2"/>
  <c r="J815" i="2"/>
  <c r="J816" i="2"/>
  <c r="J817" i="2"/>
  <c r="J818" i="2"/>
  <c r="J819" i="2"/>
  <c r="J820" i="2"/>
  <c r="J821" i="2"/>
  <c r="I824" i="2"/>
  <c r="K824" i="2"/>
  <c r="J825" i="2"/>
  <c r="J826" i="2"/>
  <c r="J827" i="2"/>
  <c r="J828" i="2"/>
  <c r="J830" i="2"/>
  <c r="J831" i="2"/>
  <c r="J832" i="2"/>
  <c r="J834" i="2"/>
  <c r="I835" i="2"/>
  <c r="J836" i="2"/>
  <c r="J835" i="2" s="1"/>
  <c r="I837" i="2"/>
  <c r="K837" i="2"/>
  <c r="J838" i="2"/>
  <c r="J839" i="2"/>
  <c r="I840" i="2"/>
  <c r="J841" i="2"/>
  <c r="J842" i="2"/>
  <c r="J843" i="2"/>
  <c r="J844" i="2"/>
  <c r="J845" i="2"/>
  <c r="J846" i="2"/>
  <c r="J847" i="2"/>
  <c r="J848" i="2"/>
  <c r="I849" i="2"/>
  <c r="K849" i="2"/>
  <c r="J850" i="2"/>
  <c r="J851" i="2"/>
  <c r="J852" i="2"/>
  <c r="I853" i="2"/>
  <c r="K853" i="2"/>
  <c r="J854" i="2"/>
  <c r="J855" i="2"/>
  <c r="J856" i="2"/>
  <c r="J857" i="2"/>
  <c r="J858" i="2"/>
  <c r="J859" i="2"/>
  <c r="J860" i="2"/>
  <c r="J861" i="2"/>
  <c r="J862" i="2"/>
  <c r="J863" i="2"/>
  <c r="J864" i="2"/>
  <c r="I865" i="2"/>
  <c r="J866" i="2"/>
  <c r="J867" i="2"/>
  <c r="I869" i="2"/>
  <c r="J870" i="2"/>
  <c r="J871" i="2"/>
  <c r="J872" i="2"/>
  <c r="J873" i="2"/>
  <c r="J874" i="2"/>
  <c r="J875" i="2"/>
  <c r="J876" i="2"/>
  <c r="J877" i="2"/>
  <c r="J878" i="2"/>
  <c r="J879" i="2"/>
  <c r="J880" i="2"/>
  <c r="I881" i="2"/>
  <c r="J882" i="2"/>
  <c r="J883" i="2"/>
  <c r="J884" i="2"/>
  <c r="J885" i="2"/>
  <c r="I887" i="2"/>
  <c r="K887" i="2"/>
  <c r="J888" i="2"/>
  <c r="J889" i="2"/>
  <c r="J890" i="2"/>
  <c r="J891" i="2"/>
  <c r="J892" i="2"/>
  <c r="J893" i="2"/>
  <c r="J894" i="2"/>
  <c r="I895" i="2"/>
  <c r="K895" i="2"/>
  <c r="J896" i="2"/>
  <c r="J897" i="2"/>
  <c r="J898" i="2"/>
  <c r="J899" i="2"/>
  <c r="I900" i="2"/>
  <c r="K900" i="2"/>
  <c r="J901" i="2"/>
  <c r="J902" i="2"/>
  <c r="J903" i="2"/>
  <c r="J904" i="2"/>
  <c r="J905" i="2"/>
  <c r="J906" i="2"/>
  <c r="J907" i="2"/>
  <c r="J908" i="2"/>
  <c r="J909" i="2"/>
  <c r="J910" i="2"/>
  <c r="J911" i="2"/>
  <c r="J912" i="2"/>
  <c r="J913" i="2"/>
  <c r="J914" i="2"/>
  <c r="J915" i="2"/>
  <c r="J916" i="2"/>
  <c r="I917" i="2"/>
  <c r="K917" i="2"/>
  <c r="J918" i="2"/>
  <c r="J919" i="2"/>
  <c r="J920" i="2"/>
  <c r="J921" i="2"/>
  <c r="J922" i="2"/>
  <c r="I923" i="2"/>
  <c r="K923" i="2"/>
  <c r="J924" i="2"/>
  <c r="J925" i="2"/>
  <c r="J926" i="2"/>
  <c r="I927" i="2"/>
  <c r="K927" i="2"/>
  <c r="J928" i="2"/>
  <c r="J929" i="2"/>
  <c r="J930" i="2"/>
  <c r="J931" i="2"/>
  <c r="J932" i="2"/>
  <c r="J933" i="2"/>
  <c r="J934" i="2"/>
  <c r="J935" i="2"/>
  <c r="J936" i="2"/>
  <c r="J937" i="2"/>
  <c r="J938" i="2"/>
  <c r="J939" i="2"/>
  <c r="I940" i="2"/>
  <c r="K940" i="2"/>
  <c r="J941" i="2"/>
  <c r="J942" i="2"/>
  <c r="J943" i="2"/>
  <c r="J944" i="2"/>
  <c r="J945" i="2"/>
  <c r="J946" i="2"/>
  <c r="J947" i="2"/>
  <c r="J948" i="2"/>
  <c r="J949" i="2"/>
  <c r="J950" i="2"/>
  <c r="J951" i="2"/>
  <c r="J952" i="2"/>
  <c r="J953" i="2"/>
  <c r="I955" i="2"/>
  <c r="I954" i="2" s="1"/>
  <c r="K955" i="2"/>
  <c r="K954" i="2" s="1"/>
  <c r="J956" i="2"/>
  <c r="J957" i="2"/>
  <c r="J958" i="2"/>
  <c r="J959" i="2"/>
  <c r="J960" i="2"/>
  <c r="J961" i="2"/>
  <c r="J962" i="2"/>
  <c r="J963" i="2"/>
  <c r="J964" i="2"/>
  <c r="J965" i="2"/>
  <c r="J966" i="2"/>
  <c r="J967" i="2"/>
  <c r="J968" i="2"/>
  <c r="J969" i="2"/>
  <c r="J970" i="2"/>
  <c r="J971" i="2"/>
  <c r="I974" i="2"/>
  <c r="K974" i="2"/>
  <c r="J975" i="2"/>
  <c r="J974" i="2" s="1"/>
  <c r="I976" i="2"/>
  <c r="K976" i="2"/>
  <c r="J977" i="2"/>
  <c r="J976" i="2" s="1"/>
  <c r="I978" i="2"/>
  <c r="K978" i="2"/>
  <c r="J979" i="2"/>
  <c r="J978" i="2" s="1"/>
  <c r="I980" i="2"/>
  <c r="K980" i="2"/>
  <c r="J981" i="2"/>
  <c r="J980" i="2" s="1"/>
  <c r="I982" i="2"/>
  <c r="K982" i="2"/>
  <c r="J983" i="2"/>
  <c r="J982" i="2" s="1"/>
  <c r="I984" i="2"/>
  <c r="K984" i="2"/>
  <c r="J985" i="2"/>
  <c r="J984" i="2" s="1"/>
  <c r="I987" i="2"/>
  <c r="K987" i="2"/>
  <c r="J988" i="2"/>
  <c r="J987" i="2" s="1"/>
  <c r="I989" i="2"/>
  <c r="K989" i="2"/>
  <c r="J990" i="2"/>
  <c r="J989" i="2" s="1"/>
  <c r="I992" i="2"/>
  <c r="I991" i="2" s="1"/>
  <c r="K992" i="2"/>
  <c r="K991" i="2" s="1"/>
  <c r="J993" i="2"/>
  <c r="J992" i="2" s="1"/>
  <c r="J991" i="2" s="1"/>
  <c r="I995" i="2"/>
  <c r="K995" i="2"/>
  <c r="J996" i="2"/>
  <c r="J995" i="2" s="1"/>
  <c r="I997" i="2"/>
  <c r="K997" i="2"/>
  <c r="J998" i="2"/>
  <c r="J997" i="2" s="1"/>
  <c r="I999" i="2"/>
  <c r="K999" i="2"/>
  <c r="J1000" i="2"/>
  <c r="J999" i="2" s="1"/>
  <c r="I1002" i="2"/>
  <c r="J1002" i="2"/>
  <c r="K1002" i="2"/>
  <c r="I1004" i="2"/>
  <c r="K1004" i="2"/>
  <c r="J1005" i="2"/>
  <c r="J1004" i="2" s="1"/>
  <c r="I1008" i="2"/>
  <c r="K1008" i="2"/>
  <c r="J1010" i="2"/>
  <c r="J1011" i="2"/>
  <c r="J1012" i="2"/>
  <c r="J1013" i="2"/>
  <c r="I1014" i="2"/>
  <c r="K1014" i="2"/>
  <c r="J1015" i="2"/>
  <c r="J1016" i="2"/>
  <c r="I1018" i="2"/>
  <c r="J1019" i="2"/>
  <c r="J1018" i="2" s="1"/>
  <c r="I1020" i="2"/>
  <c r="K1020" i="2"/>
  <c r="J1021" i="2"/>
  <c r="J1020" i="2" s="1"/>
  <c r="I1022" i="2"/>
  <c r="K1022" i="2"/>
  <c r="J1023" i="2"/>
  <c r="J1022" i="2" s="1"/>
  <c r="I1024" i="2"/>
  <c r="K1024" i="2"/>
  <c r="J1025" i="2"/>
  <c r="J1024" i="2" s="1"/>
  <c r="I1027" i="2"/>
  <c r="K1027" i="2"/>
  <c r="J1028" i="2"/>
  <c r="J1027" i="2" s="1"/>
  <c r="I1029" i="2"/>
  <c r="K1029" i="2"/>
  <c r="J1030" i="2"/>
  <c r="J1029" i="2" s="1"/>
  <c r="I1031" i="2"/>
  <c r="K1031" i="2"/>
  <c r="J1032" i="2"/>
  <c r="J1031" i="2" s="1"/>
  <c r="I1033" i="2"/>
  <c r="K1033" i="2"/>
  <c r="J1034" i="2"/>
  <c r="J1033" i="2" s="1"/>
  <c r="I1036" i="2"/>
  <c r="K1036" i="2"/>
  <c r="J1037" i="2"/>
  <c r="J1036" i="2" s="1"/>
  <c r="I1038" i="2"/>
  <c r="K1038" i="2"/>
  <c r="J1039" i="2"/>
  <c r="J1038" i="2" s="1"/>
  <c r="I1040" i="2"/>
  <c r="K1040" i="2"/>
  <c r="J1041" i="2"/>
  <c r="J1040" i="2" s="1"/>
  <c r="I1044" i="2"/>
  <c r="K1044" i="2"/>
  <c r="J1045" i="2"/>
  <c r="J1046" i="2"/>
  <c r="J1047" i="2"/>
  <c r="J1048" i="2"/>
  <c r="J1049" i="2"/>
  <c r="J1050" i="2"/>
  <c r="J1051" i="2"/>
  <c r="J1052" i="2"/>
  <c r="J1053" i="2"/>
  <c r="J1054" i="2"/>
  <c r="J1055" i="2"/>
  <c r="J1056" i="2"/>
  <c r="J1057" i="2"/>
  <c r="J1058" i="2"/>
  <c r="J1059" i="2"/>
  <c r="I1060" i="2"/>
  <c r="K1060" i="2"/>
  <c r="L1060" i="2"/>
  <c r="L1043" i="2" s="1"/>
  <c r="M1060" i="2"/>
  <c r="M1043" i="2" s="1"/>
  <c r="J1061" i="2"/>
  <c r="J1062" i="2"/>
  <c r="I1064" i="2"/>
  <c r="I1063" i="2" s="1"/>
  <c r="K1064" i="2"/>
  <c r="K1063" i="2" s="1"/>
  <c r="L1064" i="2"/>
  <c r="L1063" i="2" s="1"/>
  <c r="M1064" i="2"/>
  <c r="M1063" i="2" s="1"/>
  <c r="J1065" i="2"/>
  <c r="J1064" i="2" s="1"/>
  <c r="J1063" i="2" s="1"/>
  <c r="I1067" i="2"/>
  <c r="K1067" i="2"/>
  <c r="L1067" i="2"/>
  <c r="M1067" i="2"/>
  <c r="J1068" i="2"/>
  <c r="J1069" i="2"/>
  <c r="J1070" i="2"/>
  <c r="J1071" i="2"/>
  <c r="I1072" i="2"/>
  <c r="K1072" i="2"/>
  <c r="L1072" i="2"/>
  <c r="M1072" i="2"/>
  <c r="J1073" i="2"/>
  <c r="J1072" i="2" s="1"/>
  <c r="I1075" i="2"/>
  <c r="K1075" i="2"/>
  <c r="L1075" i="2"/>
  <c r="M1075" i="2"/>
  <c r="J1076" i="2"/>
  <c r="J1075" i="2" s="1"/>
  <c r="I1077" i="2"/>
  <c r="K1077" i="2"/>
  <c r="L1077" i="2"/>
  <c r="M1077" i="2"/>
  <c r="J1078" i="2"/>
  <c r="J1077" i="2" s="1"/>
  <c r="I1079" i="2"/>
  <c r="K1079" i="2"/>
  <c r="L1079" i="2"/>
  <c r="M1079" i="2"/>
  <c r="J1080" i="2"/>
  <c r="J1079" i="2" s="1"/>
  <c r="I1081" i="2"/>
  <c r="K1081" i="2"/>
  <c r="L1081" i="2"/>
  <c r="M1081" i="2"/>
  <c r="J1082" i="2"/>
  <c r="J1081" i="2" s="1"/>
  <c r="I1083" i="2"/>
  <c r="K1083" i="2"/>
  <c r="L1083" i="2"/>
  <c r="M1083" i="2"/>
  <c r="J1084" i="2"/>
  <c r="J1083" i="2" s="1"/>
  <c r="I1085" i="2"/>
  <c r="K1085" i="2"/>
  <c r="L1085" i="2"/>
  <c r="M1085" i="2"/>
  <c r="J1086" i="2"/>
  <c r="J1085" i="2" s="1"/>
  <c r="I1087" i="2"/>
  <c r="K1087" i="2"/>
  <c r="L1087" i="2"/>
  <c r="M1087" i="2"/>
  <c r="J1088" i="2"/>
  <c r="J1087" i="2" s="1"/>
  <c r="I1089" i="2"/>
  <c r="K1089" i="2"/>
  <c r="L1089" i="2"/>
  <c r="M1089" i="2"/>
  <c r="J1090" i="2"/>
  <c r="J1091" i="2"/>
  <c r="J1092" i="2"/>
  <c r="J1093" i="2"/>
  <c r="J1094" i="2"/>
  <c r="J1095" i="2"/>
  <c r="I1096" i="2"/>
  <c r="K1096" i="2"/>
  <c r="L1096" i="2"/>
  <c r="M1096" i="2"/>
  <c r="J1097" i="2"/>
  <c r="J1096" i="2" s="1"/>
  <c r="I1101" i="2"/>
  <c r="K1101" i="2"/>
  <c r="L1101" i="2"/>
  <c r="M1101" i="2"/>
  <c r="J1102" i="2"/>
  <c r="J1101" i="2" s="1"/>
  <c r="I1103" i="2"/>
  <c r="K1103" i="2"/>
  <c r="L1103" i="2"/>
  <c r="M1103" i="2"/>
  <c r="J1104" i="2"/>
  <c r="J1103" i="2" s="1"/>
  <c r="I1105" i="2"/>
  <c r="K1105" i="2"/>
  <c r="L1105" i="2"/>
  <c r="M1105" i="2"/>
  <c r="J1106" i="2"/>
  <c r="J1105" i="2" s="1"/>
  <c r="I1107" i="2"/>
  <c r="K1107" i="2"/>
  <c r="L1107" i="2"/>
  <c r="M1107" i="2"/>
  <c r="J1108" i="2"/>
  <c r="J1107" i="2" s="1"/>
  <c r="I1110" i="2"/>
  <c r="K1110" i="2"/>
  <c r="L1110" i="2"/>
  <c r="M1110" i="2"/>
  <c r="J1111" i="2"/>
  <c r="J1110" i="2" s="1"/>
  <c r="I1112" i="2"/>
  <c r="K1112" i="2"/>
  <c r="L1112" i="2"/>
  <c r="M1112" i="2"/>
  <c r="J1113" i="2"/>
  <c r="J1112" i="2" s="1"/>
  <c r="I1114" i="2"/>
  <c r="K1114" i="2"/>
  <c r="L1114" i="2"/>
  <c r="M1114" i="2"/>
  <c r="J1115" i="2"/>
  <c r="J1114" i="2" s="1"/>
  <c r="I1116" i="2"/>
  <c r="K1116" i="2"/>
  <c r="L1116" i="2"/>
  <c r="M1116" i="2"/>
  <c r="J1117" i="2"/>
  <c r="J1116" i="2" s="1"/>
  <c r="I1119" i="2"/>
  <c r="K1119" i="2"/>
  <c r="L1119" i="2"/>
  <c r="M1119" i="2"/>
  <c r="J1120" i="2"/>
  <c r="J1119" i="2" s="1"/>
  <c r="I1121" i="2"/>
  <c r="K1121" i="2"/>
  <c r="L1121" i="2"/>
  <c r="M1121" i="2"/>
  <c r="J1122" i="2"/>
  <c r="J1121" i="2" s="1"/>
  <c r="I1124" i="2"/>
  <c r="K1124" i="2"/>
  <c r="L1124" i="2"/>
  <c r="M1124" i="2"/>
  <c r="J1125" i="2"/>
  <c r="J1124" i="2" s="1"/>
  <c r="I1126" i="2"/>
  <c r="K1126" i="2"/>
  <c r="L1126" i="2"/>
  <c r="M1126" i="2"/>
  <c r="J1127" i="2"/>
  <c r="J1126" i="2" s="1"/>
  <c r="I1128" i="2"/>
  <c r="K1128" i="2"/>
  <c r="L1128" i="2"/>
  <c r="M1128" i="2"/>
  <c r="J1129" i="2"/>
  <c r="J1128" i="2" s="1"/>
  <c r="I1131" i="2"/>
  <c r="I1130" i="2" s="1"/>
  <c r="K1131" i="2"/>
  <c r="K1130" i="2" s="1"/>
  <c r="L1131" i="2"/>
  <c r="L1130" i="2" s="1"/>
  <c r="M1131" i="2"/>
  <c r="M1130" i="2" s="1"/>
  <c r="J1132" i="2"/>
  <c r="J1131" i="2" s="1"/>
  <c r="J1130" i="2" s="1"/>
  <c r="I1134" i="2"/>
  <c r="K1134" i="2"/>
  <c r="L1134" i="2"/>
  <c r="M1134" i="2"/>
  <c r="J1135" i="2"/>
  <c r="J1134" i="2" s="1"/>
  <c r="I1136" i="2"/>
  <c r="K1136" i="2"/>
  <c r="L1136" i="2"/>
  <c r="M1136" i="2"/>
  <c r="J1137" i="2"/>
  <c r="J1136" i="2" s="1"/>
  <c r="I1138" i="2"/>
  <c r="K1138" i="2"/>
  <c r="L1138" i="2"/>
  <c r="M1138" i="2"/>
  <c r="J1139" i="2"/>
  <c r="J1138" i="2" s="1"/>
  <c r="I1140" i="2"/>
  <c r="K1140" i="2"/>
  <c r="L1140" i="2"/>
  <c r="M1140" i="2"/>
  <c r="J1141" i="2"/>
  <c r="J1140" i="2" s="1"/>
  <c r="I1142" i="2"/>
  <c r="K1142" i="2"/>
  <c r="L1142" i="2"/>
  <c r="M1142" i="2"/>
  <c r="J1143" i="2"/>
  <c r="J1142" i="2" s="1"/>
  <c r="I1144" i="2"/>
  <c r="K1144" i="2"/>
  <c r="L1144" i="2"/>
  <c r="M1144" i="2"/>
  <c r="J1145" i="2"/>
  <c r="J1144" i="2" s="1"/>
  <c r="I1147" i="2"/>
  <c r="K1147" i="2"/>
  <c r="L1147" i="2"/>
  <c r="M1147" i="2"/>
  <c r="J1148" i="2"/>
  <c r="J1147" i="2" s="1"/>
  <c r="I1149" i="2"/>
  <c r="K1149" i="2"/>
  <c r="L1149" i="2"/>
  <c r="M1149" i="2"/>
  <c r="J1150" i="2"/>
  <c r="J1149" i="2" s="1"/>
  <c r="I1151" i="2"/>
  <c r="K1151" i="2"/>
  <c r="L1151" i="2"/>
  <c r="M1151" i="2"/>
  <c r="J1152" i="2"/>
  <c r="J1151" i="2" s="1"/>
  <c r="I1154" i="2"/>
  <c r="K1154" i="2"/>
  <c r="L1154" i="2"/>
  <c r="M1154" i="2"/>
  <c r="J1155" i="2"/>
  <c r="J1154" i="2" s="1"/>
  <c r="I1156" i="2"/>
  <c r="K1156" i="2"/>
  <c r="L1156" i="2"/>
  <c r="M1156" i="2"/>
  <c r="J1157" i="2"/>
  <c r="J1156" i="2" s="1"/>
  <c r="I1158" i="2"/>
  <c r="K1158" i="2"/>
  <c r="L1158" i="2"/>
  <c r="M1158" i="2"/>
  <c r="J1159" i="2"/>
  <c r="J1158" i="2" s="1"/>
  <c r="I1160" i="2"/>
  <c r="K1160" i="2"/>
  <c r="L1160" i="2"/>
  <c r="M1160" i="2"/>
  <c r="J1161" i="2"/>
  <c r="J1160" i="2" s="1"/>
  <c r="I1162" i="2"/>
  <c r="K1162" i="2"/>
  <c r="L1162" i="2"/>
  <c r="M1162" i="2"/>
  <c r="J1163" i="2"/>
  <c r="J1162" i="2" s="1"/>
  <c r="I1164" i="2"/>
  <c r="K1164" i="2"/>
  <c r="L1164" i="2"/>
  <c r="M1164" i="2"/>
  <c r="J1165" i="2"/>
  <c r="J1164" i="2" s="1"/>
  <c r="I1166" i="2"/>
  <c r="K1166" i="2"/>
  <c r="L1166" i="2"/>
  <c r="M1166" i="2"/>
  <c r="J1167" i="2"/>
  <c r="J1166" i="2" s="1"/>
  <c r="I1168" i="2"/>
  <c r="K1168" i="2"/>
  <c r="L1168" i="2"/>
  <c r="M1168" i="2"/>
  <c r="J1169" i="2"/>
  <c r="J1168" i="2" s="1"/>
  <c r="I1170" i="2"/>
  <c r="K1170" i="2"/>
  <c r="L1170" i="2"/>
  <c r="M1170" i="2"/>
  <c r="J1171" i="2"/>
  <c r="J1170" i="2" s="1"/>
  <c r="I1172" i="2"/>
  <c r="K1172" i="2"/>
  <c r="L1172" i="2"/>
  <c r="M1172" i="2"/>
  <c r="J1173" i="2"/>
  <c r="J1172" i="2" s="1"/>
  <c r="I1174" i="2"/>
  <c r="K1174" i="2"/>
  <c r="L1174" i="2"/>
  <c r="M1174" i="2"/>
  <c r="J1175" i="2"/>
  <c r="J1174" i="2" s="1"/>
  <c r="I1176" i="2"/>
  <c r="K1176" i="2"/>
  <c r="L1176" i="2"/>
  <c r="M1176" i="2"/>
  <c r="J1177" i="2"/>
  <c r="J1176" i="2" s="1"/>
  <c r="I1178" i="2"/>
  <c r="K1178" i="2"/>
  <c r="L1178" i="2"/>
  <c r="M1178" i="2"/>
  <c r="J1179" i="2"/>
  <c r="J1178" i="2" s="1"/>
  <c r="I1180" i="2"/>
  <c r="K1180" i="2"/>
  <c r="L1180" i="2"/>
  <c r="M1180" i="2"/>
  <c r="J1181" i="2"/>
  <c r="J1180" i="2" s="1"/>
  <c r="I1182" i="2"/>
  <c r="K1182" i="2"/>
  <c r="L1182" i="2"/>
  <c r="M1182" i="2"/>
  <c r="J1183" i="2"/>
  <c r="J1182" i="2" s="1"/>
  <c r="I1184" i="2"/>
  <c r="K1184" i="2"/>
  <c r="L1184" i="2"/>
  <c r="M1184" i="2"/>
  <c r="J1185" i="2"/>
  <c r="J1184" i="2" s="1"/>
  <c r="I1186" i="2"/>
  <c r="K1186" i="2"/>
  <c r="L1186" i="2"/>
  <c r="M1186" i="2"/>
  <c r="J1187" i="2"/>
  <c r="J1186" i="2" s="1"/>
  <c r="I1188" i="2"/>
  <c r="J1188" i="2"/>
  <c r="K1188" i="2"/>
  <c r="L1188" i="2"/>
  <c r="M1188" i="2"/>
  <c r="I1190" i="2"/>
  <c r="K1190" i="2"/>
  <c r="L1190" i="2"/>
  <c r="M1190" i="2"/>
  <c r="J1191" i="2"/>
  <c r="J1190" i="2" s="1"/>
  <c r="I1193" i="2"/>
  <c r="K1193" i="2"/>
  <c r="L1193" i="2"/>
  <c r="M1193" i="2"/>
  <c r="J1194" i="2"/>
  <c r="J1193" i="2" s="1"/>
  <c r="I1195" i="2"/>
  <c r="K1195" i="2"/>
  <c r="L1195" i="2"/>
  <c r="M1195" i="2"/>
  <c r="J1196" i="2"/>
  <c r="J1195" i="2" s="1"/>
  <c r="I1197" i="2"/>
  <c r="K1197" i="2"/>
  <c r="L1197" i="2"/>
  <c r="M1197" i="2"/>
  <c r="J1198" i="2"/>
  <c r="J1197" i="2" s="1"/>
  <c r="I1201" i="2"/>
  <c r="I1200" i="2" s="1"/>
  <c r="K1201" i="2"/>
  <c r="K1200" i="2" s="1"/>
  <c r="L1201" i="2"/>
  <c r="L1200" i="2" s="1"/>
  <c r="M1201" i="2"/>
  <c r="M1200" i="2" s="1"/>
  <c r="J1202" i="2"/>
  <c r="J1201" i="2" s="1"/>
  <c r="J1200" i="2" s="1"/>
  <c r="I1204" i="2"/>
  <c r="I1203" i="2" s="1"/>
  <c r="K1204" i="2"/>
  <c r="K1203" i="2" s="1"/>
  <c r="L1204" i="2"/>
  <c r="L1203" i="2" s="1"/>
  <c r="M1204" i="2"/>
  <c r="M1203" i="2" s="1"/>
  <c r="J1205" i="2"/>
  <c r="J1206" i="2"/>
  <c r="I1208" i="2"/>
  <c r="I1207" i="2" s="1"/>
  <c r="K1208" i="2"/>
  <c r="K1207" i="2" s="1"/>
  <c r="L1208" i="2"/>
  <c r="L1207" i="2" s="1"/>
  <c r="M1208" i="2"/>
  <c r="M1207" i="2" s="1"/>
  <c r="J1209" i="2"/>
  <c r="J1208" i="2" s="1"/>
  <c r="J1207" i="2" s="1"/>
  <c r="I1211" i="2"/>
  <c r="I1210" i="2" s="1"/>
  <c r="K1211" i="2"/>
  <c r="K1210" i="2" s="1"/>
  <c r="L1211" i="2"/>
  <c r="L1210" i="2" s="1"/>
  <c r="M1211" i="2"/>
  <c r="M1210" i="2" s="1"/>
  <c r="J1212" i="2"/>
  <c r="J1211" i="2" s="1"/>
  <c r="J1210" i="2" s="1"/>
  <c r="I1214" i="2"/>
  <c r="I1213" i="2" s="1"/>
  <c r="K1214" i="2"/>
  <c r="K1213" i="2" s="1"/>
  <c r="L1214" i="2"/>
  <c r="L1213" i="2" s="1"/>
  <c r="M1214" i="2"/>
  <c r="M1213" i="2" s="1"/>
  <c r="J1215" i="2"/>
  <c r="J1214" i="2" s="1"/>
  <c r="J1213" i="2" s="1"/>
  <c r="I1218" i="2"/>
  <c r="K1218" i="2"/>
  <c r="L1218" i="2"/>
  <c r="M1218" i="2"/>
  <c r="J1219" i="2"/>
  <c r="J1218" i="2" s="1"/>
  <c r="I1220" i="2"/>
  <c r="K1220" i="2"/>
  <c r="L1220" i="2"/>
  <c r="M1220" i="2"/>
  <c r="J1221" i="2"/>
  <c r="J1220" i="2" s="1"/>
  <c r="I1222" i="2"/>
  <c r="K1222" i="2"/>
  <c r="L1222" i="2"/>
  <c r="M1222" i="2"/>
  <c r="J1223" i="2"/>
  <c r="J1222" i="2" s="1"/>
  <c r="I1224" i="2"/>
  <c r="K1224" i="2"/>
  <c r="L1224" i="2"/>
  <c r="M1224" i="2"/>
  <c r="J1225" i="2"/>
  <c r="J1224" i="2" s="1"/>
  <c r="I1227" i="2"/>
  <c r="K1227" i="2"/>
  <c r="L1227" i="2"/>
  <c r="M1227" i="2"/>
  <c r="J1228" i="2"/>
  <c r="J1227" i="2" s="1"/>
  <c r="I1229" i="2"/>
  <c r="K1229" i="2"/>
  <c r="L1229" i="2"/>
  <c r="M1229" i="2"/>
  <c r="J1230" i="2"/>
  <c r="J1229" i="2" s="1"/>
  <c r="I1231" i="2"/>
  <c r="K1231" i="2"/>
  <c r="L1231" i="2"/>
  <c r="M1231" i="2"/>
  <c r="J1232" i="2"/>
  <c r="J1231" i="2" s="1"/>
  <c r="I1233" i="2"/>
  <c r="K1233" i="2"/>
  <c r="L1233" i="2"/>
  <c r="M1233" i="2"/>
  <c r="J1234" i="2"/>
  <c r="J1233" i="2" s="1"/>
  <c r="I1236" i="2"/>
  <c r="K1236" i="2"/>
  <c r="L1236" i="2"/>
  <c r="M1236" i="2"/>
  <c r="J1237" i="2"/>
  <c r="J1236" i="2" s="1"/>
  <c r="I1238" i="2"/>
  <c r="K1238" i="2"/>
  <c r="L1238" i="2"/>
  <c r="M1238" i="2"/>
  <c r="J1239" i="2"/>
  <c r="J1238" i="2" s="1"/>
  <c r="I1241" i="2"/>
  <c r="K1241" i="2"/>
  <c r="L1241" i="2"/>
  <c r="M1241" i="2"/>
  <c r="J1242" i="2"/>
  <c r="J1241" i="2" s="1"/>
  <c r="I1243" i="2"/>
  <c r="K1243" i="2"/>
  <c r="L1243" i="2"/>
  <c r="M1243" i="2"/>
  <c r="J1244" i="2"/>
  <c r="J1243" i="2" s="1"/>
  <c r="I1245" i="2"/>
  <c r="K1245" i="2"/>
  <c r="L1245" i="2"/>
  <c r="M1245" i="2"/>
  <c r="J1246" i="2"/>
  <c r="J1245" i="2" s="1"/>
  <c r="I1248" i="2"/>
  <c r="I1247" i="2" s="1"/>
  <c r="K1248" i="2"/>
  <c r="K1247" i="2" s="1"/>
  <c r="L1248" i="2"/>
  <c r="L1247" i="2" s="1"/>
  <c r="M1248" i="2"/>
  <c r="M1247" i="2" s="1"/>
  <c r="J1249" i="2"/>
  <c r="J1248" i="2" s="1"/>
  <c r="J1247" i="2" s="1"/>
  <c r="I1251" i="2"/>
  <c r="K1251" i="2"/>
  <c r="L1251" i="2"/>
  <c r="M1251" i="2"/>
  <c r="J1252" i="2"/>
  <c r="J1251" i="2" s="1"/>
  <c r="I1253" i="2"/>
  <c r="K1253" i="2"/>
  <c r="L1253" i="2"/>
  <c r="M1253" i="2"/>
  <c r="J1254" i="2"/>
  <c r="J1253" i="2" s="1"/>
  <c r="I1255" i="2"/>
  <c r="K1255" i="2"/>
  <c r="L1255" i="2"/>
  <c r="M1255" i="2"/>
  <c r="J1256" i="2"/>
  <c r="J1255" i="2" s="1"/>
  <c r="I1257" i="2"/>
  <c r="K1257" i="2"/>
  <c r="L1257" i="2"/>
  <c r="M1257" i="2"/>
  <c r="J1258" i="2"/>
  <c r="J1257" i="2" s="1"/>
  <c r="I1259" i="2"/>
  <c r="K1259" i="2"/>
  <c r="L1259" i="2"/>
  <c r="M1259" i="2"/>
  <c r="J1260" i="2"/>
  <c r="J1259" i="2" s="1"/>
  <c r="I1261" i="2"/>
  <c r="K1261" i="2"/>
  <c r="L1261" i="2"/>
  <c r="M1261" i="2"/>
  <c r="J1262" i="2"/>
  <c r="J1261" i="2" s="1"/>
  <c r="I1264" i="2"/>
  <c r="K1264" i="2"/>
  <c r="L1264" i="2"/>
  <c r="M1264" i="2"/>
  <c r="J1265" i="2"/>
  <c r="J1264" i="2" s="1"/>
  <c r="I1266" i="2"/>
  <c r="K1266" i="2"/>
  <c r="L1266" i="2"/>
  <c r="M1266" i="2"/>
  <c r="J1267" i="2"/>
  <c r="J1266" i="2" s="1"/>
  <c r="I1268" i="2"/>
  <c r="K1268" i="2"/>
  <c r="L1268" i="2"/>
  <c r="M1268" i="2"/>
  <c r="J1269" i="2"/>
  <c r="J1268" i="2" s="1"/>
  <c r="I1271" i="2"/>
  <c r="K1271" i="2"/>
  <c r="L1271" i="2"/>
  <c r="M1271" i="2"/>
  <c r="J1272" i="2"/>
  <c r="J1271" i="2" s="1"/>
  <c r="I1273" i="2"/>
  <c r="K1273" i="2"/>
  <c r="L1273" i="2"/>
  <c r="M1273" i="2"/>
  <c r="J1274" i="2"/>
  <c r="J1273" i="2" s="1"/>
  <c r="I1275" i="2"/>
  <c r="K1275" i="2"/>
  <c r="L1275" i="2"/>
  <c r="M1275" i="2"/>
  <c r="J1276" i="2"/>
  <c r="J1275" i="2" s="1"/>
  <c r="I1277" i="2"/>
  <c r="K1277" i="2"/>
  <c r="L1277" i="2"/>
  <c r="M1277" i="2"/>
  <c r="J1278" i="2"/>
  <c r="J1277" i="2" s="1"/>
  <c r="I1279" i="2"/>
  <c r="K1279" i="2"/>
  <c r="L1279" i="2"/>
  <c r="M1279" i="2"/>
  <c r="J1280" i="2"/>
  <c r="J1279" i="2" s="1"/>
  <c r="I1281" i="2"/>
  <c r="K1281" i="2"/>
  <c r="L1281" i="2"/>
  <c r="M1281" i="2"/>
  <c r="J1282" i="2"/>
  <c r="J1281" i="2" s="1"/>
  <c r="I1283" i="2"/>
  <c r="K1283" i="2"/>
  <c r="L1283" i="2"/>
  <c r="M1283" i="2"/>
  <c r="J1284" i="2"/>
  <c r="J1283" i="2" s="1"/>
  <c r="I1285" i="2"/>
  <c r="K1285" i="2"/>
  <c r="L1285" i="2"/>
  <c r="M1285" i="2"/>
  <c r="J1286" i="2"/>
  <c r="J1285" i="2" s="1"/>
  <c r="I1287" i="2"/>
  <c r="K1287" i="2"/>
  <c r="L1287" i="2"/>
  <c r="M1287" i="2"/>
  <c r="J1288" i="2"/>
  <c r="J1287" i="2" s="1"/>
  <c r="I1289" i="2"/>
  <c r="K1289" i="2"/>
  <c r="L1289" i="2"/>
  <c r="M1289" i="2"/>
  <c r="J1290" i="2"/>
  <c r="J1289" i="2" s="1"/>
  <c r="I1291" i="2"/>
  <c r="K1291" i="2"/>
  <c r="L1291" i="2"/>
  <c r="M1291" i="2"/>
  <c r="J1292" i="2"/>
  <c r="J1291" i="2" s="1"/>
  <c r="I1293" i="2"/>
  <c r="K1293" i="2"/>
  <c r="L1293" i="2"/>
  <c r="M1293" i="2"/>
  <c r="J1294" i="2"/>
  <c r="J1293" i="2" s="1"/>
  <c r="I1295" i="2"/>
  <c r="K1295" i="2"/>
  <c r="L1295" i="2"/>
  <c r="M1295" i="2"/>
  <c r="J1296" i="2"/>
  <c r="J1295" i="2" s="1"/>
  <c r="I1297" i="2"/>
  <c r="K1297" i="2"/>
  <c r="L1297" i="2"/>
  <c r="M1297" i="2"/>
  <c r="J1298" i="2"/>
  <c r="J1297" i="2" s="1"/>
  <c r="I1299" i="2"/>
  <c r="K1299" i="2"/>
  <c r="L1299" i="2"/>
  <c r="M1299" i="2"/>
  <c r="J1300" i="2"/>
  <c r="J1299" i="2" s="1"/>
  <c r="I1301" i="2"/>
  <c r="K1301" i="2"/>
  <c r="L1301" i="2"/>
  <c r="M1301" i="2"/>
  <c r="J1302" i="2"/>
  <c r="J1301" i="2" s="1"/>
  <c r="I1303" i="2"/>
  <c r="K1303" i="2"/>
  <c r="L1303" i="2"/>
  <c r="M1303" i="2"/>
  <c r="J1304" i="2"/>
  <c r="J1303" i="2" s="1"/>
  <c r="I1305" i="2"/>
  <c r="K1305" i="2"/>
  <c r="L1305" i="2"/>
  <c r="M1305" i="2"/>
  <c r="J1306" i="2"/>
  <c r="J1305" i="2" s="1"/>
  <c r="I1307" i="2"/>
  <c r="K1307" i="2"/>
  <c r="L1307" i="2"/>
  <c r="M1307" i="2"/>
  <c r="J1308" i="2"/>
  <c r="J1307" i="2" s="1"/>
  <c r="I1310" i="2"/>
  <c r="I1309" i="2" s="1"/>
  <c r="K1310" i="2"/>
  <c r="K1309" i="2" s="1"/>
  <c r="L1310" i="2"/>
  <c r="L1309" i="2" s="1"/>
  <c r="M1310" i="2"/>
  <c r="M1309" i="2" s="1"/>
  <c r="J1311" i="2"/>
  <c r="J1310" i="2" s="1"/>
  <c r="J1309" i="2" s="1"/>
  <c r="I1313" i="2"/>
  <c r="K1313" i="2"/>
  <c r="L1313" i="2"/>
  <c r="M1313" i="2"/>
  <c r="J1314" i="2"/>
  <c r="J1313" i="2" s="1"/>
  <c r="I1315" i="2"/>
  <c r="K1315" i="2"/>
  <c r="L1315" i="2"/>
  <c r="M1315" i="2"/>
  <c r="J1316" i="2"/>
  <c r="J1315" i="2" s="1"/>
  <c r="I1317" i="2"/>
  <c r="K1317" i="2"/>
  <c r="L1317" i="2"/>
  <c r="M1317" i="2"/>
  <c r="J1318" i="2"/>
  <c r="J1317" i="2" s="1"/>
  <c r="I1321" i="2"/>
  <c r="I1320" i="2" s="1"/>
  <c r="K1321" i="2"/>
  <c r="K1320" i="2" s="1"/>
  <c r="L1321" i="2"/>
  <c r="L1320" i="2" s="1"/>
  <c r="M1321" i="2"/>
  <c r="M1320" i="2" s="1"/>
  <c r="J1322" i="2"/>
  <c r="J1323" i="2"/>
  <c r="I1325" i="2"/>
  <c r="I1324" i="2" s="1"/>
  <c r="K1325" i="2"/>
  <c r="K1324" i="2" s="1"/>
  <c r="L1325" i="2"/>
  <c r="L1324" i="2" s="1"/>
  <c r="M1325" i="2"/>
  <c r="M1324" i="2" s="1"/>
  <c r="J1326" i="2"/>
  <c r="J1325" i="2" s="1"/>
  <c r="J1324" i="2" s="1"/>
  <c r="I1328" i="2"/>
  <c r="I1327" i="2" s="1"/>
  <c r="K1328" i="2"/>
  <c r="K1327" i="2" s="1"/>
  <c r="L1328" i="2"/>
  <c r="L1327" i="2" s="1"/>
  <c r="M1328" i="2"/>
  <c r="M1327" i="2" s="1"/>
  <c r="J1329" i="2"/>
  <c r="J1328" i="2" s="1"/>
  <c r="J1327" i="2" s="1"/>
  <c r="I1331" i="2"/>
  <c r="I1330" i="2" s="1"/>
  <c r="K1331" i="2"/>
  <c r="K1330" i="2" s="1"/>
  <c r="L1331" i="2"/>
  <c r="L1330" i="2" s="1"/>
  <c r="M1331" i="2"/>
  <c r="M1330" i="2" s="1"/>
  <c r="J1332" i="2"/>
  <c r="J1331" i="2" s="1"/>
  <c r="J1330" i="2" s="1"/>
  <c r="I1335" i="2"/>
  <c r="I1334" i="2" s="1"/>
  <c r="I1333" i="2" s="1"/>
  <c r="K1335" i="2"/>
  <c r="K1334" i="2" s="1"/>
  <c r="K1333" i="2" s="1"/>
  <c r="L1335" i="2"/>
  <c r="L1334" i="2" s="1"/>
  <c r="L1333" i="2" s="1"/>
  <c r="M1335" i="2"/>
  <c r="M1334" i="2" s="1"/>
  <c r="M1333" i="2" s="1"/>
  <c r="J1336" i="2"/>
  <c r="J1335" i="2" s="1"/>
  <c r="J1334" i="2" s="1"/>
  <c r="J1333" i="2" s="1"/>
  <c r="I1340" i="2"/>
  <c r="K1340" i="2"/>
  <c r="L1340" i="2"/>
  <c r="M1340" i="2"/>
  <c r="J1341" i="2"/>
  <c r="J1342" i="2"/>
  <c r="J1343" i="2"/>
  <c r="J1344" i="2"/>
  <c r="J1345" i="2"/>
  <c r="J1346" i="2"/>
  <c r="J1347" i="2"/>
  <c r="J1348" i="2"/>
  <c r="J1349" i="2"/>
  <c r="J1350" i="2"/>
  <c r="J1351" i="2"/>
  <c r="J1352" i="2"/>
  <c r="J1353" i="2"/>
  <c r="J1354" i="2"/>
  <c r="J1355" i="2"/>
  <c r="I1356" i="2"/>
  <c r="K1356" i="2"/>
  <c r="L1356" i="2"/>
  <c r="M1356" i="2"/>
  <c r="J1357" i="2"/>
  <c r="J1358" i="2"/>
  <c r="J1359" i="2"/>
  <c r="J1360" i="2"/>
  <c r="J1361" i="2"/>
  <c r="J1362" i="2"/>
  <c r="J1363" i="2"/>
  <c r="J1364" i="2"/>
  <c r="J1365" i="2"/>
  <c r="J1366" i="2"/>
  <c r="J1367" i="2"/>
  <c r="J1368" i="2"/>
  <c r="J1369" i="2"/>
  <c r="J1370" i="2"/>
  <c r="J1371" i="2"/>
  <c r="J1372" i="2"/>
  <c r="J1373" i="2"/>
  <c r="J1374" i="2"/>
  <c r="J1375" i="2"/>
  <c r="J1376" i="2"/>
  <c r="J1377" i="2"/>
  <c r="J1378" i="2"/>
  <c r="J1379" i="2"/>
  <c r="J1380" i="2"/>
  <c r="J1381" i="2"/>
  <c r="J1382" i="2"/>
  <c r="J1383" i="2"/>
  <c r="J1384" i="2"/>
  <c r="J1385" i="2"/>
  <c r="J1386" i="2"/>
  <c r="J1387" i="2"/>
  <c r="J1388" i="2"/>
  <c r="J1389" i="2"/>
  <c r="I1390" i="2"/>
  <c r="K1390" i="2"/>
  <c r="L1390" i="2"/>
  <c r="M1390" i="2"/>
  <c r="J1391" i="2"/>
  <c r="J1392" i="2"/>
  <c r="J1393" i="2"/>
  <c r="I1394" i="2"/>
  <c r="K1394" i="2"/>
  <c r="L1394" i="2"/>
  <c r="M1394" i="2"/>
  <c r="J1395" i="2"/>
  <c r="J1394" i="2" s="1"/>
  <c r="I1396" i="2"/>
  <c r="K1396" i="2"/>
  <c r="L1396" i="2"/>
  <c r="M1396" i="2"/>
  <c r="J1397" i="2"/>
  <c r="J1398" i="2"/>
  <c r="J1399" i="2"/>
  <c r="J1400" i="2"/>
  <c r="J1401" i="2"/>
  <c r="J1402" i="2"/>
  <c r="J1403" i="2"/>
  <c r="J1404" i="2"/>
  <c r="J1405" i="2"/>
  <c r="J1406" i="2"/>
  <c r="J1407" i="2"/>
  <c r="J1408" i="2"/>
  <c r="J1409" i="2"/>
  <c r="J1410" i="2"/>
  <c r="J1411" i="2"/>
  <c r="J1412" i="2"/>
  <c r="J1413" i="2"/>
  <c r="J1414" i="2"/>
  <c r="J1415" i="2"/>
  <c r="I1416" i="2"/>
  <c r="K1416" i="2"/>
  <c r="L1416" i="2"/>
  <c r="M1416" i="2"/>
  <c r="J1417" i="2"/>
  <c r="J1418" i="2"/>
  <c r="J1419" i="2"/>
  <c r="J1420" i="2"/>
  <c r="J1421" i="2"/>
  <c r="J1422" i="2"/>
  <c r="J1423" i="2"/>
  <c r="I1424" i="2"/>
  <c r="K1424" i="2"/>
  <c r="L1424" i="2"/>
  <c r="M1424" i="2"/>
  <c r="J1425" i="2"/>
  <c r="J1426" i="2"/>
  <c r="I1428" i="2"/>
  <c r="K1428" i="2"/>
  <c r="L1428" i="2"/>
  <c r="M1428" i="2"/>
  <c r="J1429" i="2"/>
  <c r="J1430" i="2"/>
  <c r="J1431" i="2"/>
  <c r="J1432" i="2"/>
  <c r="I1433" i="2"/>
  <c r="K1433" i="2"/>
  <c r="L1433" i="2"/>
  <c r="M1433" i="2"/>
  <c r="J1434" i="2"/>
  <c r="J1433" i="2" s="1"/>
  <c r="I1435" i="2"/>
  <c r="K1435" i="2"/>
  <c r="L1435" i="2"/>
  <c r="M1435" i="2"/>
  <c r="J1436" i="2"/>
  <c r="J1437" i="2"/>
  <c r="J1438" i="2"/>
  <c r="I1439" i="2"/>
  <c r="K1439" i="2"/>
  <c r="L1439" i="2"/>
  <c r="M1439" i="2"/>
  <c r="J1440" i="2"/>
  <c r="J1441" i="2"/>
  <c r="I1442" i="2"/>
  <c r="K1442" i="2"/>
  <c r="L1442" i="2"/>
  <c r="M1442" i="2"/>
  <c r="J1443" i="2"/>
  <c r="J1444" i="2"/>
  <c r="I1446" i="2"/>
  <c r="K1446" i="2"/>
  <c r="L1446" i="2"/>
  <c r="M1446" i="2"/>
  <c r="J1447" i="2"/>
  <c r="J1446" i="2" s="1"/>
  <c r="I1448" i="2"/>
  <c r="K1448" i="2"/>
  <c r="L1448" i="2"/>
  <c r="M1448" i="2"/>
  <c r="J1449" i="2"/>
  <c r="J1448" i="2" s="1"/>
  <c r="I1450" i="2"/>
  <c r="K1450" i="2"/>
  <c r="L1450" i="2"/>
  <c r="M1450" i="2"/>
  <c r="J1451" i="2"/>
  <c r="J1450" i="2" s="1"/>
  <c r="I1453" i="2"/>
  <c r="I1452" i="2" s="1"/>
  <c r="K1453" i="2"/>
  <c r="K1452" i="2" s="1"/>
  <c r="L1453" i="2"/>
  <c r="L1452" i="2" s="1"/>
  <c r="M1453" i="2"/>
  <c r="M1452" i="2" s="1"/>
  <c r="J1454" i="2"/>
  <c r="J1453" i="2" s="1"/>
  <c r="J1452" i="2" s="1"/>
  <c r="I1456" i="2"/>
  <c r="J1456" i="2"/>
  <c r="K1456" i="2"/>
  <c r="L1456" i="2"/>
  <c r="M1456" i="2"/>
  <c r="I1458" i="2"/>
  <c r="K1458" i="2"/>
  <c r="L1458" i="2"/>
  <c r="M1458" i="2"/>
  <c r="J1459" i="2"/>
  <c r="J1458" i="2" s="1"/>
  <c r="I1462" i="2"/>
  <c r="K1462" i="2"/>
  <c r="L1462" i="2"/>
  <c r="M1462" i="2"/>
  <c r="J1463" i="2"/>
  <c r="J1464" i="2"/>
  <c r="J1465" i="2"/>
  <c r="J1466" i="2"/>
  <c r="J1467" i="2"/>
  <c r="J1468" i="2"/>
  <c r="J1469" i="2"/>
  <c r="J1470" i="2"/>
  <c r="J1471" i="2"/>
  <c r="J1472" i="2"/>
  <c r="J1473" i="2"/>
  <c r="J1474" i="2"/>
  <c r="J1475" i="2"/>
  <c r="J1476" i="2"/>
  <c r="I1477" i="2"/>
  <c r="K1477" i="2"/>
  <c r="L1477" i="2"/>
  <c r="M1477" i="2"/>
  <c r="J1478" i="2"/>
  <c r="J1479" i="2"/>
  <c r="J1480" i="2"/>
  <c r="J1481" i="2"/>
  <c r="J1482" i="2"/>
  <c r="J1483" i="2"/>
  <c r="J1484" i="2"/>
  <c r="J1485" i="2"/>
  <c r="J1486" i="2"/>
  <c r="J1487" i="2"/>
  <c r="J1488" i="2"/>
  <c r="J1489" i="2"/>
  <c r="J1490" i="2"/>
  <c r="J1491" i="2"/>
  <c r="J1492" i="2"/>
  <c r="J1493" i="2"/>
  <c r="J1494" i="2"/>
  <c r="J1495" i="2"/>
  <c r="J1496" i="2"/>
  <c r="J1497" i="2"/>
  <c r="J1498" i="2"/>
  <c r="J1499" i="2"/>
  <c r="J1500" i="2"/>
  <c r="I1501" i="2"/>
  <c r="K1501" i="2"/>
  <c r="L1501" i="2"/>
  <c r="M1501" i="2"/>
  <c r="J1502" i="2"/>
  <c r="J1503" i="2"/>
  <c r="J1504" i="2"/>
  <c r="I1505" i="2"/>
  <c r="K1505" i="2"/>
  <c r="L1505" i="2"/>
  <c r="M1505" i="2"/>
  <c r="J1506" i="2"/>
  <c r="J1505" i="2" s="1"/>
  <c r="I1508" i="2"/>
  <c r="I1507" i="2" s="1"/>
  <c r="K1508" i="2"/>
  <c r="K1507" i="2" s="1"/>
  <c r="L1508" i="2"/>
  <c r="L1507" i="2" s="1"/>
  <c r="M1508" i="2"/>
  <c r="M1507" i="2" s="1"/>
  <c r="J1509" i="2"/>
  <c r="J1508" i="2" s="1"/>
  <c r="J1507" i="2" s="1"/>
  <c r="I1511" i="2"/>
  <c r="K1511" i="2"/>
  <c r="L1511" i="2"/>
  <c r="M1511" i="2"/>
  <c r="J1512" i="2"/>
  <c r="J1511" i="2" s="1"/>
  <c r="I1513" i="2"/>
  <c r="K1513" i="2"/>
  <c r="L1513" i="2"/>
  <c r="M1513" i="2"/>
  <c r="J1514" i="2"/>
  <c r="J1513" i="2" s="1"/>
  <c r="I1515" i="2"/>
  <c r="K1515" i="2"/>
  <c r="L1515" i="2"/>
  <c r="M1515" i="2"/>
  <c r="J1516" i="2"/>
  <c r="J1515" i="2" s="1"/>
  <c r="I1518" i="2"/>
  <c r="I1517" i="2" s="1"/>
  <c r="K1518" i="2"/>
  <c r="K1517" i="2" s="1"/>
  <c r="L1518" i="2"/>
  <c r="L1517" i="2" s="1"/>
  <c r="M1518" i="2"/>
  <c r="M1517" i="2" s="1"/>
  <c r="J1519" i="2"/>
  <c r="J1518" i="2" s="1"/>
  <c r="J1517" i="2" s="1"/>
  <c r="I1521" i="2"/>
  <c r="K1521" i="2"/>
  <c r="L1521" i="2"/>
  <c r="M1521" i="2"/>
  <c r="J1522" i="2"/>
  <c r="J1521" i="2" s="1"/>
  <c r="I1523" i="2"/>
  <c r="K1523" i="2"/>
  <c r="L1523" i="2"/>
  <c r="M1523" i="2"/>
  <c r="J1524" i="2"/>
  <c r="J1523" i="2" s="1"/>
  <c r="I1528" i="2"/>
  <c r="I1527" i="2" s="1"/>
  <c r="K1528" i="2"/>
  <c r="K1527" i="2" s="1"/>
  <c r="L1528" i="2"/>
  <c r="L1527" i="2" s="1"/>
  <c r="M1528" i="2"/>
  <c r="M1527" i="2" s="1"/>
  <c r="J1529" i="2"/>
  <c r="J1528" i="2" s="1"/>
  <c r="J1527" i="2" s="1"/>
  <c r="I1531" i="2"/>
  <c r="I1530" i="2" s="1"/>
  <c r="K1531" i="2"/>
  <c r="K1530" i="2" s="1"/>
  <c r="L1531" i="2"/>
  <c r="L1530" i="2" s="1"/>
  <c r="M1531" i="2"/>
  <c r="M1530" i="2" s="1"/>
  <c r="J1532" i="2"/>
  <c r="J1531" i="2" s="1"/>
  <c r="J1530" i="2" s="1"/>
  <c r="I1534" i="2"/>
  <c r="I1533" i="2" s="1"/>
  <c r="K1534" i="2"/>
  <c r="K1533" i="2" s="1"/>
  <c r="L1534" i="2"/>
  <c r="L1533" i="2" s="1"/>
  <c r="M1534" i="2"/>
  <c r="M1533" i="2" s="1"/>
  <c r="J1535" i="2"/>
  <c r="J1534" i="2" s="1"/>
  <c r="J1533" i="2" s="1"/>
  <c r="I1537" i="2"/>
  <c r="I1536" i="2" s="1"/>
  <c r="K1537" i="2"/>
  <c r="K1536" i="2" s="1"/>
  <c r="L1537" i="2"/>
  <c r="L1536" i="2" s="1"/>
  <c r="M1537" i="2"/>
  <c r="M1536" i="2" s="1"/>
  <c r="J1538" i="2"/>
  <c r="J1537" i="2" s="1"/>
  <c r="J1536" i="2" s="1"/>
  <c r="I1541" i="2"/>
  <c r="I1540" i="2" s="1"/>
  <c r="I1539" i="2" s="1"/>
  <c r="K1541" i="2"/>
  <c r="K1540" i="2" s="1"/>
  <c r="K1539" i="2" s="1"/>
  <c r="L1541" i="2"/>
  <c r="L1540" i="2" s="1"/>
  <c r="L1539" i="2" s="1"/>
  <c r="M1541" i="2"/>
  <c r="M1540" i="2" s="1"/>
  <c r="M1539" i="2" s="1"/>
  <c r="J1542" i="2"/>
  <c r="J1541" i="2" s="1"/>
  <c r="J1540" i="2" s="1"/>
  <c r="J1539" i="2" s="1"/>
  <c r="I1545" i="2"/>
  <c r="I1544" i="2" s="1"/>
  <c r="K1545" i="2"/>
  <c r="K1544" i="2" s="1"/>
  <c r="L1545" i="2"/>
  <c r="L1544" i="2" s="1"/>
  <c r="M1545" i="2"/>
  <c r="M1544" i="2" s="1"/>
  <c r="J1546" i="2"/>
  <c r="J1545" i="2" s="1"/>
  <c r="J1544" i="2" s="1"/>
  <c r="I1548" i="2"/>
  <c r="K1548" i="2"/>
  <c r="L1548" i="2"/>
  <c r="M1548" i="2"/>
  <c r="J1549" i="2"/>
  <c r="J1548" i="2" s="1"/>
  <c r="I1550" i="2"/>
  <c r="K1550" i="2"/>
  <c r="L1550" i="2"/>
  <c r="M1550" i="2"/>
  <c r="J1551" i="2"/>
  <c r="J1550" i="2" s="1"/>
  <c r="I1555" i="2"/>
  <c r="I1554" i="2" s="1"/>
  <c r="I1553" i="2" s="1"/>
  <c r="I1552" i="2" s="1"/>
  <c r="K1555" i="2"/>
  <c r="K1554" i="2" s="1"/>
  <c r="K1553" i="2" s="1"/>
  <c r="K1552" i="2" s="1"/>
  <c r="L1555" i="2"/>
  <c r="L1554" i="2" s="1"/>
  <c r="L1553" i="2" s="1"/>
  <c r="L1552" i="2" s="1"/>
  <c r="M1555" i="2"/>
  <c r="M1554" i="2" s="1"/>
  <c r="M1553" i="2" s="1"/>
  <c r="M1552" i="2" s="1"/>
  <c r="J1556" i="2"/>
  <c r="J1555" i="2" s="1"/>
  <c r="J1554" i="2" s="1"/>
  <c r="J1553" i="2" s="1"/>
  <c r="J1552" i="2" s="1"/>
  <c r="I1562" i="2"/>
  <c r="K1562" i="2"/>
  <c r="L1562" i="2"/>
  <c r="M1562" i="2"/>
  <c r="J1563" i="2"/>
  <c r="J1564" i="2"/>
  <c r="I1565" i="2"/>
  <c r="K1565" i="2"/>
  <c r="L1565" i="2"/>
  <c r="M1565" i="2"/>
  <c r="J1566" i="2"/>
  <c r="J1567" i="2"/>
  <c r="I1568" i="2"/>
  <c r="K1568" i="2"/>
  <c r="L1568" i="2"/>
  <c r="M1568" i="2"/>
  <c r="J1569" i="2"/>
  <c r="J1570" i="2"/>
  <c r="I1572" i="2"/>
  <c r="K1572" i="2"/>
  <c r="L1572" i="2"/>
  <c r="M1572" i="2"/>
  <c r="J1573" i="2"/>
  <c r="J1574" i="2"/>
  <c r="J1575" i="2"/>
  <c r="I1576" i="2"/>
  <c r="K1576" i="2"/>
  <c r="L1576" i="2"/>
  <c r="M1576" i="2"/>
  <c r="J1577" i="2"/>
  <c r="J1578" i="2"/>
  <c r="J1579" i="2"/>
  <c r="I1581" i="2"/>
  <c r="K1581" i="2"/>
  <c r="L1581" i="2"/>
  <c r="M1581" i="2"/>
  <c r="J1582" i="2"/>
  <c r="J1583" i="2"/>
  <c r="J1584" i="2"/>
  <c r="J1585" i="2"/>
  <c r="I1586" i="2"/>
  <c r="K1586" i="2"/>
  <c r="L1586" i="2"/>
  <c r="M1586" i="2"/>
  <c r="J1587" i="2"/>
  <c r="J1588" i="2"/>
  <c r="J1589" i="2"/>
  <c r="J1590" i="2"/>
  <c r="J1591" i="2"/>
  <c r="I1593" i="2"/>
  <c r="K1593" i="2"/>
  <c r="L1593" i="2"/>
  <c r="M1593" i="2"/>
  <c r="J1594" i="2"/>
  <c r="J1593" i="2" s="1"/>
  <c r="I1595" i="2"/>
  <c r="K1595" i="2"/>
  <c r="L1595" i="2"/>
  <c r="M1595" i="2"/>
  <c r="J1596" i="2"/>
  <c r="J1595" i="2" s="1"/>
  <c r="I1598" i="2"/>
  <c r="I1597" i="2" s="1"/>
  <c r="K1598" i="2"/>
  <c r="K1597" i="2" s="1"/>
  <c r="L1598" i="2"/>
  <c r="L1597" i="2" s="1"/>
  <c r="M1598" i="2"/>
  <c r="M1597" i="2" s="1"/>
  <c r="J1599" i="2"/>
  <c r="J1598" i="2" s="1"/>
  <c r="J1597" i="2" s="1"/>
  <c r="I1601" i="2"/>
  <c r="K1601" i="2"/>
  <c r="L1601" i="2"/>
  <c r="M1601" i="2"/>
  <c r="J1602" i="2"/>
  <c r="J1603" i="2"/>
  <c r="J1604" i="2"/>
  <c r="I1605" i="2"/>
  <c r="K1605" i="2"/>
  <c r="L1605" i="2"/>
  <c r="M1605" i="2"/>
  <c r="J1606" i="2"/>
  <c r="J1607" i="2"/>
  <c r="J1608" i="2"/>
  <c r="I1609" i="2"/>
  <c r="K1609" i="2"/>
  <c r="L1609" i="2"/>
  <c r="M1609" i="2"/>
  <c r="J1610" i="2"/>
  <c r="J1611" i="2"/>
  <c r="J1612" i="2"/>
  <c r="I1614" i="2"/>
  <c r="K1614" i="2"/>
  <c r="L1614" i="2"/>
  <c r="M1614" i="2"/>
  <c r="J1615" i="2"/>
  <c r="J1614" i="2" s="1"/>
  <c r="I1616" i="2"/>
  <c r="K1616" i="2"/>
  <c r="L1616" i="2"/>
  <c r="M1616" i="2"/>
  <c r="J1617" i="2"/>
  <c r="J1618" i="2"/>
  <c r="I1619" i="2"/>
  <c r="K1619" i="2"/>
  <c r="L1619" i="2"/>
  <c r="M1619" i="2"/>
  <c r="J1620" i="2"/>
  <c r="J1619" i="2" s="1"/>
  <c r="I1622" i="2"/>
  <c r="I1621" i="2" s="1"/>
  <c r="K1622" i="2"/>
  <c r="K1621" i="2" s="1"/>
  <c r="L1622" i="2"/>
  <c r="L1621" i="2" s="1"/>
  <c r="M1622" i="2"/>
  <c r="M1621" i="2" s="1"/>
  <c r="J1623" i="2"/>
  <c r="J1622" i="2" s="1"/>
  <c r="J1621" i="2" s="1"/>
  <c r="I1625" i="2"/>
  <c r="K1625" i="2"/>
  <c r="L1625" i="2"/>
  <c r="M1625" i="2"/>
  <c r="J1626" i="2"/>
  <c r="J1625" i="2" s="1"/>
  <c r="I1627" i="2"/>
  <c r="K1627" i="2"/>
  <c r="L1627" i="2"/>
  <c r="M1627" i="2"/>
  <c r="J1628" i="2"/>
  <c r="J1627" i="2" s="1"/>
  <c r="I1629" i="2"/>
  <c r="K1629" i="2"/>
  <c r="L1629" i="2"/>
  <c r="M1629" i="2"/>
  <c r="J1630" i="2"/>
  <c r="J1629" i="2" s="1"/>
  <c r="I1631" i="2"/>
  <c r="K1631" i="2"/>
  <c r="L1631" i="2"/>
  <c r="M1631" i="2"/>
  <c r="J1632" i="2"/>
  <c r="J1633" i="2"/>
  <c r="I1636" i="2"/>
  <c r="I1635" i="2" s="1"/>
  <c r="I1634" i="2" s="1"/>
  <c r="K1636" i="2"/>
  <c r="K1635" i="2" s="1"/>
  <c r="K1634" i="2" s="1"/>
  <c r="L1636" i="2"/>
  <c r="L1635" i="2" s="1"/>
  <c r="L1634" i="2" s="1"/>
  <c r="M1636" i="2"/>
  <c r="M1635" i="2" s="1"/>
  <c r="M1634" i="2" s="1"/>
  <c r="J1637" i="2"/>
  <c r="J1636" i="2" s="1"/>
  <c r="J1635" i="2" s="1"/>
  <c r="J1634" i="2" s="1"/>
  <c r="I1641" i="2"/>
  <c r="K1641" i="2"/>
  <c r="L1641" i="2"/>
  <c r="M1641" i="2"/>
  <c r="J1642" i="2"/>
  <c r="J1641" i="2" s="1"/>
  <c r="I1643" i="2"/>
  <c r="K1643" i="2"/>
  <c r="L1643" i="2"/>
  <c r="M1643" i="2"/>
  <c r="J1644" i="2"/>
  <c r="J1643" i="2" s="1"/>
  <c r="I1645" i="2"/>
  <c r="K1645" i="2"/>
  <c r="L1645" i="2"/>
  <c r="M1645" i="2"/>
  <c r="J1646" i="2"/>
  <c r="J1645" i="2" s="1"/>
  <c r="I1647" i="2"/>
  <c r="K1647" i="2"/>
  <c r="L1647" i="2"/>
  <c r="M1647" i="2"/>
  <c r="J1648" i="2"/>
  <c r="J1647" i="2" s="1"/>
  <c r="I1650" i="2"/>
  <c r="K1650" i="2"/>
  <c r="L1650" i="2"/>
  <c r="M1650" i="2"/>
  <c r="J1651" i="2"/>
  <c r="J1650" i="2" s="1"/>
  <c r="I1652" i="2"/>
  <c r="K1652" i="2"/>
  <c r="L1652" i="2"/>
  <c r="M1652" i="2"/>
  <c r="J1653" i="2"/>
  <c r="J1652" i="2" s="1"/>
  <c r="I1654" i="2"/>
  <c r="K1654" i="2"/>
  <c r="L1654" i="2"/>
  <c r="M1654" i="2"/>
  <c r="J1655" i="2"/>
  <c r="J1654" i="2" s="1"/>
  <c r="I1656" i="2"/>
  <c r="K1656" i="2"/>
  <c r="L1656" i="2"/>
  <c r="M1656" i="2"/>
  <c r="J1657" i="2"/>
  <c r="J1656" i="2" s="1"/>
  <c r="I1660" i="2"/>
  <c r="K1660" i="2"/>
  <c r="L1660" i="2"/>
  <c r="M1660" i="2"/>
  <c r="J1661" i="2"/>
  <c r="J1660" i="2" s="1"/>
  <c r="I1662" i="2"/>
  <c r="K1662" i="2"/>
  <c r="L1662" i="2"/>
  <c r="M1662" i="2"/>
  <c r="J1663" i="2"/>
  <c r="J1662" i="2" s="1"/>
  <c r="I1664" i="2"/>
  <c r="K1664" i="2"/>
  <c r="L1664" i="2"/>
  <c r="M1664" i="2"/>
  <c r="J1665" i="2"/>
  <c r="J1664" i="2" s="1"/>
  <c r="I1666" i="2"/>
  <c r="K1666" i="2"/>
  <c r="L1666" i="2"/>
  <c r="M1666" i="2"/>
  <c r="J1667" i="2"/>
  <c r="J1666" i="2" s="1"/>
  <c r="I1668" i="2"/>
  <c r="K1668" i="2"/>
  <c r="L1668" i="2"/>
  <c r="M1668" i="2"/>
  <c r="J1669" i="2"/>
  <c r="J1668" i="2" s="1"/>
  <c r="I1670" i="2"/>
  <c r="K1670" i="2"/>
  <c r="L1670" i="2"/>
  <c r="M1670" i="2"/>
  <c r="J1671" i="2"/>
  <c r="J1670" i="2" s="1"/>
  <c r="I1672" i="2"/>
  <c r="K1672" i="2"/>
  <c r="L1672" i="2"/>
  <c r="M1672" i="2"/>
  <c r="J1673" i="2"/>
  <c r="J1672" i="2" s="1"/>
  <c r="I1675" i="2"/>
  <c r="K1675" i="2"/>
  <c r="L1675" i="2"/>
  <c r="M1675" i="2"/>
  <c r="J1676" i="2"/>
  <c r="J1675" i="2" s="1"/>
  <c r="I1677" i="2"/>
  <c r="K1677" i="2"/>
  <c r="L1677" i="2"/>
  <c r="M1677" i="2"/>
  <c r="J1678" i="2"/>
  <c r="J1677" i="2" s="1"/>
  <c r="I1679" i="2"/>
  <c r="K1679" i="2"/>
  <c r="L1679" i="2"/>
  <c r="M1679" i="2"/>
  <c r="J1680" i="2"/>
  <c r="J1679" i="2" s="1"/>
  <c r="I1681" i="2"/>
  <c r="K1681" i="2"/>
  <c r="L1681" i="2"/>
  <c r="M1681" i="2"/>
  <c r="J1682" i="2"/>
  <c r="J1681" i="2" s="1"/>
  <c r="I1683" i="2"/>
  <c r="K1683" i="2"/>
  <c r="L1683" i="2"/>
  <c r="M1683" i="2"/>
  <c r="J1684" i="2"/>
  <c r="J1683" i="2" s="1"/>
  <c r="I1685" i="2"/>
  <c r="K1685" i="2"/>
  <c r="L1685" i="2"/>
  <c r="M1685" i="2"/>
  <c r="J1686" i="2"/>
  <c r="J1685" i="2" s="1"/>
  <c r="I1687" i="2"/>
  <c r="K1687" i="2"/>
  <c r="L1687" i="2"/>
  <c r="M1687" i="2"/>
  <c r="J1688" i="2"/>
  <c r="J1687" i="2" s="1"/>
  <c r="I1691" i="2"/>
  <c r="K1691" i="2"/>
  <c r="L1691" i="2"/>
  <c r="M1691" i="2"/>
  <c r="J1692" i="2"/>
  <c r="J1691" i="2" s="1"/>
  <c r="I1693" i="2"/>
  <c r="K1693" i="2"/>
  <c r="L1693" i="2"/>
  <c r="M1693" i="2"/>
  <c r="J1694" i="2"/>
  <c r="J1693" i="2" s="1"/>
  <c r="I1695" i="2"/>
  <c r="K1695" i="2"/>
  <c r="L1695" i="2"/>
  <c r="M1695" i="2"/>
  <c r="J1696" i="2"/>
  <c r="J1695" i="2" s="1"/>
  <c r="I1698" i="2"/>
  <c r="K1698" i="2"/>
  <c r="L1698" i="2"/>
  <c r="M1698" i="2"/>
  <c r="J1699" i="2"/>
  <c r="J1698" i="2" s="1"/>
  <c r="I1700" i="2"/>
  <c r="J1700" i="2"/>
  <c r="K1700" i="2"/>
  <c r="L1700" i="2"/>
  <c r="M1700" i="2"/>
  <c r="I1702" i="2"/>
  <c r="K1702" i="2"/>
  <c r="L1702" i="2"/>
  <c r="M1702" i="2"/>
  <c r="J1703" i="2"/>
  <c r="J1702" i="2" s="1"/>
  <c r="I1705" i="2"/>
  <c r="K1705" i="2"/>
  <c r="L1705" i="2"/>
  <c r="M1705" i="2"/>
  <c r="J1706" i="2"/>
  <c r="J1705" i="2" s="1"/>
  <c r="I1707" i="2"/>
  <c r="K1707" i="2"/>
  <c r="L1707" i="2"/>
  <c r="M1707" i="2"/>
  <c r="J1708" i="2"/>
  <c r="J1707" i="2" s="1"/>
  <c r="I1709" i="2"/>
  <c r="K1709" i="2"/>
  <c r="L1709" i="2"/>
  <c r="M1709" i="2"/>
  <c r="J1710" i="2"/>
  <c r="J1709" i="2" s="1"/>
  <c r="I1712" i="2"/>
  <c r="I1711" i="2" s="1"/>
  <c r="K1712" i="2"/>
  <c r="K1711" i="2" s="1"/>
  <c r="L1712" i="2"/>
  <c r="L1711" i="2" s="1"/>
  <c r="M1712" i="2"/>
  <c r="M1711" i="2" s="1"/>
  <c r="J1713" i="2"/>
  <c r="J1712" i="2" s="1"/>
  <c r="J1711" i="2" s="1"/>
  <c r="I1715" i="2"/>
  <c r="I1714" i="2" s="1"/>
  <c r="K1715" i="2"/>
  <c r="K1714" i="2" s="1"/>
  <c r="L1715" i="2"/>
  <c r="L1714" i="2" s="1"/>
  <c r="M1715" i="2"/>
  <c r="M1714" i="2" s="1"/>
  <c r="J1716" i="2"/>
  <c r="J1715" i="2" s="1"/>
  <c r="J1714" i="2" s="1"/>
  <c r="I1718" i="2"/>
  <c r="K1718" i="2"/>
  <c r="L1718" i="2"/>
  <c r="M1718" i="2"/>
  <c r="J1719" i="2"/>
  <c r="J1718" i="2" s="1"/>
  <c r="I1720" i="2"/>
  <c r="K1720" i="2"/>
  <c r="L1720" i="2"/>
  <c r="M1720" i="2"/>
  <c r="J1721" i="2"/>
  <c r="J1720" i="2" s="1"/>
  <c r="I1723" i="2"/>
  <c r="K1723" i="2"/>
  <c r="L1723" i="2"/>
  <c r="M1723" i="2"/>
  <c r="J1724" i="2"/>
  <c r="J1723" i="2" s="1"/>
  <c r="I1725" i="2"/>
  <c r="K1725" i="2"/>
  <c r="L1725" i="2"/>
  <c r="M1725" i="2"/>
  <c r="J1726" i="2"/>
  <c r="J1725" i="2" s="1"/>
  <c r="I1728" i="2"/>
  <c r="K1728" i="2"/>
  <c r="L1728" i="2"/>
  <c r="M1728" i="2"/>
  <c r="J1729" i="2"/>
  <c r="J1728" i="2" s="1"/>
  <c r="I1730" i="2"/>
  <c r="K1730" i="2"/>
  <c r="L1730" i="2"/>
  <c r="M1730" i="2"/>
  <c r="J1731" i="2"/>
  <c r="J1730" i="2" s="1"/>
  <c r="I1732" i="2"/>
  <c r="K1732" i="2"/>
  <c r="L1732" i="2"/>
  <c r="M1732" i="2"/>
  <c r="J1733" i="2"/>
  <c r="J1732" i="2" s="1"/>
  <c r="I1734" i="2"/>
  <c r="K1734" i="2"/>
  <c r="L1734" i="2"/>
  <c r="M1734" i="2"/>
  <c r="J1735" i="2"/>
  <c r="J1734" i="2" s="1"/>
  <c r="I1737" i="2"/>
  <c r="K1737" i="2"/>
  <c r="L1737" i="2"/>
  <c r="M1737" i="2"/>
  <c r="J1738" i="2"/>
  <c r="J1737" i="2" s="1"/>
  <c r="I1739" i="2"/>
  <c r="K1739" i="2"/>
  <c r="L1739" i="2"/>
  <c r="M1739" i="2"/>
  <c r="J1740" i="2"/>
  <c r="J1739" i="2" s="1"/>
  <c r="I1741" i="2"/>
  <c r="K1741" i="2"/>
  <c r="L1741" i="2"/>
  <c r="M1741" i="2"/>
  <c r="J1742" i="2"/>
  <c r="J1741" i="2" s="1"/>
  <c r="I1743" i="2"/>
  <c r="K1743" i="2"/>
  <c r="L1743" i="2"/>
  <c r="M1743" i="2"/>
  <c r="J1744" i="2"/>
  <c r="J1743" i="2" s="1"/>
  <c r="I1746" i="2"/>
  <c r="I1745" i="2" s="1"/>
  <c r="K1746" i="2"/>
  <c r="K1745" i="2" s="1"/>
  <c r="L1746" i="2"/>
  <c r="L1745" i="2" s="1"/>
  <c r="M1746" i="2"/>
  <c r="M1745" i="2" s="1"/>
  <c r="J1747" i="2"/>
  <c r="J1746" i="2" s="1"/>
  <c r="J1745" i="2" s="1"/>
  <c r="I1749" i="2"/>
  <c r="I1748" i="2" s="1"/>
  <c r="K1749" i="2"/>
  <c r="K1748" i="2" s="1"/>
  <c r="L1749" i="2"/>
  <c r="L1748" i="2" s="1"/>
  <c r="M1749" i="2"/>
  <c r="M1748" i="2" s="1"/>
  <c r="J1750" i="2"/>
  <c r="J1749" i="2" s="1"/>
  <c r="J1748" i="2" s="1"/>
  <c r="I1752" i="2"/>
  <c r="I1751" i="2" s="1"/>
  <c r="K1752" i="2"/>
  <c r="K1751" i="2" s="1"/>
  <c r="L1752" i="2"/>
  <c r="L1751" i="2" s="1"/>
  <c r="M1752" i="2"/>
  <c r="M1751" i="2" s="1"/>
  <c r="J1753" i="2"/>
  <c r="J1752" i="2" s="1"/>
  <c r="J1751" i="2" s="1"/>
  <c r="I1759" i="2"/>
  <c r="I1758" i="2" s="1"/>
  <c r="I1757" i="2" s="1"/>
  <c r="K1759" i="2"/>
  <c r="K1758" i="2" s="1"/>
  <c r="K1757" i="2" s="1"/>
  <c r="L1759" i="2"/>
  <c r="L1758" i="2" s="1"/>
  <c r="L1757" i="2" s="1"/>
  <c r="M1759" i="2"/>
  <c r="M1758" i="2" s="1"/>
  <c r="M1757" i="2" s="1"/>
  <c r="J1760" i="2"/>
  <c r="J1759" i="2" s="1"/>
  <c r="J1758" i="2" s="1"/>
  <c r="J1757" i="2" s="1"/>
  <c r="I1763" i="2"/>
  <c r="I1762" i="2" s="1"/>
  <c r="I1761" i="2" s="1"/>
  <c r="K1763" i="2"/>
  <c r="K1762" i="2" s="1"/>
  <c r="K1761" i="2" s="1"/>
  <c r="L1763" i="2"/>
  <c r="L1762" i="2" s="1"/>
  <c r="L1761" i="2" s="1"/>
  <c r="M1763" i="2"/>
  <c r="M1762" i="2" s="1"/>
  <c r="M1761" i="2" s="1"/>
  <c r="J1764" i="2"/>
  <c r="J1763" i="2" s="1"/>
  <c r="J1762" i="2" s="1"/>
  <c r="J1761" i="2" s="1"/>
  <c r="I1767" i="2"/>
  <c r="I1766" i="2" s="1"/>
  <c r="I1765" i="2" s="1"/>
  <c r="K1767" i="2"/>
  <c r="K1766" i="2" s="1"/>
  <c r="K1765" i="2" s="1"/>
  <c r="L1767" i="2"/>
  <c r="L1766" i="2" s="1"/>
  <c r="L1765" i="2" s="1"/>
  <c r="M1767" i="2"/>
  <c r="M1766" i="2" s="1"/>
  <c r="M1765" i="2" s="1"/>
  <c r="J1768" i="2"/>
  <c r="J1767" i="2" s="1"/>
  <c r="J1766" i="2" s="1"/>
  <c r="J1765" i="2" s="1"/>
  <c r="I1772" i="2"/>
  <c r="I1771" i="2" s="1"/>
  <c r="I1770" i="2" s="1"/>
  <c r="K1772" i="2"/>
  <c r="K1771" i="2" s="1"/>
  <c r="K1770" i="2" s="1"/>
  <c r="L1772" i="2"/>
  <c r="L1771" i="2" s="1"/>
  <c r="L1770" i="2" s="1"/>
  <c r="M1772" i="2"/>
  <c r="M1771" i="2" s="1"/>
  <c r="M1770" i="2" s="1"/>
  <c r="J1773" i="2"/>
  <c r="J1772" i="2" s="1"/>
  <c r="J1771" i="2" s="1"/>
  <c r="J1770" i="2" s="1"/>
  <c r="I1776" i="2"/>
  <c r="I1775" i="2" s="1"/>
  <c r="I1774" i="2" s="1"/>
  <c r="K1776" i="2"/>
  <c r="K1775" i="2" s="1"/>
  <c r="K1774" i="2" s="1"/>
  <c r="L1776" i="2"/>
  <c r="L1775" i="2" s="1"/>
  <c r="L1774" i="2" s="1"/>
  <c r="M1776" i="2"/>
  <c r="M1775" i="2" s="1"/>
  <c r="M1774" i="2" s="1"/>
  <c r="J1777" i="2"/>
  <c r="J1776" i="2" s="1"/>
  <c r="J1775" i="2" s="1"/>
  <c r="J1774" i="2" s="1"/>
  <c r="I1780" i="2"/>
  <c r="I1779" i="2" s="1"/>
  <c r="I1778" i="2" s="1"/>
  <c r="K1780" i="2"/>
  <c r="K1779" i="2" s="1"/>
  <c r="K1778" i="2" s="1"/>
  <c r="L1780" i="2"/>
  <c r="L1779" i="2" s="1"/>
  <c r="L1778" i="2" s="1"/>
  <c r="M1780" i="2"/>
  <c r="M1779" i="2" s="1"/>
  <c r="M1778" i="2" s="1"/>
  <c r="J1781" i="2"/>
  <c r="J1780" i="2" s="1"/>
  <c r="J1779" i="2" s="1"/>
  <c r="J1778" i="2" s="1"/>
  <c r="I1787" i="2"/>
  <c r="K1787" i="2"/>
  <c r="L1787" i="2"/>
  <c r="M1787" i="2"/>
  <c r="J1788" i="2"/>
  <c r="J1787" i="2" s="1"/>
  <c r="I1789" i="2"/>
  <c r="K1789" i="2"/>
  <c r="L1789" i="2"/>
  <c r="M1789" i="2"/>
  <c r="J1790" i="2"/>
  <c r="J1789" i="2" s="1"/>
  <c r="I1792" i="2"/>
  <c r="I1791" i="2" s="1"/>
  <c r="K1792" i="2"/>
  <c r="K1791" i="2" s="1"/>
  <c r="L1792" i="2"/>
  <c r="L1791" i="2" s="1"/>
  <c r="M1792" i="2"/>
  <c r="M1791" i="2" s="1"/>
  <c r="J1793" i="2"/>
  <c r="J1792" i="2" s="1"/>
  <c r="J1791" i="2" s="1"/>
  <c r="I1795" i="2"/>
  <c r="I1794" i="2" s="1"/>
  <c r="K1795" i="2"/>
  <c r="K1794" i="2" s="1"/>
  <c r="L1795" i="2"/>
  <c r="L1794" i="2" s="1"/>
  <c r="M1795" i="2"/>
  <c r="M1794" i="2" s="1"/>
  <c r="J1796" i="2"/>
  <c r="J1797" i="2"/>
  <c r="I1799" i="2"/>
  <c r="I1798" i="2" s="1"/>
  <c r="K1799" i="2"/>
  <c r="K1798" i="2" s="1"/>
  <c r="L1799" i="2"/>
  <c r="L1798" i="2" s="1"/>
  <c r="M1799" i="2"/>
  <c r="M1798" i="2" s="1"/>
  <c r="J1800" i="2"/>
  <c r="J1799" i="2" s="1"/>
  <c r="J1798" i="2" s="1"/>
  <c r="I1803" i="2"/>
  <c r="I1802" i="2" s="1"/>
  <c r="I1801" i="2" s="1"/>
  <c r="K1803" i="2"/>
  <c r="K1802" i="2" s="1"/>
  <c r="K1801" i="2" s="1"/>
  <c r="L1803" i="2"/>
  <c r="L1802" i="2" s="1"/>
  <c r="L1801" i="2" s="1"/>
  <c r="M1803" i="2"/>
  <c r="M1802" i="2" s="1"/>
  <c r="M1801" i="2" s="1"/>
  <c r="J1804" i="2"/>
  <c r="J1803" i="2" s="1"/>
  <c r="J1802" i="2" s="1"/>
  <c r="J1801" i="2" s="1"/>
  <c r="I1807" i="2"/>
  <c r="K1807" i="2"/>
  <c r="L1807" i="2"/>
  <c r="M1807" i="2"/>
  <c r="J1808" i="2"/>
  <c r="J1809" i="2"/>
  <c r="J1810" i="2"/>
  <c r="J1811" i="2"/>
  <c r="J1812" i="2"/>
  <c r="J1813" i="2"/>
  <c r="J1814" i="2"/>
  <c r="J1815" i="2"/>
  <c r="J1816" i="2"/>
  <c r="J1817" i="2"/>
  <c r="J1818" i="2"/>
  <c r="J1819" i="2"/>
  <c r="J1820" i="2"/>
  <c r="I1821" i="2"/>
  <c r="K1821" i="2"/>
  <c r="L1821" i="2"/>
  <c r="M1821" i="2"/>
  <c r="J1822" i="2"/>
  <c r="J1823" i="2"/>
  <c r="J1824" i="2"/>
  <c r="J1825" i="2"/>
  <c r="J1826" i="2"/>
  <c r="J1827" i="2"/>
  <c r="J1828" i="2"/>
  <c r="J1829" i="2"/>
  <c r="J1830" i="2"/>
  <c r="J1831" i="2"/>
  <c r="J1832" i="2"/>
  <c r="J1833" i="2"/>
  <c r="J1834" i="2"/>
  <c r="J1835" i="2"/>
  <c r="J1836" i="2"/>
  <c r="J1837" i="2"/>
  <c r="J1838" i="2"/>
  <c r="J1839" i="2"/>
  <c r="J1840" i="2"/>
  <c r="J1841" i="2"/>
  <c r="I1842" i="2"/>
  <c r="K1842" i="2"/>
  <c r="L1842" i="2"/>
  <c r="M1842" i="2"/>
  <c r="J1843" i="2"/>
  <c r="J1844" i="2"/>
  <c r="J1845" i="2"/>
  <c r="I1846" i="2"/>
  <c r="K1846" i="2"/>
  <c r="L1846" i="2"/>
  <c r="M1846" i="2"/>
  <c r="J1847" i="2"/>
  <c r="J1846" i="2" s="1"/>
  <c r="I1849" i="2"/>
  <c r="I1848" i="2" s="1"/>
  <c r="K1849" i="2"/>
  <c r="K1848" i="2" s="1"/>
  <c r="L1849" i="2"/>
  <c r="L1848" i="2" s="1"/>
  <c r="M1849" i="2"/>
  <c r="M1848" i="2" s="1"/>
  <c r="J1850" i="2"/>
  <c r="J1849" i="2" s="1"/>
  <c r="J1848" i="2" s="1"/>
  <c r="I1852" i="2"/>
  <c r="K1852" i="2"/>
  <c r="L1852" i="2"/>
  <c r="M1852" i="2"/>
  <c r="J1853" i="2"/>
  <c r="J1852" i="2" s="1"/>
  <c r="I1854" i="2"/>
  <c r="K1854" i="2"/>
  <c r="L1854" i="2"/>
  <c r="M1854" i="2"/>
  <c r="J1855" i="2"/>
  <c r="J1854" i="2" s="1"/>
  <c r="I1856" i="2"/>
  <c r="K1856" i="2"/>
  <c r="L1856" i="2"/>
  <c r="M1856" i="2"/>
  <c r="J1857" i="2"/>
  <c r="J1856" i="2" s="1"/>
  <c r="I1859" i="2"/>
  <c r="I1858" i="2" s="1"/>
  <c r="K1859" i="2"/>
  <c r="K1858" i="2" s="1"/>
  <c r="L1859" i="2"/>
  <c r="L1858" i="2" s="1"/>
  <c r="M1859" i="2"/>
  <c r="M1858" i="2" s="1"/>
  <c r="J1860" i="2"/>
  <c r="J1859" i="2" s="1"/>
  <c r="J1858" i="2" s="1"/>
  <c r="I1862" i="2"/>
  <c r="K1862" i="2"/>
  <c r="L1862" i="2"/>
  <c r="M1862" i="2"/>
  <c r="J1863" i="2"/>
  <c r="J1862" i="2" s="1"/>
  <c r="I1864" i="2"/>
  <c r="K1864" i="2"/>
  <c r="L1864" i="2"/>
  <c r="M1864" i="2"/>
  <c r="J1865" i="2"/>
  <c r="J1864" i="2" s="1"/>
  <c r="I1867" i="2"/>
  <c r="K1867" i="2"/>
  <c r="L1867" i="2"/>
  <c r="M1867" i="2"/>
  <c r="J1868" i="2"/>
  <c r="J1869" i="2"/>
  <c r="J1870" i="2"/>
  <c r="J1871" i="2"/>
  <c r="J1872" i="2"/>
  <c r="J1873" i="2"/>
  <c r="J1874" i="2"/>
  <c r="J1875" i="2"/>
  <c r="J1876" i="2"/>
  <c r="J1877" i="2"/>
  <c r="J1878" i="2"/>
  <c r="J1879" i="2"/>
  <c r="J1880" i="2"/>
  <c r="I1881" i="2"/>
  <c r="K1881" i="2"/>
  <c r="L1881" i="2"/>
  <c r="M1881" i="2"/>
  <c r="J1882" i="2"/>
  <c r="J1883" i="2"/>
  <c r="J1884" i="2"/>
  <c r="J1885" i="2"/>
  <c r="J1886" i="2"/>
  <c r="J1887" i="2"/>
  <c r="J1888" i="2"/>
  <c r="J1889" i="2"/>
  <c r="J1890" i="2"/>
  <c r="J1891" i="2"/>
  <c r="J1892" i="2"/>
  <c r="J1893" i="2"/>
  <c r="J1894" i="2"/>
  <c r="J1895" i="2"/>
  <c r="J1896" i="2"/>
  <c r="J1897" i="2"/>
  <c r="J1898" i="2"/>
  <c r="J1899" i="2"/>
  <c r="J1900" i="2"/>
  <c r="J1901" i="2"/>
  <c r="I1902" i="2"/>
  <c r="K1902" i="2"/>
  <c r="L1902" i="2"/>
  <c r="M1902" i="2"/>
  <c r="J1903" i="2"/>
  <c r="J1904" i="2"/>
  <c r="J1905" i="2"/>
  <c r="I1906" i="2"/>
  <c r="K1906" i="2"/>
  <c r="L1906" i="2"/>
  <c r="M1906" i="2"/>
  <c r="J1907" i="2"/>
  <c r="J1906" i="2" s="1"/>
  <c r="I1909" i="2"/>
  <c r="I1908" i="2" s="1"/>
  <c r="K1909" i="2"/>
  <c r="K1908" i="2" s="1"/>
  <c r="L1909" i="2"/>
  <c r="L1908" i="2" s="1"/>
  <c r="M1909" i="2"/>
  <c r="M1908" i="2" s="1"/>
  <c r="J1910" i="2"/>
  <c r="J1909" i="2" s="1"/>
  <c r="J1908" i="2" s="1"/>
  <c r="I1912" i="2"/>
  <c r="K1912" i="2"/>
  <c r="L1912" i="2"/>
  <c r="M1912" i="2"/>
  <c r="J1913" i="2"/>
  <c r="J1912" i="2" s="1"/>
  <c r="I1914" i="2"/>
  <c r="K1914" i="2"/>
  <c r="L1914" i="2"/>
  <c r="M1914" i="2"/>
  <c r="J1915" i="2"/>
  <c r="J1914" i="2" s="1"/>
  <c r="I1916" i="2"/>
  <c r="K1916" i="2"/>
  <c r="L1916" i="2"/>
  <c r="M1916" i="2"/>
  <c r="J1917" i="2"/>
  <c r="J1916" i="2" s="1"/>
  <c r="I1919" i="2"/>
  <c r="I1918" i="2" s="1"/>
  <c r="K1919" i="2"/>
  <c r="K1918" i="2" s="1"/>
  <c r="L1919" i="2"/>
  <c r="L1918" i="2" s="1"/>
  <c r="M1919" i="2"/>
  <c r="M1918" i="2" s="1"/>
  <c r="J1920" i="2"/>
  <c r="J1919" i="2" s="1"/>
  <c r="J1918" i="2" s="1"/>
  <c r="I1922" i="2"/>
  <c r="K1922" i="2"/>
  <c r="L1922" i="2"/>
  <c r="M1922" i="2"/>
  <c r="J1923" i="2"/>
  <c r="J1922" i="2" s="1"/>
  <c r="I1924" i="2"/>
  <c r="K1924" i="2"/>
  <c r="L1924" i="2"/>
  <c r="M1924" i="2"/>
  <c r="J1925" i="2"/>
  <c r="J1924" i="2" s="1"/>
  <c r="I1927" i="2"/>
  <c r="K1927" i="2"/>
  <c r="L1927" i="2"/>
  <c r="M1927" i="2"/>
  <c r="J1928" i="2"/>
  <c r="J1929" i="2"/>
  <c r="J1930" i="2"/>
  <c r="J1931" i="2"/>
  <c r="J1932" i="2"/>
  <c r="J1933" i="2"/>
  <c r="J1934" i="2"/>
  <c r="J1935" i="2"/>
  <c r="J1936" i="2"/>
  <c r="J1937" i="2"/>
  <c r="J1938" i="2"/>
  <c r="J1939" i="2"/>
  <c r="J1940" i="2"/>
  <c r="I1941" i="2"/>
  <c r="K1941" i="2"/>
  <c r="L1941" i="2"/>
  <c r="M1941" i="2"/>
  <c r="J1943" i="2"/>
  <c r="J1944" i="2"/>
  <c r="J1945" i="2"/>
  <c r="J1946" i="2"/>
  <c r="J1947" i="2"/>
  <c r="J1948" i="2"/>
  <c r="J1949" i="2"/>
  <c r="J1950" i="2"/>
  <c r="J1951" i="2"/>
  <c r="J1952" i="2"/>
  <c r="J1953" i="2"/>
  <c r="J1954" i="2"/>
  <c r="J1955" i="2"/>
  <c r="J1956" i="2"/>
  <c r="J1957" i="2"/>
  <c r="J1958" i="2"/>
  <c r="J1959" i="2"/>
  <c r="J1960" i="2"/>
  <c r="J1961" i="2"/>
  <c r="I1962" i="2"/>
  <c r="K1962" i="2"/>
  <c r="L1962" i="2"/>
  <c r="M1962" i="2"/>
  <c r="J1964" i="2"/>
  <c r="J1965" i="2"/>
  <c r="I1966" i="2"/>
  <c r="K1966" i="2"/>
  <c r="L1966" i="2"/>
  <c r="M1966" i="2"/>
  <c r="J1967" i="2"/>
  <c r="J1966" i="2" s="1"/>
  <c r="I1969" i="2"/>
  <c r="I1968" i="2" s="1"/>
  <c r="K1969" i="2"/>
  <c r="K1968" i="2" s="1"/>
  <c r="L1969" i="2"/>
  <c r="L1968" i="2" s="1"/>
  <c r="M1969" i="2"/>
  <c r="M1968" i="2" s="1"/>
  <c r="J1970" i="2"/>
  <c r="J1969" i="2" s="1"/>
  <c r="J1968" i="2" s="1"/>
  <c r="I1972" i="2"/>
  <c r="K1972" i="2"/>
  <c r="L1972" i="2"/>
  <c r="M1972" i="2"/>
  <c r="J1973" i="2"/>
  <c r="J1972" i="2" s="1"/>
  <c r="I1974" i="2"/>
  <c r="K1974" i="2"/>
  <c r="L1974" i="2"/>
  <c r="M1974" i="2"/>
  <c r="J1975" i="2"/>
  <c r="J1974" i="2" s="1"/>
  <c r="I1976" i="2"/>
  <c r="K1976" i="2"/>
  <c r="L1976" i="2"/>
  <c r="M1976" i="2"/>
  <c r="J1977" i="2"/>
  <c r="J1976" i="2" s="1"/>
  <c r="I1979" i="2"/>
  <c r="I1978" i="2" s="1"/>
  <c r="K1979" i="2"/>
  <c r="K1978" i="2" s="1"/>
  <c r="L1979" i="2"/>
  <c r="L1978" i="2" s="1"/>
  <c r="M1979" i="2"/>
  <c r="M1978" i="2" s="1"/>
  <c r="J1980" i="2"/>
  <c r="J1979" i="2" s="1"/>
  <c r="J1978" i="2" s="1"/>
  <c r="I1982" i="2"/>
  <c r="K1982" i="2"/>
  <c r="L1982" i="2"/>
  <c r="M1982" i="2"/>
  <c r="J1983" i="2"/>
  <c r="J1982" i="2" s="1"/>
  <c r="I1984" i="2"/>
  <c r="K1984" i="2"/>
  <c r="L1984" i="2"/>
  <c r="M1984" i="2"/>
  <c r="J1985" i="2"/>
  <c r="J1984" i="2" s="1"/>
  <c r="I1987" i="2"/>
  <c r="K1987" i="2"/>
  <c r="L1987" i="2"/>
  <c r="M1987" i="2"/>
  <c r="J1988" i="2"/>
  <c r="J1989" i="2"/>
  <c r="J1990" i="2"/>
  <c r="J1991" i="2"/>
  <c r="J1992" i="2"/>
  <c r="J1993" i="2"/>
  <c r="J1994" i="2"/>
  <c r="J1995" i="2"/>
  <c r="J1996" i="2"/>
  <c r="J1997" i="2"/>
  <c r="J1998" i="2"/>
  <c r="J1999" i="2"/>
  <c r="J2000" i="2"/>
  <c r="I2001" i="2"/>
  <c r="K2001" i="2"/>
  <c r="L2001" i="2"/>
  <c r="M2001" i="2"/>
  <c r="J2003" i="2"/>
  <c r="J2004" i="2"/>
  <c r="J2005" i="2"/>
  <c r="J2006" i="2"/>
  <c r="J2007" i="2"/>
  <c r="J2008" i="2"/>
  <c r="J2009" i="2"/>
  <c r="J2010" i="2"/>
  <c r="J2011" i="2"/>
  <c r="J2012" i="2"/>
  <c r="J2013" i="2"/>
  <c r="J2014" i="2"/>
  <c r="J2015" i="2"/>
  <c r="J2016" i="2"/>
  <c r="J2017" i="2"/>
  <c r="J2018" i="2"/>
  <c r="J2019" i="2"/>
  <c r="J2020" i="2"/>
  <c r="J2021" i="2"/>
  <c r="J2022" i="2"/>
  <c r="J2023" i="2"/>
  <c r="J2024" i="2"/>
  <c r="I2025" i="2"/>
  <c r="K2025" i="2"/>
  <c r="L2025" i="2"/>
  <c r="M2025" i="2"/>
  <c r="J2027" i="2"/>
  <c r="J2028" i="2"/>
  <c r="I2029" i="2"/>
  <c r="K2029" i="2"/>
  <c r="L2029" i="2"/>
  <c r="M2029" i="2"/>
  <c r="J2030" i="2"/>
  <c r="J2029" i="2" s="1"/>
  <c r="I2032" i="2"/>
  <c r="I2031" i="2" s="1"/>
  <c r="K2032" i="2"/>
  <c r="K2031" i="2" s="1"/>
  <c r="L2032" i="2"/>
  <c r="L2031" i="2" s="1"/>
  <c r="M2032" i="2"/>
  <c r="M2031" i="2" s="1"/>
  <c r="J2033" i="2"/>
  <c r="J2032" i="2" s="1"/>
  <c r="J2031" i="2" s="1"/>
  <c r="I2035" i="2"/>
  <c r="K2035" i="2"/>
  <c r="L2035" i="2"/>
  <c r="M2035" i="2"/>
  <c r="J2036" i="2"/>
  <c r="J2035" i="2" s="1"/>
  <c r="I2037" i="2"/>
  <c r="K2037" i="2"/>
  <c r="L2037" i="2"/>
  <c r="M2037" i="2"/>
  <c r="J2038" i="2"/>
  <c r="J2037" i="2" s="1"/>
  <c r="I2039" i="2"/>
  <c r="K2039" i="2"/>
  <c r="L2039" i="2"/>
  <c r="M2039" i="2"/>
  <c r="J2040" i="2"/>
  <c r="J2039" i="2" s="1"/>
  <c r="I2042" i="2"/>
  <c r="I2041" i="2" s="1"/>
  <c r="K2042" i="2"/>
  <c r="K2041" i="2" s="1"/>
  <c r="L2042" i="2"/>
  <c r="L2041" i="2" s="1"/>
  <c r="M2042" i="2"/>
  <c r="M2041" i="2" s="1"/>
  <c r="J2043" i="2"/>
  <c r="J2042" i="2" s="1"/>
  <c r="J2041" i="2" s="1"/>
  <c r="I2045" i="2"/>
  <c r="K2045" i="2"/>
  <c r="L2045" i="2"/>
  <c r="M2045" i="2"/>
  <c r="J2046" i="2"/>
  <c r="J2045" i="2" s="1"/>
  <c r="I2047" i="2"/>
  <c r="K2047" i="2"/>
  <c r="L2047" i="2"/>
  <c r="M2047" i="2"/>
  <c r="J2048" i="2"/>
  <c r="J2047" i="2" s="1"/>
  <c r="I2051" i="2"/>
  <c r="K2051" i="2"/>
  <c r="L2051" i="2"/>
  <c r="M2051" i="2"/>
  <c r="J2052" i="2"/>
  <c r="J2053" i="2"/>
  <c r="J2054" i="2"/>
  <c r="J2055" i="2"/>
  <c r="I2056" i="2"/>
  <c r="K2056" i="2"/>
  <c r="L2056" i="2"/>
  <c r="M2056" i="2"/>
  <c r="J2058" i="2"/>
  <c r="J2059" i="2"/>
  <c r="J2060" i="2"/>
  <c r="I2061" i="2"/>
  <c r="K2061" i="2"/>
  <c r="L2061" i="2"/>
  <c r="M2061" i="2"/>
  <c r="J2063" i="2"/>
  <c r="J2061" i="2" s="1"/>
  <c r="I2064" i="2"/>
  <c r="K2064" i="2"/>
  <c r="L2064" i="2"/>
  <c r="M2064" i="2"/>
  <c r="J2066" i="2"/>
  <c r="J2067" i="2"/>
  <c r="I2068" i="2"/>
  <c r="J2068" i="2"/>
  <c r="K2068" i="2"/>
  <c r="L2068" i="2"/>
  <c r="M2068" i="2"/>
  <c r="I2070" i="2"/>
  <c r="K2070" i="2"/>
  <c r="L2070" i="2"/>
  <c r="M2070" i="2"/>
  <c r="J2071" i="2"/>
  <c r="J2072" i="2"/>
  <c r="J2073" i="2"/>
  <c r="J2074" i="2"/>
  <c r="J2075" i="2"/>
  <c r="J2076" i="2"/>
  <c r="I2077" i="2"/>
  <c r="K2077" i="2"/>
  <c r="L2077" i="2"/>
  <c r="M2077" i="2"/>
  <c r="J2079" i="2"/>
  <c r="J2080" i="2"/>
  <c r="J2081" i="2"/>
  <c r="J2082" i="2"/>
  <c r="J2083" i="2"/>
  <c r="J2084" i="2"/>
  <c r="J2085" i="2"/>
  <c r="J2086" i="2"/>
  <c r="J2087" i="2"/>
  <c r="J2088" i="2"/>
  <c r="J2089" i="2"/>
  <c r="J2090" i="2"/>
  <c r="J2091" i="2"/>
  <c r="J2092" i="2"/>
  <c r="J2093" i="2"/>
  <c r="I2094" i="2"/>
  <c r="K2094" i="2"/>
  <c r="L2094" i="2"/>
  <c r="M2094" i="2"/>
  <c r="J2095" i="2"/>
  <c r="J2094" i="2" s="1"/>
  <c r="I2096" i="2"/>
  <c r="K2096" i="2"/>
  <c r="L2096" i="2"/>
  <c r="M2096" i="2"/>
  <c r="J2097" i="2"/>
  <c r="J2096" i="2" s="1"/>
  <c r="I2098" i="2"/>
  <c r="K2098" i="2"/>
  <c r="L2098" i="2"/>
  <c r="M2098" i="2"/>
  <c r="J2099" i="2"/>
  <c r="J2100" i="2"/>
  <c r="J2101" i="2"/>
  <c r="I2103" i="2"/>
  <c r="K2103" i="2"/>
  <c r="L2103" i="2"/>
  <c r="M2103" i="2"/>
  <c r="J2104" i="2"/>
  <c r="J2105" i="2"/>
  <c r="J2106" i="2"/>
  <c r="I2107" i="2"/>
  <c r="K2107" i="2"/>
  <c r="L2107" i="2"/>
  <c r="M2107" i="2"/>
  <c r="J2109" i="2"/>
  <c r="J2110" i="2"/>
  <c r="J2111" i="2"/>
  <c r="I2113" i="2"/>
  <c r="K2113" i="2"/>
  <c r="L2113" i="2"/>
  <c r="M2113" i="2"/>
  <c r="J2114" i="2"/>
  <c r="J2113" i="2" s="1"/>
  <c r="I2115" i="2"/>
  <c r="K2115" i="2"/>
  <c r="L2115" i="2"/>
  <c r="M2115" i="2"/>
  <c r="J2116" i="2"/>
  <c r="J2115" i="2" s="1"/>
  <c r="I2117" i="2"/>
  <c r="K2117" i="2"/>
  <c r="L2117" i="2"/>
  <c r="M2117" i="2"/>
  <c r="J2118" i="2"/>
  <c r="J2117" i="2" s="1"/>
  <c r="I2119" i="2"/>
  <c r="K2119" i="2"/>
  <c r="L2119" i="2"/>
  <c r="M2119" i="2"/>
  <c r="J2120" i="2"/>
  <c r="J2119" i="2" s="1"/>
  <c r="I2122" i="2"/>
  <c r="K2122" i="2"/>
  <c r="L2122" i="2"/>
  <c r="M2122" i="2"/>
  <c r="J2123" i="2"/>
  <c r="J2124" i="2"/>
  <c r="J2125" i="2"/>
  <c r="I2126" i="2"/>
  <c r="K2126" i="2"/>
  <c r="L2126" i="2"/>
  <c r="M2126" i="2"/>
  <c r="J2128" i="2"/>
  <c r="J2129" i="2"/>
  <c r="I2130" i="2"/>
  <c r="K2130" i="2"/>
  <c r="L2130" i="2"/>
  <c r="M2130" i="2"/>
  <c r="J2132" i="2"/>
  <c r="J2133" i="2"/>
  <c r="I2134" i="2"/>
  <c r="K2134" i="2"/>
  <c r="L2134" i="2"/>
  <c r="M2134" i="2"/>
  <c r="J2136" i="2"/>
  <c r="J2134" i="2" s="1"/>
  <c r="I2138" i="2"/>
  <c r="K2138" i="2"/>
  <c r="L2138" i="2"/>
  <c r="M2138" i="2"/>
  <c r="J2139" i="2"/>
  <c r="J2138" i="2" s="1"/>
  <c r="I2140" i="2"/>
  <c r="K2140" i="2"/>
  <c r="L2140" i="2"/>
  <c r="M2140" i="2"/>
  <c r="J2141" i="2"/>
  <c r="J2140" i="2" s="1"/>
  <c r="I2143" i="2"/>
  <c r="K2143" i="2"/>
  <c r="L2143" i="2"/>
  <c r="M2143" i="2"/>
  <c r="J2144" i="2"/>
  <c r="J2145" i="2"/>
  <c r="I2146" i="2"/>
  <c r="K2146" i="2"/>
  <c r="L2146" i="2"/>
  <c r="M2146" i="2"/>
  <c r="J2148" i="2"/>
  <c r="J2146" i="2" s="1"/>
  <c r="I2150" i="2"/>
  <c r="K2150" i="2"/>
  <c r="L2150" i="2"/>
  <c r="M2150" i="2"/>
  <c r="J2151" i="2"/>
  <c r="J2152" i="2"/>
  <c r="I2153" i="2"/>
  <c r="K2153" i="2"/>
  <c r="L2153" i="2"/>
  <c r="M2153" i="2"/>
  <c r="J2155" i="2"/>
  <c r="J2153" i="2" s="1"/>
  <c r="I2158" i="2"/>
  <c r="I2157" i="2" s="1"/>
  <c r="I2156" i="2" s="1"/>
  <c r="K2158" i="2"/>
  <c r="K2157" i="2" s="1"/>
  <c r="K2156" i="2" s="1"/>
  <c r="L2158" i="2"/>
  <c r="L2157" i="2" s="1"/>
  <c r="L2156" i="2" s="1"/>
  <c r="M2158" i="2"/>
  <c r="M2157" i="2" s="1"/>
  <c r="M2156" i="2" s="1"/>
  <c r="J2159" i="2"/>
  <c r="J2160" i="2"/>
  <c r="J2161" i="2"/>
  <c r="J2162" i="2"/>
  <c r="J2163" i="2"/>
  <c r="J2164" i="2"/>
  <c r="J2165" i="2"/>
  <c r="I2169" i="2"/>
  <c r="K2169" i="2"/>
  <c r="L2169" i="2"/>
  <c r="M2169" i="2"/>
  <c r="J2170" i="2"/>
  <c r="J2171" i="2"/>
  <c r="J2172" i="2"/>
  <c r="J2173" i="2"/>
  <c r="J2174" i="2"/>
  <c r="J2175" i="2"/>
  <c r="J2176" i="2"/>
  <c r="J2177" i="2"/>
  <c r="J2178" i="2"/>
  <c r="J2179" i="2"/>
  <c r="J2180" i="2"/>
  <c r="J2181" i="2"/>
  <c r="J2182" i="2"/>
  <c r="I2183" i="2"/>
  <c r="K2183" i="2"/>
  <c r="L2183" i="2"/>
  <c r="M2183" i="2"/>
  <c r="J2185" i="2"/>
  <c r="J2186" i="2"/>
  <c r="J2187" i="2"/>
  <c r="J2188" i="2"/>
  <c r="J2189" i="2"/>
  <c r="J2190" i="2"/>
  <c r="J2191" i="2"/>
  <c r="J2192" i="2"/>
  <c r="J2193" i="2"/>
  <c r="J2194" i="2"/>
  <c r="J2195" i="2"/>
  <c r="J2196" i="2"/>
  <c r="J2197" i="2"/>
  <c r="J2198" i="2"/>
  <c r="J2199" i="2"/>
  <c r="J2200" i="2"/>
  <c r="J2201" i="2"/>
  <c r="J2203" i="2"/>
  <c r="I2204" i="2"/>
  <c r="K2204" i="2"/>
  <c r="L2204" i="2"/>
  <c r="M2204" i="2"/>
  <c r="J2206" i="2"/>
  <c r="J2207" i="2"/>
  <c r="I2208" i="2"/>
  <c r="J2208" i="2"/>
  <c r="K2208" i="2"/>
  <c r="L2208" i="2"/>
  <c r="M2208" i="2"/>
  <c r="I2211" i="2"/>
  <c r="J2211" i="2"/>
  <c r="K2211" i="2"/>
  <c r="L2211" i="2"/>
  <c r="M2211" i="2"/>
  <c r="I2213" i="2"/>
  <c r="J2213" i="2"/>
  <c r="K2213" i="2"/>
  <c r="L2213" i="2"/>
  <c r="M2213" i="2"/>
  <c r="I2215" i="2"/>
  <c r="K2215" i="2"/>
  <c r="L2215" i="2"/>
  <c r="M2215" i="2"/>
  <c r="J2216" i="2"/>
  <c r="J2215" i="2" s="1"/>
  <c r="I2218" i="2"/>
  <c r="J2218" i="2"/>
  <c r="K2218" i="2"/>
  <c r="L2218" i="2"/>
  <c r="M2218" i="2"/>
  <c r="I2220" i="2"/>
  <c r="K2220" i="2"/>
  <c r="L2220" i="2"/>
  <c r="M2220" i="2"/>
  <c r="J2221" i="2"/>
  <c r="J2220" i="2" s="1"/>
  <c r="I2223" i="2"/>
  <c r="K2223" i="2"/>
  <c r="L2223" i="2"/>
  <c r="M2223" i="2"/>
  <c r="J2224" i="2"/>
  <c r="J2225" i="2"/>
  <c r="J2226" i="2"/>
  <c r="J2227" i="2"/>
  <c r="J2228" i="2"/>
  <c r="J2229" i="2"/>
  <c r="J2230" i="2"/>
  <c r="J2231" i="2"/>
  <c r="J2232" i="2"/>
  <c r="J2233" i="2"/>
  <c r="J2234" i="2"/>
  <c r="J2235" i="2"/>
  <c r="J2236" i="2"/>
  <c r="I2237" i="2"/>
  <c r="K2237" i="2"/>
  <c r="L2237" i="2"/>
  <c r="M2237" i="2"/>
  <c r="J2239" i="2"/>
  <c r="J2240" i="2"/>
  <c r="J2241" i="2"/>
  <c r="J2242" i="2"/>
  <c r="J2243" i="2"/>
  <c r="J2244" i="2"/>
  <c r="J2245" i="2"/>
  <c r="J2246" i="2"/>
  <c r="J2247" i="2"/>
  <c r="J2248" i="2"/>
  <c r="J2249" i="2"/>
  <c r="J2250" i="2"/>
  <c r="J2251" i="2"/>
  <c r="J2252" i="2"/>
  <c r="J2253" i="2"/>
  <c r="J2254" i="2"/>
  <c r="J2255" i="2"/>
  <c r="J2256" i="2"/>
  <c r="J2257" i="2"/>
  <c r="I2258" i="2"/>
  <c r="K2258" i="2"/>
  <c r="L2258" i="2"/>
  <c r="M2258" i="2"/>
  <c r="J2260" i="2"/>
  <c r="J2261" i="2"/>
  <c r="I2262" i="2"/>
  <c r="J2262" i="2"/>
  <c r="K2262" i="2"/>
  <c r="L2262" i="2"/>
  <c r="M2262" i="2"/>
  <c r="I2265" i="2"/>
  <c r="J2265" i="2"/>
  <c r="K2265" i="2"/>
  <c r="L2265" i="2"/>
  <c r="M2265" i="2"/>
  <c r="I2267" i="2"/>
  <c r="J2267" i="2"/>
  <c r="K2267" i="2"/>
  <c r="L2267" i="2"/>
  <c r="M2267" i="2"/>
  <c r="I2269" i="2"/>
  <c r="K2269" i="2"/>
  <c r="L2269" i="2"/>
  <c r="M2269" i="2"/>
  <c r="J2270" i="2"/>
  <c r="J2269" i="2" s="1"/>
  <c r="I2272" i="2"/>
  <c r="J2272" i="2"/>
  <c r="K2272" i="2"/>
  <c r="L2272" i="2"/>
  <c r="M2272" i="2"/>
  <c r="I2274" i="2"/>
  <c r="K2274" i="2"/>
  <c r="L2274" i="2"/>
  <c r="M2274" i="2"/>
  <c r="J2275" i="2"/>
  <c r="J2274" i="2" s="1"/>
  <c r="I2277" i="2"/>
  <c r="K2277" i="2"/>
  <c r="L2277" i="2"/>
  <c r="M2277" i="2"/>
  <c r="J2278" i="2"/>
  <c r="J2279" i="2"/>
  <c r="J2280" i="2"/>
  <c r="J2281" i="2"/>
  <c r="J2282" i="2"/>
  <c r="J2283" i="2"/>
  <c r="J2284" i="2"/>
  <c r="J2285" i="2"/>
  <c r="J2286" i="2"/>
  <c r="J2287" i="2"/>
  <c r="J2288" i="2"/>
  <c r="J2289" i="2"/>
  <c r="J2290" i="2"/>
  <c r="I2291" i="2"/>
  <c r="K2291" i="2"/>
  <c r="L2291" i="2"/>
  <c r="M2291" i="2"/>
  <c r="J2293" i="2"/>
  <c r="J2294" i="2"/>
  <c r="J2295" i="2"/>
  <c r="J2296" i="2"/>
  <c r="J2297" i="2"/>
  <c r="J2298" i="2"/>
  <c r="J2299" i="2"/>
  <c r="J2300" i="2"/>
  <c r="J2301" i="2"/>
  <c r="J2302" i="2"/>
  <c r="J2303" i="2"/>
  <c r="J2304" i="2"/>
  <c r="J2305" i="2"/>
  <c r="J2306" i="2"/>
  <c r="J2307" i="2"/>
  <c r="J2308" i="2"/>
  <c r="J2309" i="2"/>
  <c r="J2310" i="2"/>
  <c r="J2311" i="2"/>
  <c r="I2312" i="2"/>
  <c r="K2312" i="2"/>
  <c r="L2312" i="2"/>
  <c r="M2312" i="2"/>
  <c r="J2314" i="2"/>
  <c r="J2315" i="2"/>
  <c r="I2316" i="2"/>
  <c r="J2316" i="2"/>
  <c r="K2316" i="2"/>
  <c r="L2316" i="2"/>
  <c r="M2316" i="2"/>
  <c r="I2319" i="2"/>
  <c r="J2319" i="2"/>
  <c r="K2319" i="2"/>
  <c r="L2319" i="2"/>
  <c r="M2319" i="2"/>
  <c r="I2321" i="2"/>
  <c r="J2321" i="2"/>
  <c r="K2321" i="2"/>
  <c r="L2321" i="2"/>
  <c r="M2321" i="2"/>
  <c r="I2323" i="2"/>
  <c r="K2323" i="2"/>
  <c r="L2323" i="2"/>
  <c r="M2323" i="2"/>
  <c r="J2324" i="2"/>
  <c r="J2323" i="2" s="1"/>
  <c r="I2326" i="2"/>
  <c r="J2326" i="2"/>
  <c r="K2326" i="2"/>
  <c r="L2326" i="2"/>
  <c r="M2326" i="2"/>
  <c r="I2328" i="2"/>
  <c r="K2328" i="2"/>
  <c r="L2328" i="2"/>
  <c r="M2328" i="2"/>
  <c r="J2329" i="2"/>
  <c r="J2328" i="2" s="1"/>
  <c r="I2331" i="2"/>
  <c r="K2331" i="2"/>
  <c r="L2331" i="2"/>
  <c r="M2331" i="2"/>
  <c r="J2332" i="2"/>
  <c r="J2333" i="2"/>
  <c r="J2334" i="2"/>
  <c r="J2335" i="2"/>
  <c r="J2336" i="2"/>
  <c r="J2337" i="2"/>
  <c r="J2338" i="2"/>
  <c r="J2339" i="2"/>
  <c r="J2340" i="2"/>
  <c r="J2341" i="2"/>
  <c r="J2342" i="2"/>
  <c r="J2343" i="2"/>
  <c r="J2344" i="2"/>
  <c r="I2345" i="2"/>
  <c r="K2345" i="2"/>
  <c r="L2345" i="2"/>
  <c r="M2345" i="2"/>
  <c r="J2347" i="2"/>
  <c r="J2348" i="2"/>
  <c r="J2349" i="2"/>
  <c r="J2350" i="2"/>
  <c r="J2351" i="2"/>
  <c r="J2352" i="2"/>
  <c r="J2353" i="2"/>
  <c r="J2354" i="2"/>
  <c r="J2355" i="2"/>
  <c r="J2356" i="2"/>
  <c r="J2357" i="2"/>
  <c r="J2358" i="2"/>
  <c r="J2359" i="2"/>
  <c r="J2360" i="2"/>
  <c r="J2361" i="2"/>
  <c r="J2362" i="2"/>
  <c r="J2363" i="2"/>
  <c r="J2364" i="2"/>
  <c r="J2365" i="2"/>
  <c r="I2366" i="2"/>
  <c r="K2366" i="2"/>
  <c r="L2366" i="2"/>
  <c r="M2366" i="2"/>
  <c r="J2368" i="2"/>
  <c r="J2369" i="2"/>
  <c r="I2370" i="2"/>
  <c r="J2370" i="2"/>
  <c r="K2370" i="2"/>
  <c r="L2370" i="2"/>
  <c r="M2370" i="2"/>
  <c r="I2373" i="2"/>
  <c r="I2372" i="2" s="1"/>
  <c r="K2373" i="2"/>
  <c r="K2372" i="2" s="1"/>
  <c r="L2373" i="2"/>
  <c r="L2372" i="2" s="1"/>
  <c r="M2373" i="2"/>
  <c r="M2372" i="2" s="1"/>
  <c r="J2374" i="2"/>
  <c r="J2373" i="2" s="1"/>
  <c r="J2372" i="2" s="1"/>
  <c r="I2376" i="2"/>
  <c r="J2376" i="2"/>
  <c r="K2376" i="2"/>
  <c r="L2376" i="2"/>
  <c r="M2376" i="2"/>
  <c r="I2378" i="2"/>
  <c r="J2378" i="2"/>
  <c r="K2378" i="2"/>
  <c r="L2378" i="2"/>
  <c r="M2378" i="2"/>
  <c r="I2380" i="2"/>
  <c r="K2380" i="2"/>
  <c r="L2380" i="2"/>
  <c r="M2380" i="2"/>
  <c r="J2381" i="2"/>
  <c r="J2380" i="2" s="1"/>
  <c r="I2383" i="2"/>
  <c r="I2382" i="2" s="1"/>
  <c r="K2383" i="2"/>
  <c r="K2382" i="2" s="1"/>
  <c r="L2383" i="2"/>
  <c r="L2382" i="2" s="1"/>
  <c r="M2383" i="2"/>
  <c r="M2382" i="2" s="1"/>
  <c r="J2384" i="2"/>
  <c r="J2383" i="2" s="1"/>
  <c r="J2382" i="2" s="1"/>
  <c r="I2386" i="2"/>
  <c r="K2386" i="2"/>
  <c r="L2386" i="2"/>
  <c r="M2386" i="2"/>
  <c r="J2387" i="2"/>
  <c r="J2386" i="2" s="1"/>
  <c r="I2388" i="2"/>
  <c r="K2388" i="2"/>
  <c r="L2388" i="2"/>
  <c r="M2388" i="2"/>
  <c r="J2389" i="2"/>
  <c r="J2388" i="2" s="1"/>
  <c r="I2392" i="2"/>
  <c r="I2391" i="2" s="1"/>
  <c r="I2390" i="2" s="1"/>
  <c r="K2392" i="2"/>
  <c r="K2391" i="2" s="1"/>
  <c r="K2390" i="2" s="1"/>
  <c r="L2392" i="2"/>
  <c r="L2391" i="2" s="1"/>
  <c r="L2390" i="2" s="1"/>
  <c r="M2392" i="2"/>
  <c r="M2391" i="2" s="1"/>
  <c r="M2390" i="2" s="1"/>
  <c r="J2393" i="2"/>
  <c r="J2392" i="2" s="1"/>
  <c r="J2391" i="2" s="1"/>
  <c r="J2390" i="2" s="1"/>
  <c r="I2396" i="2"/>
  <c r="K2396" i="2"/>
  <c r="L2396" i="2"/>
  <c r="M2396" i="2"/>
  <c r="J2397" i="2"/>
  <c r="J2396" i="2" s="1"/>
  <c r="I2398" i="2"/>
  <c r="K2398" i="2"/>
  <c r="L2398" i="2"/>
  <c r="M2398" i="2"/>
  <c r="J2399" i="2"/>
  <c r="J2398" i="2" s="1"/>
  <c r="I2401" i="2"/>
  <c r="I2400" i="2" s="1"/>
  <c r="K2401" i="2"/>
  <c r="K2400" i="2" s="1"/>
  <c r="L2401" i="2"/>
  <c r="L2400" i="2" s="1"/>
  <c r="M2401" i="2"/>
  <c r="M2400" i="2" s="1"/>
  <c r="J2402" i="2"/>
  <c r="J2401" i="2" s="1"/>
  <c r="J2400" i="2" s="1"/>
  <c r="I2405" i="2"/>
  <c r="K2405" i="2"/>
  <c r="L2405" i="2"/>
  <c r="M2405" i="2"/>
  <c r="J2406" i="2"/>
  <c r="J2407" i="2"/>
  <c r="J2408" i="2"/>
  <c r="J2409" i="2"/>
  <c r="I2410" i="2"/>
  <c r="K2410" i="2"/>
  <c r="L2410" i="2"/>
  <c r="M2410" i="2"/>
  <c r="J2412" i="2"/>
  <c r="J2413" i="2"/>
  <c r="J2414" i="2"/>
  <c r="I2415" i="2"/>
  <c r="K2415" i="2"/>
  <c r="L2415" i="2"/>
  <c r="M2415" i="2"/>
  <c r="J2417" i="2"/>
  <c r="J2415" i="2" s="1"/>
  <c r="I2418" i="2"/>
  <c r="K2418" i="2"/>
  <c r="L2418" i="2"/>
  <c r="M2418" i="2"/>
  <c r="J2421" i="2"/>
  <c r="J2418" i="2" s="1"/>
  <c r="I2422" i="2"/>
  <c r="J2422" i="2"/>
  <c r="K2422" i="2"/>
  <c r="L2422" i="2"/>
  <c r="M2422" i="2"/>
  <c r="I2424" i="2"/>
  <c r="K2424" i="2"/>
  <c r="L2424" i="2"/>
  <c r="M2424" i="2"/>
  <c r="J2426" i="2"/>
  <c r="J2427" i="2"/>
  <c r="J2428" i="2"/>
  <c r="J2429" i="2"/>
  <c r="J2430" i="2"/>
  <c r="I2431" i="2"/>
  <c r="K2431" i="2"/>
  <c r="L2431" i="2"/>
  <c r="M2431" i="2"/>
  <c r="J2433" i="2"/>
  <c r="J2434" i="2"/>
  <c r="J2435" i="2"/>
  <c r="J2436" i="2"/>
  <c r="J2437" i="2"/>
  <c r="J2438" i="2"/>
  <c r="J2439" i="2"/>
  <c r="J2440" i="2"/>
  <c r="J2441" i="2"/>
  <c r="J2442" i="2"/>
  <c r="J2443" i="2"/>
  <c r="J2444" i="2"/>
  <c r="J2445" i="2"/>
  <c r="J2446" i="2"/>
  <c r="J2447" i="2"/>
  <c r="I2448" i="2"/>
  <c r="J2448" i="2"/>
  <c r="K2448" i="2"/>
  <c r="L2448" i="2"/>
  <c r="M2448" i="2"/>
  <c r="I2450" i="2"/>
  <c r="J2450" i="2"/>
  <c r="K2450" i="2"/>
  <c r="L2450" i="2"/>
  <c r="M2450" i="2"/>
  <c r="I2452" i="2"/>
  <c r="K2452" i="2"/>
  <c r="L2452" i="2"/>
  <c r="M2452" i="2"/>
  <c r="J2454" i="2"/>
  <c r="J2455" i="2"/>
  <c r="I2457" i="2"/>
  <c r="K2457" i="2"/>
  <c r="L2457" i="2"/>
  <c r="M2457" i="2"/>
  <c r="J2458" i="2"/>
  <c r="J2459" i="2"/>
  <c r="J2460" i="2"/>
  <c r="I2461" i="2"/>
  <c r="K2461" i="2"/>
  <c r="L2461" i="2"/>
  <c r="M2461" i="2"/>
  <c r="J2463" i="2"/>
  <c r="J2464" i="2"/>
  <c r="J2465" i="2"/>
  <c r="I2467" i="2"/>
  <c r="K2467" i="2"/>
  <c r="L2467" i="2"/>
  <c r="M2467" i="2"/>
  <c r="J2468" i="2"/>
  <c r="J2467" i="2" s="1"/>
  <c r="I2469" i="2"/>
  <c r="K2469" i="2"/>
  <c r="L2469" i="2"/>
  <c r="M2469" i="2"/>
  <c r="J2470" i="2"/>
  <c r="J2469" i="2" s="1"/>
  <c r="I2471" i="2"/>
  <c r="K2471" i="2"/>
  <c r="L2471" i="2"/>
  <c r="M2471" i="2"/>
  <c r="J2472" i="2"/>
  <c r="J2471" i="2" s="1"/>
  <c r="I2473" i="2"/>
  <c r="K2473" i="2"/>
  <c r="L2473" i="2"/>
  <c r="M2473" i="2"/>
  <c r="J2474" i="2"/>
  <c r="J2473" i="2" s="1"/>
  <c r="I2476" i="2"/>
  <c r="K2476" i="2"/>
  <c r="L2476" i="2"/>
  <c r="M2476" i="2"/>
  <c r="J2477" i="2"/>
  <c r="J2478" i="2"/>
  <c r="J2479" i="2"/>
  <c r="I2480" i="2"/>
  <c r="K2480" i="2"/>
  <c r="L2480" i="2"/>
  <c r="M2480" i="2"/>
  <c r="J2482" i="2"/>
  <c r="J2483" i="2"/>
  <c r="I2484" i="2"/>
  <c r="K2484" i="2"/>
  <c r="L2484" i="2"/>
  <c r="M2484" i="2"/>
  <c r="J2486" i="2"/>
  <c r="J2487" i="2"/>
  <c r="I2488" i="2"/>
  <c r="K2488" i="2"/>
  <c r="L2488" i="2"/>
  <c r="M2488" i="2"/>
  <c r="J2490" i="2"/>
  <c r="J2488" i="2" s="1"/>
  <c r="I2492" i="2"/>
  <c r="K2492" i="2"/>
  <c r="L2492" i="2"/>
  <c r="M2492" i="2"/>
  <c r="J2493" i="2"/>
  <c r="J2492" i="2" s="1"/>
  <c r="I2494" i="2"/>
  <c r="K2494" i="2"/>
  <c r="L2494" i="2"/>
  <c r="M2494" i="2"/>
  <c r="J2495" i="2"/>
  <c r="J2494" i="2" s="1"/>
  <c r="I2497" i="2"/>
  <c r="K2497" i="2"/>
  <c r="L2497" i="2"/>
  <c r="M2497" i="2"/>
  <c r="J2498" i="2"/>
  <c r="J2499" i="2"/>
  <c r="I2500" i="2"/>
  <c r="K2500" i="2"/>
  <c r="L2500" i="2"/>
  <c r="M2500" i="2"/>
  <c r="J2502" i="2"/>
  <c r="J2500" i="2" s="1"/>
  <c r="I2504" i="2"/>
  <c r="K2504" i="2"/>
  <c r="L2504" i="2"/>
  <c r="M2504" i="2"/>
  <c r="J2505" i="2"/>
  <c r="J2506" i="2"/>
  <c r="I2507" i="2"/>
  <c r="K2507" i="2"/>
  <c r="L2507" i="2"/>
  <c r="M2507" i="2"/>
  <c r="J2509" i="2"/>
  <c r="J2507" i="2" s="1"/>
  <c r="I2512" i="2"/>
  <c r="I2511" i="2" s="1"/>
  <c r="K2512" i="2"/>
  <c r="K2511" i="2" s="1"/>
  <c r="L2512" i="2"/>
  <c r="L2511" i="2" s="1"/>
  <c r="M2512" i="2"/>
  <c r="M2511" i="2" s="1"/>
  <c r="J2513" i="2"/>
  <c r="J2512" i="2" s="1"/>
  <c r="J2511" i="2" s="1"/>
  <c r="I2515" i="2"/>
  <c r="I2514" i="2" s="1"/>
  <c r="K2515" i="2"/>
  <c r="K2514" i="2" s="1"/>
  <c r="L2515" i="2"/>
  <c r="L2514" i="2" s="1"/>
  <c r="M2515" i="2"/>
  <c r="M2514" i="2" s="1"/>
  <c r="J2516" i="2"/>
  <c r="J2515" i="2" s="1"/>
  <c r="J2514" i="2" s="1"/>
  <c r="I2518" i="2"/>
  <c r="I2517" i="2" s="1"/>
  <c r="J2518" i="2"/>
  <c r="J2517" i="2" s="1"/>
  <c r="K2518" i="2"/>
  <c r="K2517" i="2" s="1"/>
  <c r="L2518" i="2"/>
  <c r="L2517" i="2" s="1"/>
  <c r="M2518" i="2"/>
  <c r="M2517" i="2" s="1"/>
  <c r="J2519" i="2"/>
  <c r="J868" i="2"/>
  <c r="K881" i="2"/>
  <c r="J101" i="2"/>
  <c r="M425" i="2" l="1"/>
  <c r="M264" i="2"/>
  <c r="L264" i="2"/>
  <c r="I131" i="2"/>
  <c r="J131" i="2"/>
  <c r="J240" i="2"/>
  <c r="I788" i="2"/>
  <c r="I787" i="2" s="1"/>
  <c r="I2142" i="2"/>
  <c r="I2149" i="2"/>
  <c r="J261" i="2"/>
  <c r="I297" i="2"/>
  <c r="I296" i="2" s="1"/>
  <c r="J95" i="2"/>
  <c r="J92" i="2"/>
  <c r="J83" i="2"/>
  <c r="J74" i="2"/>
  <c r="J65" i="2"/>
  <c r="J53" i="2"/>
  <c r="J44" i="2"/>
  <c r="L1592" i="2"/>
  <c r="J62" i="2"/>
  <c r="J41" i="2"/>
  <c r="J38" i="2"/>
  <c r="J26" i="2"/>
  <c r="J17" i="2"/>
  <c r="L2149" i="2"/>
  <c r="J35" i="2"/>
  <c r="J110" i="2"/>
  <c r="L1722" i="2"/>
  <c r="J14" i="2"/>
  <c r="D16" i="7"/>
  <c r="J1631" i="2"/>
  <c r="J1624" i="2" s="1"/>
  <c r="M1547" i="2"/>
  <c r="M1543" i="2" s="1"/>
  <c r="I1547" i="2"/>
  <c r="I1543" i="2" s="1"/>
  <c r="J1520" i="2"/>
  <c r="K1520" i="2"/>
  <c r="K1455" i="2"/>
  <c r="J1442" i="2"/>
  <c r="J1439" i="2"/>
  <c r="I1043" i="2"/>
  <c r="J1592" i="2"/>
  <c r="K1571" i="2"/>
  <c r="I1007" i="2"/>
  <c r="J660" i="2"/>
  <c r="I622" i="2"/>
  <c r="I504" i="2"/>
  <c r="I425" i="2"/>
  <c r="J416" i="2"/>
  <c r="J210" i="2"/>
  <c r="J201" i="2"/>
  <c r="J135" i="2"/>
  <c r="I264" i="2"/>
  <c r="I472" i="2"/>
  <c r="J1356" i="2"/>
  <c r="J639" i="2"/>
  <c r="M578" i="2"/>
  <c r="M472" i="2"/>
  <c r="L472" i="2"/>
  <c r="K7" i="2"/>
  <c r="K1043" i="2"/>
  <c r="K578" i="2"/>
  <c r="I578" i="2"/>
  <c r="I1235" i="2"/>
  <c r="L1118" i="2"/>
  <c r="M1066" i="2"/>
  <c r="I1066" i="2"/>
  <c r="J1060" i="2"/>
  <c r="I1001" i="2"/>
  <c r="J810" i="2"/>
  <c r="I763" i="2"/>
  <c r="I730" i="2"/>
  <c r="J623" i="2"/>
  <c r="J213" i="2"/>
  <c r="J171" i="2"/>
  <c r="I116" i="2"/>
  <c r="K2142" i="2"/>
  <c r="I1526" i="2"/>
  <c r="K709" i="2"/>
  <c r="I709" i="2"/>
  <c r="J698" i="2"/>
  <c r="J697" i="2" s="1"/>
  <c r="J679" i="2"/>
  <c r="I416" i="2"/>
  <c r="I289" i="2"/>
  <c r="J264" i="2"/>
  <c r="J246" i="2"/>
  <c r="J195" i="2"/>
  <c r="J147" i="2"/>
  <c r="M1861" i="2"/>
  <c r="M1571" i="2"/>
  <c r="K1547" i="2"/>
  <c r="K1543" i="2" s="1"/>
  <c r="L1520" i="2"/>
  <c r="L1461" i="2"/>
  <c r="L1455" i="2"/>
  <c r="J1455" i="2"/>
  <c r="J1424" i="2"/>
  <c r="J1321" i="2"/>
  <c r="J1320" i="2" s="1"/>
  <c r="J1319" i="2" s="1"/>
  <c r="M2503" i="2"/>
  <c r="K973" i="2"/>
  <c r="L2121" i="2"/>
  <c r="K1624" i="2"/>
  <c r="L1312" i="2"/>
  <c r="I1263" i="2"/>
  <c r="J1263" i="2"/>
  <c r="L1235" i="2"/>
  <c r="K1146" i="2"/>
  <c r="K1118" i="2"/>
  <c r="K1074" i="2"/>
  <c r="L1066" i="2"/>
  <c r="K1035" i="2"/>
  <c r="K1026" i="2"/>
  <c r="K1001" i="2"/>
  <c r="I986" i="2"/>
  <c r="J955" i="2"/>
  <c r="J954" i="2" s="1"/>
  <c r="J792" i="2"/>
  <c r="J865" i="2"/>
  <c r="J2480" i="2"/>
  <c r="M2149" i="2"/>
  <c r="K1981" i="2"/>
  <c r="M1806" i="2"/>
  <c r="J1795" i="2"/>
  <c r="J1794" i="2" s="1"/>
  <c r="M1769" i="2"/>
  <c r="M1755" i="2" s="1"/>
  <c r="K1722" i="2"/>
  <c r="L1717" i="2"/>
  <c r="M1704" i="2"/>
  <c r="I1704" i="2"/>
  <c r="K1659" i="2"/>
  <c r="I1649" i="2"/>
  <c r="M1640" i="2"/>
  <c r="J1616" i="2"/>
  <c r="J1613" i="2" s="1"/>
  <c r="J1565" i="2"/>
  <c r="L1547" i="2"/>
  <c r="L1543" i="2" s="1"/>
  <c r="M1520" i="2"/>
  <c r="M1510" i="2"/>
  <c r="M1461" i="2"/>
  <c r="M1455" i="2"/>
  <c r="L1445" i="2"/>
  <c r="M1445" i="2"/>
  <c r="J1435" i="2"/>
  <c r="M1427" i="2"/>
  <c r="J1428" i="2"/>
  <c r="L1427" i="2"/>
  <c r="J1390" i="2"/>
  <c r="M1339" i="2"/>
  <c r="I1339" i="2"/>
  <c r="I1659" i="2"/>
  <c r="M1624" i="2"/>
  <c r="K1561" i="2"/>
  <c r="J1462" i="2"/>
  <c r="I1427" i="2"/>
  <c r="J1416" i="2"/>
  <c r="J1396" i="2"/>
  <c r="L1339" i="2"/>
  <c r="L2496" i="2"/>
  <c r="I2491" i="2"/>
  <c r="M2456" i="2"/>
  <c r="K2121" i="2"/>
  <c r="M2044" i="2"/>
  <c r="I2044" i="2"/>
  <c r="I1461" i="2"/>
  <c r="K1339" i="2"/>
  <c r="J1340" i="2"/>
  <c r="J2204" i="2"/>
  <c r="M1981" i="2"/>
  <c r="I1981" i="2"/>
  <c r="L1921" i="2"/>
  <c r="I1911" i="2"/>
  <c r="L1806" i="2"/>
  <c r="I1786" i="2"/>
  <c r="I1785" i="2" s="1"/>
  <c r="M1235" i="2"/>
  <c r="L1217" i="2"/>
  <c r="J1204" i="2"/>
  <c r="J1203" i="2" s="1"/>
  <c r="J1199" i="2" s="1"/>
  <c r="J1153" i="2"/>
  <c r="M1146" i="2"/>
  <c r="L1146" i="2"/>
  <c r="M1123" i="2"/>
  <c r="K1123" i="2"/>
  <c r="M1118" i="2"/>
  <c r="J1109" i="2"/>
  <c r="I1100" i="2"/>
  <c r="K1066" i="2"/>
  <c r="J1044" i="2"/>
  <c r="J1035" i="2"/>
  <c r="I1035" i="2"/>
  <c r="J1026" i="2"/>
  <c r="I1026" i="2"/>
  <c r="J1014" i="2"/>
  <c r="J1001" i="2"/>
  <c r="K994" i="2"/>
  <c r="K986" i="2"/>
  <c r="I973" i="2"/>
  <c r="J900" i="2"/>
  <c r="J881" i="2"/>
  <c r="J853" i="2"/>
  <c r="J840" i="2"/>
  <c r="J807" i="2"/>
  <c r="J789" i="2"/>
  <c r="O226" i="6"/>
  <c r="Q10" i="6"/>
  <c r="K1911" i="2"/>
  <c r="K1786" i="2"/>
  <c r="K1785" i="2" s="1"/>
  <c r="J1722" i="2"/>
  <c r="I1690" i="2"/>
  <c r="M1659" i="2"/>
  <c r="L1640" i="2"/>
  <c r="K1613" i="2"/>
  <c r="K1592" i="2"/>
  <c r="M1580" i="2"/>
  <c r="J1568" i="2"/>
  <c r="J1562" i="2"/>
  <c r="M1526" i="2"/>
  <c r="L1510" i="2"/>
  <c r="J1501" i="2"/>
  <c r="J1477" i="2"/>
  <c r="K1461" i="2"/>
  <c r="I1445" i="2"/>
  <c r="K1427" i="2"/>
  <c r="K1240" i="2"/>
  <c r="L1192" i="2"/>
  <c r="J1146" i="2"/>
  <c r="I1146" i="2"/>
  <c r="J1123" i="2"/>
  <c r="I1118" i="2"/>
  <c r="M1109" i="2"/>
  <c r="I1109" i="2"/>
  <c r="K1017" i="2"/>
  <c r="I994" i="2"/>
  <c r="J940" i="2"/>
  <c r="J895" i="2"/>
  <c r="J837" i="2"/>
  <c r="J829" i="2" s="1"/>
  <c r="K425" i="2"/>
  <c r="K2496" i="2"/>
  <c r="I2217" i="2"/>
  <c r="L2142" i="2"/>
  <c r="M2137" i="2"/>
  <c r="J2130" i="2"/>
  <c r="J2126" i="2"/>
  <c r="J2025" i="2"/>
  <c r="J1981" i="2"/>
  <c r="M1921" i="2"/>
  <c r="I1921" i="2"/>
  <c r="L1861" i="2"/>
  <c r="M1722" i="2"/>
  <c r="J1717" i="2"/>
  <c r="K1717" i="2"/>
  <c r="M1319" i="2"/>
  <c r="I2503" i="2"/>
  <c r="M1649" i="2"/>
  <c r="I1520" i="2"/>
  <c r="K763" i="2"/>
  <c r="I2395" i="2"/>
  <c r="I2394" i="2" s="1"/>
  <c r="K2385" i="2"/>
  <c r="L2330" i="2"/>
  <c r="I2325" i="2"/>
  <c r="J2312" i="2"/>
  <c r="L2271" i="2"/>
  <c r="L2137" i="2"/>
  <c r="I2034" i="2"/>
  <c r="M1971" i="2"/>
  <c r="J1971" i="2"/>
  <c r="J1962" i="2"/>
  <c r="K1926" i="2"/>
  <c r="J1927" i="2"/>
  <c r="M1926" i="2"/>
  <c r="I1926" i="2"/>
  <c r="K1921" i="2"/>
  <c r="J1902" i="2"/>
  <c r="J1881" i="2"/>
  <c r="L1851" i="2"/>
  <c r="K1851" i="2"/>
  <c r="M1851" i="2"/>
  <c r="J1807" i="2"/>
  <c r="M1717" i="2"/>
  <c r="I1717" i="2"/>
  <c r="K1704" i="2"/>
  <c r="M1697" i="2"/>
  <c r="I1697" i="2"/>
  <c r="J1697" i="2"/>
  <c r="L1690" i="2"/>
  <c r="K1690" i="2"/>
  <c r="M1674" i="2"/>
  <c r="L1674" i="2"/>
  <c r="M1613" i="2"/>
  <c r="I1613" i="2"/>
  <c r="J1609" i="2"/>
  <c r="M1592" i="2"/>
  <c r="I1592" i="2"/>
  <c r="J1586" i="2"/>
  <c r="L1580" i="2"/>
  <c r="J1576" i="2"/>
  <c r="J1572" i="2"/>
  <c r="I1571" i="2"/>
  <c r="I1455" i="2"/>
  <c r="M763" i="2"/>
  <c r="L763" i="2"/>
  <c r="M746" i="2"/>
  <c r="M737" i="2" s="1"/>
  <c r="L730" i="2"/>
  <c r="J730" i="2"/>
  <c r="K730" i="2"/>
  <c r="M730" i="2"/>
  <c r="L723" i="2"/>
  <c r="K723" i="2"/>
  <c r="M723" i="2"/>
  <c r="I723" i="2"/>
  <c r="L716" i="2"/>
  <c r="J716" i="2"/>
  <c r="K716" i="2"/>
  <c r="M716" i="2"/>
  <c r="I716" i="2"/>
  <c r="L709" i="2"/>
  <c r="J709" i="2"/>
  <c r="M709" i="2"/>
  <c r="K698" i="2"/>
  <c r="K697" i="2" s="1"/>
  <c r="M698" i="2"/>
  <c r="M697" i="2" s="1"/>
  <c r="I698" i="2"/>
  <c r="I697" i="2" s="1"/>
  <c r="L679" i="2"/>
  <c r="J669" i="2"/>
  <c r="M622" i="2"/>
  <c r="L622" i="2"/>
  <c r="J615" i="2"/>
  <c r="J594" i="2"/>
  <c r="ID568" i="2"/>
  <c r="M561" i="2"/>
  <c r="I561" i="2"/>
  <c r="J551" i="2"/>
  <c r="J521" i="2"/>
  <c r="J505" i="2"/>
  <c r="K492" i="2"/>
  <c r="J483" i="2"/>
  <c r="J472" i="2" s="1"/>
  <c r="J463" i="2"/>
  <c r="J426" i="2"/>
  <c r="K416" i="2"/>
  <c r="I409" i="2"/>
  <c r="J409" i="2"/>
  <c r="K409" i="2"/>
  <c r="I323" i="2"/>
  <c r="I322" i="2" s="1"/>
  <c r="J307" i="2"/>
  <c r="J306" i="2" s="1"/>
  <c r="J297" i="2"/>
  <c r="J296" i="2" s="1"/>
  <c r="K297" i="2"/>
  <c r="K296" i="2" s="1"/>
  <c r="J258" i="2"/>
  <c r="J255" i="2"/>
  <c r="J252" i="2"/>
  <c r="J249" i="2"/>
  <c r="J243" i="2"/>
  <c r="J237" i="2"/>
  <c r="J234" i="2"/>
  <c r="J231" i="2"/>
  <c r="J228" i="2"/>
  <c r="J225" i="2"/>
  <c r="J222" i="2"/>
  <c r="J219" i="2"/>
  <c r="J216" i="2"/>
  <c r="J207" i="2"/>
  <c r="J204" i="2"/>
  <c r="J198" i="2"/>
  <c r="J192" i="2"/>
  <c r="J189" i="2"/>
  <c r="J186" i="2"/>
  <c r="J183" i="2"/>
  <c r="J180" i="2"/>
  <c r="J177" i="2"/>
  <c r="J174" i="2"/>
  <c r="J168" i="2"/>
  <c r="J165" i="2"/>
  <c r="J162" i="2"/>
  <c r="J159" i="2"/>
  <c r="J156" i="2"/>
  <c r="J153" i="2"/>
  <c r="J150" i="2"/>
  <c r="J144" i="2"/>
  <c r="J141" i="2"/>
  <c r="J138" i="2"/>
  <c r="J132" i="2"/>
  <c r="O10" i="6"/>
  <c r="M10" i="6"/>
  <c r="J113" i="2"/>
  <c r="J107" i="2"/>
  <c r="J104" i="2"/>
  <c r="J98" i="2"/>
  <c r="J89" i="2"/>
  <c r="J86" i="2"/>
  <c r="J80" i="2"/>
  <c r="J77" i="2"/>
  <c r="J71" i="2"/>
  <c r="J68" i="2"/>
  <c r="J59" i="2"/>
  <c r="J56" i="2"/>
  <c r="J50" i="2"/>
  <c r="J47" i="2"/>
  <c r="ID47" i="2" s="1"/>
  <c r="J32" i="2"/>
  <c r="J29" i="2"/>
  <c r="J23" i="2"/>
  <c r="J11" i="2"/>
  <c r="O200" i="6"/>
  <c r="O324" i="6"/>
  <c r="M324" i="6"/>
  <c r="P317" i="6"/>
  <c r="O317" i="6"/>
  <c r="Q63" i="6"/>
  <c r="Q62" i="6" s="1"/>
  <c r="M47" i="6"/>
  <c r="N226" i="6"/>
  <c r="P129" i="6"/>
  <c r="P10" i="6"/>
  <c r="O283" i="6"/>
  <c r="O278" i="6"/>
  <c r="Q101" i="6"/>
  <c r="M101" i="6"/>
  <c r="M278" i="6"/>
  <c r="Q134" i="6"/>
  <c r="P116" i="6"/>
  <c r="Q106" i="6"/>
  <c r="P101" i="6"/>
  <c r="O101" i="6"/>
  <c r="N69" i="6"/>
  <c r="Q226" i="6"/>
  <c r="N116" i="6"/>
  <c r="N283" i="6"/>
  <c r="N92" i="6"/>
  <c r="O83" i="6"/>
  <c r="O69" i="6"/>
  <c r="N59" i="6"/>
  <c r="N58" i="6" s="1"/>
  <c r="N57" i="6" s="1"/>
  <c r="N17" i="6"/>
  <c r="Q69" i="6"/>
  <c r="M134" i="6"/>
  <c r="N63" i="6"/>
  <c r="N62" i="6" s="1"/>
  <c r="O63" i="6"/>
  <c r="O62" i="6" s="1"/>
  <c r="N193" i="6"/>
  <c r="N47" i="6"/>
  <c r="P283" i="6"/>
  <c r="P278" i="6"/>
  <c r="N278" i="6"/>
  <c r="Q265" i="6"/>
  <c r="M265" i="6"/>
  <c r="P250" i="6"/>
  <c r="N250" i="6"/>
  <c r="O250" i="6"/>
  <c r="N243" i="6"/>
  <c r="O243" i="6"/>
  <c r="P234" i="6"/>
  <c r="Q234" i="6"/>
  <c r="Q83" i="6"/>
  <c r="N324" i="6"/>
  <c r="P324" i="6"/>
  <c r="M250" i="6"/>
  <c r="P193" i="6"/>
  <c r="Q169" i="6"/>
  <c r="M169" i="6"/>
  <c r="O169" i="6"/>
  <c r="O134" i="6"/>
  <c r="N129" i="6"/>
  <c r="P83" i="6"/>
  <c r="M69" i="6"/>
  <c r="Q47" i="6"/>
  <c r="Q17" i="6"/>
  <c r="P332" i="6"/>
  <c r="P331" i="6" s="1"/>
  <c r="M332" i="6"/>
  <c r="M331" i="6" s="1"/>
  <c r="N10" i="6"/>
  <c r="Q283" i="6"/>
  <c r="M283" i="6"/>
  <c r="P63" i="6"/>
  <c r="P62" i="6" s="1"/>
  <c r="M317" i="6"/>
  <c r="P255" i="6"/>
  <c r="M200" i="6"/>
  <c r="N134" i="6"/>
  <c r="P92" i="6"/>
  <c r="P265" i="6"/>
  <c r="Q207" i="6"/>
  <c r="O129" i="6"/>
  <c r="Q317" i="6"/>
  <c r="O234" i="6"/>
  <c r="O207" i="6"/>
  <c r="O92" i="6"/>
  <c r="N265" i="6"/>
  <c r="O265" i="6"/>
  <c r="M255" i="6"/>
  <c r="P243" i="6"/>
  <c r="N234" i="6"/>
  <c r="P226" i="6"/>
  <c r="P207" i="6"/>
  <c r="M207" i="6"/>
  <c r="N200" i="6"/>
  <c r="P169" i="6"/>
  <c r="P134" i="6"/>
  <c r="M116" i="6"/>
  <c r="Q92" i="6"/>
  <c r="M92" i="6"/>
  <c r="M83" i="6"/>
  <c r="P69" i="6"/>
  <c r="Q324" i="6"/>
  <c r="Q278" i="6"/>
  <c r="N255" i="6"/>
  <c r="O255" i="6"/>
  <c r="Q250" i="6"/>
  <c r="Q243" i="6"/>
  <c r="M234" i="6"/>
  <c r="P200" i="6"/>
  <c r="Q129" i="6"/>
  <c r="Q116" i="6"/>
  <c r="P106" i="6"/>
  <c r="O106" i="6"/>
  <c r="O47" i="6"/>
  <c r="Q332" i="6"/>
  <c r="Q331" i="6" s="1"/>
  <c r="N332" i="6"/>
  <c r="N331" i="6" s="1"/>
  <c r="N317" i="6"/>
  <c r="Q255" i="6"/>
  <c r="N207" i="6"/>
  <c r="Q193" i="6"/>
  <c r="N169" i="6"/>
  <c r="M17" i="6"/>
  <c r="O332" i="6"/>
  <c r="O331" i="6" s="1"/>
  <c r="M243" i="6"/>
  <c r="M226" i="6"/>
  <c r="N106" i="6"/>
  <c r="O17" i="6"/>
  <c r="Q200" i="6"/>
  <c r="M193" i="6"/>
  <c r="N101" i="6"/>
  <c r="N83" i="6"/>
  <c r="P47" i="6"/>
  <c r="O193" i="6"/>
  <c r="M129" i="6"/>
  <c r="O116" i="6"/>
  <c r="M106" i="6"/>
  <c r="P17" i="6"/>
  <c r="M63" i="6"/>
  <c r="M62" i="6" s="1"/>
  <c r="J442" i="2"/>
  <c r="K2050" i="2"/>
  <c r="L1926" i="2"/>
  <c r="K1866" i="2"/>
  <c r="J1704" i="2"/>
  <c r="K1697" i="2"/>
  <c r="M1561" i="2"/>
  <c r="I1561" i="2"/>
  <c r="L746" i="2"/>
  <c r="L737" i="2" s="1"/>
  <c r="K679" i="2"/>
  <c r="I679" i="2"/>
  <c r="K622" i="2"/>
  <c r="L561" i="2"/>
  <c r="J561" i="2"/>
  <c r="K472" i="2"/>
  <c r="I7" i="2"/>
  <c r="K1319" i="2"/>
  <c r="M1226" i="2"/>
  <c r="I1153" i="2"/>
  <c r="K1133" i="2"/>
  <c r="L1109" i="2"/>
  <c r="K1100" i="2"/>
  <c r="J1089" i="2"/>
  <c r="J1074" i="2" s="1"/>
  <c r="L1074" i="2"/>
  <c r="M1074" i="2"/>
  <c r="J1067" i="2"/>
  <c r="J1066" i="2" s="1"/>
  <c r="J973" i="2"/>
  <c r="J887" i="2"/>
  <c r="K1674" i="2"/>
  <c r="L1649" i="2"/>
  <c r="K1640" i="2"/>
  <c r="K1526" i="2"/>
  <c r="M2385" i="2"/>
  <c r="I2385" i="2"/>
  <c r="M2325" i="2"/>
  <c r="J2318" i="2"/>
  <c r="K2222" i="2"/>
  <c r="I2222" i="2"/>
  <c r="M2210" i="2"/>
  <c r="J2122" i="2"/>
  <c r="M2121" i="2"/>
  <c r="J2107" i="2"/>
  <c r="K2102" i="2"/>
  <c r="J2070" i="2"/>
  <c r="M2050" i="2"/>
  <c r="K1580" i="2"/>
  <c r="I1580" i="2"/>
  <c r="L1571" i="2"/>
  <c r="L1561" i="2"/>
  <c r="K1445" i="2"/>
  <c r="J1240" i="2"/>
  <c r="K1007" i="2"/>
  <c r="J763" i="2"/>
  <c r="K2503" i="2"/>
  <c r="I2496" i="2"/>
  <c r="L2491" i="2"/>
  <c r="M2466" i="2"/>
  <c r="J2457" i="2"/>
  <c r="L1697" i="2"/>
  <c r="J1674" i="2"/>
  <c r="J1659" i="2"/>
  <c r="I1640" i="2"/>
  <c r="J1581" i="2"/>
  <c r="J20" i="2"/>
  <c r="J8" i="2"/>
  <c r="M1133" i="2"/>
  <c r="J1008" i="2"/>
  <c r="J927" i="2"/>
  <c r="J869" i="2"/>
  <c r="J2345" i="2"/>
  <c r="L1263" i="2"/>
  <c r="K1263" i="2"/>
  <c r="M1263" i="2"/>
  <c r="L1240" i="2"/>
  <c r="M1240" i="2"/>
  <c r="J1235" i="2"/>
  <c r="K1235" i="2"/>
  <c r="K1226" i="2"/>
  <c r="I1192" i="2"/>
  <c r="M504" i="2"/>
  <c r="K2491" i="2"/>
  <c r="K2395" i="2"/>
  <c r="K2394" i="2" s="1"/>
  <c r="L2385" i="2"/>
  <c r="J2325" i="2"/>
  <c r="K2217" i="2"/>
  <c r="L2210" i="2"/>
  <c r="J2143" i="2"/>
  <c r="J2142" i="2" s="1"/>
  <c r="M2102" i="2"/>
  <c r="I2102" i="2"/>
  <c r="M2034" i="2"/>
  <c r="M1986" i="2"/>
  <c r="L1981" i="2"/>
  <c r="L1756" i="2"/>
  <c r="L1754" i="2" s="1"/>
  <c r="K1736" i="2"/>
  <c r="J1727" i="2"/>
  <c r="K1727" i="2"/>
  <c r="K323" i="2"/>
  <c r="K322" i="2" s="1"/>
  <c r="J2497" i="2"/>
  <c r="J2496" i="2" s="1"/>
  <c r="M2491" i="2"/>
  <c r="J2484" i="2"/>
  <c r="L2475" i="2"/>
  <c r="I2456" i="2"/>
  <c r="L2375" i="2"/>
  <c r="M2264" i="2"/>
  <c r="I2264" i="2"/>
  <c r="L2217" i="2"/>
  <c r="M2217" i="2"/>
  <c r="J2150" i="2"/>
  <c r="J2149" i="2" s="1"/>
  <c r="J2064" i="2"/>
  <c r="J1842" i="2"/>
  <c r="K1756" i="2"/>
  <c r="K1754" i="2" s="1"/>
  <c r="L1613" i="2"/>
  <c r="M1600" i="2"/>
  <c r="J1605" i="2"/>
  <c r="J1601" i="2"/>
  <c r="L1600" i="2"/>
  <c r="M492" i="2"/>
  <c r="I492" i="2"/>
  <c r="M1756" i="2"/>
  <c r="M1754" i="2" s="1"/>
  <c r="I1756" i="2"/>
  <c r="I1754" i="2" s="1"/>
  <c r="L2325" i="2"/>
  <c r="J2001" i="2"/>
  <c r="I1769" i="2"/>
  <c r="I1755" i="2" s="1"/>
  <c r="I1736" i="2"/>
  <c r="M1727" i="2"/>
  <c r="K2466" i="2"/>
  <c r="J2237" i="2"/>
  <c r="J2223" i="2"/>
  <c r="M1866" i="2"/>
  <c r="I1866" i="2"/>
  <c r="J1867" i="2"/>
  <c r="L1866" i="2"/>
  <c r="K1806" i="2"/>
  <c r="I1806" i="2"/>
  <c r="I1722" i="2"/>
  <c r="M1199" i="2"/>
  <c r="L1319" i="2"/>
  <c r="J2476" i="2"/>
  <c r="K2475" i="2"/>
  <c r="I2466" i="2"/>
  <c r="J2461" i="2"/>
  <c r="K2456" i="2"/>
  <c r="L2456" i="2"/>
  <c r="J2452" i="2"/>
  <c r="J2424" i="2"/>
  <c r="L2404" i="2"/>
  <c r="J2395" i="2"/>
  <c r="J2394" i="2" s="1"/>
  <c r="M2375" i="2"/>
  <c r="I2375" i="2"/>
  <c r="J2366" i="2"/>
  <c r="K2330" i="2"/>
  <c r="M2330" i="2"/>
  <c r="J2331" i="2"/>
  <c r="I2318" i="2"/>
  <c r="K2318" i="2"/>
  <c r="M2318" i="2"/>
  <c r="M2276" i="2"/>
  <c r="J2291" i="2"/>
  <c r="L2276" i="2"/>
  <c r="K2276" i="2"/>
  <c r="M2271" i="2"/>
  <c r="I2271" i="2"/>
  <c r="K2271" i="2"/>
  <c r="J2264" i="2"/>
  <c r="L2264" i="2"/>
  <c r="K2264" i="2"/>
  <c r="L2168" i="2"/>
  <c r="K2137" i="2"/>
  <c r="I2121" i="2"/>
  <c r="M1250" i="2"/>
  <c r="I1250" i="2"/>
  <c r="L1250" i="2"/>
  <c r="I1226" i="2"/>
  <c r="J1217" i="2"/>
  <c r="K1217" i="2"/>
  <c r="M1217" i="2"/>
  <c r="I1217" i="2"/>
  <c r="I1199" i="2"/>
  <c r="J2504" i="2"/>
  <c r="J2503" i="2" s="1"/>
  <c r="L2503" i="2"/>
  <c r="L2466" i="2"/>
  <c r="M2395" i="2"/>
  <c r="M2394" i="2" s="1"/>
  <c r="J2375" i="2"/>
  <c r="K2375" i="2"/>
  <c r="J2210" i="2"/>
  <c r="I2210" i="2"/>
  <c r="M2168" i="2"/>
  <c r="M2112" i="2"/>
  <c r="L2112" i="2"/>
  <c r="L2102" i="2"/>
  <c r="J2103" i="2"/>
  <c r="J2098" i="2"/>
  <c r="J2077" i="2"/>
  <c r="L2050" i="2"/>
  <c r="J2056" i="2"/>
  <c r="J2051" i="2"/>
  <c r="I2050" i="2"/>
  <c r="K2044" i="2"/>
  <c r="K1971" i="2"/>
  <c r="I1971" i="2"/>
  <c r="L1971" i="2"/>
  <c r="M1911" i="2"/>
  <c r="K1510" i="2"/>
  <c r="I1510" i="2"/>
  <c r="J1445" i="2"/>
  <c r="K1312" i="2"/>
  <c r="M1312" i="2"/>
  <c r="I1312" i="2"/>
  <c r="M679" i="2"/>
  <c r="K669" i="2"/>
  <c r="M669" i="2"/>
  <c r="L551" i="2"/>
  <c r="K551" i="2"/>
  <c r="M551" i="2"/>
  <c r="I551" i="2"/>
  <c r="J542" i="2"/>
  <c r="K504" i="2"/>
  <c r="L492" i="2"/>
  <c r="K307" i="2"/>
  <c r="K306" i="2" s="1"/>
  <c r="K289" i="2"/>
  <c r="J116" i="2"/>
  <c r="K116" i="2"/>
  <c r="J323" i="2"/>
  <c r="J322" i="2" s="1"/>
  <c r="J849" i="2"/>
  <c r="L669" i="2"/>
  <c r="J1921" i="2"/>
  <c r="J2431" i="2"/>
  <c r="K2404" i="2"/>
  <c r="J2405" i="2"/>
  <c r="I2276" i="2"/>
  <c r="J2277" i="2"/>
  <c r="J2169" i="2"/>
  <c r="J2158" i="2"/>
  <c r="J2157" i="2" s="1"/>
  <c r="J2156" i="2" s="1"/>
  <c r="K2149" i="2"/>
  <c r="L1986" i="2"/>
  <c r="J1821" i="2"/>
  <c r="J1756" i="2"/>
  <c r="J1754" i="2" s="1"/>
  <c r="L1270" i="2"/>
  <c r="L504" i="2"/>
  <c r="J493" i="2"/>
  <c r="J492" i="2" s="1"/>
  <c r="I307" i="2"/>
  <c r="I306" i="2" s="1"/>
  <c r="K264" i="2"/>
  <c r="M2510" i="2"/>
  <c r="I2510" i="2"/>
  <c r="K2510" i="2"/>
  <c r="M2496" i="2"/>
  <c r="M2475" i="2"/>
  <c r="I2475" i="2"/>
  <c r="J2410" i="2"/>
  <c r="I2404" i="2"/>
  <c r="K2112" i="2"/>
  <c r="I2112" i="2"/>
  <c r="J1786" i="2"/>
  <c r="L1526" i="2"/>
  <c r="M2404" i="2"/>
  <c r="L2395" i="2"/>
  <c r="L2394" i="2" s="1"/>
  <c r="I2168" i="2"/>
  <c r="J2183" i="2"/>
  <c r="I2137" i="2"/>
  <c r="K1986" i="2"/>
  <c r="J1911" i="2"/>
  <c r="I1674" i="2"/>
  <c r="L1736" i="2"/>
  <c r="M1736" i="2"/>
  <c r="L1704" i="2"/>
  <c r="I1624" i="2"/>
  <c r="L1624" i="2"/>
  <c r="K1600" i="2"/>
  <c r="M1270" i="2"/>
  <c r="I1270" i="2"/>
  <c r="K1250" i="2"/>
  <c r="J1192" i="2"/>
  <c r="M1100" i="2"/>
  <c r="I1017" i="2"/>
  <c r="K788" i="2"/>
  <c r="K787" i="2" s="1"/>
  <c r="K561" i="2"/>
  <c r="I2330" i="2"/>
  <c r="K2325" i="2"/>
  <c r="L2318" i="2"/>
  <c r="J2258" i="2"/>
  <c r="M2222" i="2"/>
  <c r="L2222" i="2"/>
  <c r="J2217" i="2"/>
  <c r="K2210" i="2"/>
  <c r="K2168" i="2"/>
  <c r="M2142" i="2"/>
  <c r="L2044" i="2"/>
  <c r="L2034" i="2"/>
  <c r="K2034" i="2"/>
  <c r="I1986" i="2"/>
  <c r="J1941" i="2"/>
  <c r="L1911" i="2"/>
  <c r="J1861" i="2"/>
  <c r="J1851" i="2"/>
  <c r="L1786" i="2"/>
  <c r="L1785" i="2" s="1"/>
  <c r="L1727" i="2"/>
  <c r="I1600" i="2"/>
  <c r="J1510" i="2"/>
  <c r="J994" i="2"/>
  <c r="J923" i="2"/>
  <c r="I746" i="2"/>
  <c r="I737" i="2" s="1"/>
  <c r="J723" i="2"/>
  <c r="J1312" i="2"/>
  <c r="I1240" i="2"/>
  <c r="L1226" i="2"/>
  <c r="M1192" i="2"/>
  <c r="K1153" i="2"/>
  <c r="L1133" i="2"/>
  <c r="I1133" i="2"/>
  <c r="J1118" i="2"/>
  <c r="J917" i="2"/>
  <c r="L698" i="2"/>
  <c r="L697" i="2" s="1"/>
  <c r="I669" i="2"/>
  <c r="K1192" i="2"/>
  <c r="I1074" i="2"/>
  <c r="K823" i="2"/>
  <c r="K822" i="2" s="1"/>
  <c r="L578" i="2"/>
  <c r="J2491" i="2"/>
  <c r="J2510" i="2"/>
  <c r="L2510" i="2"/>
  <c r="J2385" i="2"/>
  <c r="J2271" i="2"/>
  <c r="J2137" i="2"/>
  <c r="J2034" i="2"/>
  <c r="J2466" i="2"/>
  <c r="J2112" i="2"/>
  <c r="J2044" i="2"/>
  <c r="K1861" i="2"/>
  <c r="K1769" i="2"/>
  <c r="K1755" i="2" s="1"/>
  <c r="J1736" i="2"/>
  <c r="M1690" i="2"/>
  <c r="J1649" i="2"/>
  <c r="J1640" i="2"/>
  <c r="I1319" i="2"/>
  <c r="J1250" i="2"/>
  <c r="J1987" i="2"/>
  <c r="I1861" i="2"/>
  <c r="I1851" i="2"/>
  <c r="I1727" i="2"/>
  <c r="J1690" i="2"/>
  <c r="L1153" i="2"/>
  <c r="J1100" i="2"/>
  <c r="M1786" i="2"/>
  <c r="M1785" i="2" s="1"/>
  <c r="J1769" i="2"/>
  <c r="J1755" i="2" s="1"/>
  <c r="L1769" i="2"/>
  <c r="L1755" i="2" s="1"/>
  <c r="L1659" i="2"/>
  <c r="J1547" i="2"/>
  <c r="J1543" i="2" s="1"/>
  <c r="L1199" i="2"/>
  <c r="K1109" i="2"/>
  <c r="K1649" i="2"/>
  <c r="J1526" i="2"/>
  <c r="J1270" i="2"/>
  <c r="J1226" i="2"/>
  <c r="K1199" i="2"/>
  <c r="J1133" i="2"/>
  <c r="M1153" i="2"/>
  <c r="I1123" i="2"/>
  <c r="L1100" i="2"/>
  <c r="K1270" i="2"/>
  <c r="L1123" i="2"/>
  <c r="J1017" i="2"/>
  <c r="J986" i="2"/>
  <c r="J746" i="2"/>
  <c r="J737" i="2" s="1"/>
  <c r="I829" i="2"/>
  <c r="I823" i="2" s="1"/>
  <c r="I822" i="2" s="1"/>
  <c r="J824" i="2"/>
  <c r="K746" i="2"/>
  <c r="K737" i="2" s="1"/>
  <c r="J289" i="2"/>
  <c r="J813" i="2"/>
  <c r="J579" i="2"/>
  <c r="M131" i="2" l="1"/>
  <c r="M6" i="2" s="1"/>
  <c r="M5" i="2" s="1"/>
  <c r="L131" i="2"/>
  <c r="L6" i="2" s="1"/>
  <c r="L5" i="2" s="1"/>
  <c r="L1042" i="2"/>
  <c r="L786" i="2" s="1"/>
  <c r="M1042" i="2"/>
  <c r="M786" i="2" s="1"/>
  <c r="M424" i="2"/>
  <c r="J622" i="2"/>
  <c r="J621" i="2" s="1"/>
  <c r="J2456" i="2"/>
  <c r="I1525" i="2"/>
  <c r="I1042" i="2"/>
  <c r="J408" i="2"/>
  <c r="J305" i="2" s="1"/>
  <c r="J1806" i="2"/>
  <c r="I424" i="2"/>
  <c r="M1525" i="2"/>
  <c r="L1639" i="2"/>
  <c r="J1043" i="2"/>
  <c r="J1042" i="2" s="1"/>
  <c r="I6" i="2"/>
  <c r="I5" i="2" s="1"/>
  <c r="I1639" i="2"/>
  <c r="K408" i="2"/>
  <c r="K305" i="2" s="1"/>
  <c r="K1042" i="2"/>
  <c r="L1460" i="2"/>
  <c r="J1427" i="2"/>
  <c r="J1007" i="2"/>
  <c r="J1006" i="2" s="1"/>
  <c r="I408" i="2"/>
  <c r="I305" i="2" s="1"/>
  <c r="K708" i="2"/>
  <c r="K696" i="2" s="1"/>
  <c r="M1639" i="2"/>
  <c r="L1658" i="2"/>
  <c r="I621" i="2"/>
  <c r="I503" i="2"/>
  <c r="K1460" i="2"/>
  <c r="M708" i="2"/>
  <c r="M696" i="2" s="1"/>
  <c r="J1561" i="2"/>
  <c r="K1338" i="2"/>
  <c r="J1986" i="2"/>
  <c r="I1006" i="2"/>
  <c r="I1658" i="2"/>
  <c r="J1600" i="2"/>
  <c r="J2475" i="2"/>
  <c r="J1571" i="2"/>
  <c r="M1805" i="2"/>
  <c r="M1658" i="2"/>
  <c r="L1338" i="2"/>
  <c r="M1338" i="2"/>
  <c r="M1460" i="2"/>
  <c r="K1525" i="2"/>
  <c r="L1525" i="2"/>
  <c r="J1461" i="2"/>
  <c r="J1460" i="2" s="1"/>
  <c r="J578" i="2"/>
  <c r="M503" i="2"/>
  <c r="M621" i="2"/>
  <c r="K2403" i="2"/>
  <c r="J1658" i="2"/>
  <c r="J1926" i="2"/>
  <c r="J1785" i="2"/>
  <c r="I2403" i="2"/>
  <c r="J2276" i="2"/>
  <c r="J1580" i="2"/>
  <c r="K1006" i="2"/>
  <c r="K1658" i="2"/>
  <c r="K424" i="2"/>
  <c r="L708" i="2"/>
  <c r="L696" i="2" s="1"/>
  <c r="J2121" i="2"/>
  <c r="I1338" i="2"/>
  <c r="M1560" i="2"/>
  <c r="M1559" i="2" s="1"/>
  <c r="M1558" i="2" s="1"/>
  <c r="K972" i="2"/>
  <c r="J1339" i="2"/>
  <c r="K2167" i="2"/>
  <c r="M2167" i="2"/>
  <c r="M1216" i="2"/>
  <c r="K621" i="2"/>
  <c r="I1460" i="2"/>
  <c r="J2330" i="2"/>
  <c r="J7" i="2"/>
  <c r="J6" i="2" s="1"/>
  <c r="J5" i="2" s="1"/>
  <c r="J788" i="2"/>
  <c r="J787" i="2" s="1"/>
  <c r="K1639" i="2"/>
  <c r="I1689" i="2"/>
  <c r="M1689" i="2"/>
  <c r="L1216" i="2"/>
  <c r="M2049" i="2"/>
  <c r="L621" i="2"/>
  <c r="J2102" i="2"/>
  <c r="I972" i="2"/>
  <c r="Q5" i="6"/>
  <c r="N5" i="6"/>
  <c r="P5" i="6"/>
  <c r="I1099" i="2"/>
  <c r="K1216" i="2"/>
  <c r="J2404" i="2"/>
  <c r="J504" i="2"/>
  <c r="I2049" i="2"/>
  <c r="L2167" i="2"/>
  <c r="K2049" i="2"/>
  <c r="J2050" i="2"/>
  <c r="I2167" i="2"/>
  <c r="K1689" i="2"/>
  <c r="J425" i="2"/>
  <c r="J424" i="2" s="1"/>
  <c r="J823" i="2"/>
  <c r="J822" i="2" s="1"/>
  <c r="J972" i="2"/>
  <c r="M1099" i="2"/>
  <c r="J1689" i="2"/>
  <c r="K131" i="2"/>
  <c r="K6" i="2" s="1"/>
  <c r="K5" i="2" s="1"/>
  <c r="J708" i="2"/>
  <c r="J696" i="2" s="1"/>
  <c r="I1560" i="2"/>
  <c r="I1559" i="2" s="1"/>
  <c r="I1558" i="2" s="1"/>
  <c r="L1805" i="2"/>
  <c r="J2222" i="2"/>
  <c r="K1560" i="2"/>
  <c r="K1559" i="2" s="1"/>
  <c r="K1558" i="2" s="1"/>
  <c r="IN62" i="6"/>
  <c r="O5" i="6"/>
  <c r="M233" i="6"/>
  <c r="I708" i="2"/>
  <c r="I696" i="2" s="1"/>
  <c r="J1216" i="2"/>
  <c r="I1216" i="2"/>
  <c r="K503" i="2"/>
  <c r="L1560" i="2"/>
  <c r="L1559" i="2" s="1"/>
  <c r="L1558" i="2" s="1"/>
  <c r="L2049" i="2"/>
  <c r="J1866" i="2"/>
  <c r="P233" i="6"/>
  <c r="N82" i="6"/>
  <c r="O233" i="6"/>
  <c r="P82" i="6"/>
  <c r="M5" i="6"/>
  <c r="M82" i="6"/>
  <c r="Q233" i="6"/>
  <c r="Q82" i="6"/>
  <c r="N233" i="6"/>
  <c r="O82" i="6"/>
  <c r="K1099" i="2"/>
  <c r="M2403" i="2"/>
  <c r="L1689" i="2"/>
  <c r="L2403" i="2"/>
  <c r="L503" i="2"/>
  <c r="J1099" i="2"/>
  <c r="I1805" i="2"/>
  <c r="K1805" i="2"/>
  <c r="J1525" i="2"/>
  <c r="J2168" i="2"/>
  <c r="J1639" i="2"/>
  <c r="L1099" i="2"/>
  <c r="M423" i="2" l="1"/>
  <c r="M4" i="2" s="1"/>
  <c r="M1098" i="2"/>
  <c r="K1337" i="2"/>
  <c r="J2403" i="2"/>
  <c r="P68" i="6"/>
  <c r="L1098" i="2"/>
  <c r="L1638" i="2"/>
  <c r="L1557" i="2" s="1"/>
  <c r="J503" i="2"/>
  <c r="I1638" i="2"/>
  <c r="I1557" i="2" s="1"/>
  <c r="J1338" i="2"/>
  <c r="J1337" i="2" s="1"/>
  <c r="I423" i="2"/>
  <c r="I4" i="2" s="1"/>
  <c r="I1098" i="2"/>
  <c r="I1337" i="2"/>
  <c r="I786" i="2"/>
  <c r="L1337" i="2"/>
  <c r="M1784" i="2"/>
  <c r="M1783" i="2" s="1"/>
  <c r="M2166" i="2"/>
  <c r="M1782" i="2" s="1"/>
  <c r="L2166" i="2"/>
  <c r="L1782" i="2" s="1"/>
  <c r="J2167" i="2"/>
  <c r="J2049" i="2"/>
  <c r="J1560" i="2"/>
  <c r="J1559" i="2" s="1"/>
  <c r="J1558" i="2" s="1"/>
  <c r="K1784" i="2"/>
  <c r="K1783" i="2" s="1"/>
  <c r="K1098" i="2"/>
  <c r="K423" i="2"/>
  <c r="K4" i="2" s="1"/>
  <c r="I2166" i="2"/>
  <c r="I1782" i="2" s="1"/>
  <c r="K2166" i="2"/>
  <c r="K1782" i="2" s="1"/>
  <c r="M1337" i="2"/>
  <c r="J1638" i="2"/>
  <c r="J1557" i="2" s="1"/>
  <c r="I1784" i="2"/>
  <c r="I1783" i="2" s="1"/>
  <c r="J1098" i="2"/>
  <c r="M1638" i="2"/>
  <c r="M1557" i="2" s="1"/>
  <c r="K786" i="2"/>
  <c r="J1805" i="2"/>
  <c r="L1784" i="2"/>
  <c r="L1783" i="2" s="1"/>
  <c r="K1638" i="2"/>
  <c r="K1557" i="2" s="1"/>
  <c r="P4" i="6"/>
  <c r="M68" i="6"/>
  <c r="M4" i="6" s="1"/>
  <c r="M3" i="6" s="1"/>
  <c r="M367" i="6" s="1"/>
  <c r="J423" i="2"/>
  <c r="J4" i="2" s="1"/>
  <c r="J786" i="2"/>
  <c r="O68" i="6"/>
  <c r="O4" i="6" s="1"/>
  <c r="O3" i="6" s="1"/>
  <c r="O367" i="6" s="1"/>
  <c r="Q68" i="6"/>
  <c r="Q4" i="6" s="1"/>
  <c r="N68" i="6"/>
  <c r="N4" i="6" s="1"/>
  <c r="N3" i="6" s="1"/>
  <c r="L785" i="2" l="1"/>
  <c r="M785" i="2"/>
  <c r="M3" i="2" s="1"/>
  <c r="J2166" i="2"/>
  <c r="J1782" i="2" s="1"/>
  <c r="K785" i="2"/>
  <c r="D17" i="7" s="1"/>
  <c r="D18" i="7" s="1"/>
  <c r="P3" i="6"/>
  <c r="P367" i="6" s="1"/>
  <c r="J1784" i="2"/>
  <c r="J1783" i="2" s="1"/>
  <c r="I785" i="2"/>
  <c r="I3" i="2" s="1"/>
  <c r="J785" i="2"/>
  <c r="J3" i="2" s="1"/>
  <c r="Q3" i="6"/>
  <c r="Q367" i="6" s="1"/>
  <c r="K3" i="2" l="1"/>
  <c r="L442" i="2" l="1"/>
  <c r="L425" i="2"/>
  <c r="L424" i="2" s="1"/>
  <c r="L423" i="2" s="1"/>
  <c r="L4" i="2" s="1"/>
  <c r="L3" i="2" s="1"/>
</calcChain>
</file>

<file path=xl/sharedStrings.xml><?xml version="1.0" encoding="utf-8"?>
<sst xmlns="http://schemas.openxmlformats.org/spreadsheetml/2006/main" count="42744" uniqueCount="13219">
  <si>
    <t>Trasferimenti correnti da Consorzi di enti locali</t>
  </si>
  <si>
    <t>1.3.1.01.02.019</t>
  </si>
  <si>
    <t>Trasferimenti correnti da Fondazioni e istituzioni liriche locali e da teatri stabili di iniziativa pubblica</t>
  </si>
  <si>
    <t>1.3.1.01.02.999</t>
  </si>
  <si>
    <t>Trasferimenti correnti da altre Amministrazioni Locali n.a.c.</t>
  </si>
  <si>
    <t>1.1.1.03.04 Accisa sui prodotti energetici</t>
  </si>
  <si>
    <t>1.1.1.03.04.001</t>
  </si>
  <si>
    <t>Accisa sui prodotti energetici riscossa a seguito dell'attività ordinaria di gestione</t>
  </si>
  <si>
    <t>1.1.1.03.04.002</t>
  </si>
  <si>
    <t>Accisa sui prodotti energetici riscossa a seguito di attività di verifica e controllo</t>
  </si>
  <si>
    <t>1.1.1.03.05 Accisa sull'alcole e le bevande alcoliche</t>
  </si>
  <si>
    <t>1.1.1.03.05.001</t>
  </si>
  <si>
    <t>Accisa sull'alcole e le bevande alcoliche riscossa a seguito dell'attività ordinaria di gestione</t>
  </si>
  <si>
    <t>1.1.1.03.05.002</t>
  </si>
  <si>
    <t>Accisa sull'alcole e le bevande alcoliche riscossa a seguito di attività di verifica e controllo</t>
  </si>
  <si>
    <t>1.1.1.03.07 Imposta di registro</t>
  </si>
  <si>
    <t>1.1.1.03.07.001</t>
  </si>
  <si>
    <t>Imposta di registro riscossa a seguito dell'attività ordinaria di gestione</t>
  </si>
  <si>
    <t>1.1.1.03.07.002</t>
  </si>
  <si>
    <t>Imposta di registro riscossa a seguito di attività di verifica e controllo</t>
  </si>
  <si>
    <t>1.1.1.03.08 Imposta di bollo</t>
  </si>
  <si>
    <t>1.1.1.03.08.001</t>
  </si>
  <si>
    <t>1.1.1.03.08.002</t>
  </si>
  <si>
    <t>1.1.1.03.09 Imposta ipotecaria</t>
  </si>
  <si>
    <t>1.1.1.03.09.001</t>
  </si>
  <si>
    <t>Imposta ipotecaria riscossa a seguito dell'attività ordinaria di gestione</t>
  </si>
  <si>
    <t>1.1.1.03.09.002</t>
  </si>
  <si>
    <t>Imposta ipotecaria riscossa a seguito di attività di verifica e controllo</t>
  </si>
  <si>
    <t>1.1.1.03.11 Accisa sui tabacchi</t>
  </si>
  <si>
    <t>1.1.1.03.11.001</t>
  </si>
  <si>
    <t>Accisa sui tabacchi riscossa a seguito dell'attività ordinaria di gestione</t>
  </si>
  <si>
    <t>1.1.1.03.11.002</t>
  </si>
  <si>
    <t>Accisa sui tabacchi riscossa a seguito di attività di verifica e controllo</t>
  </si>
  <si>
    <t>1.1.1.03.12 Imposta di consumo su oli lubrificanti e bitumi di petrolio</t>
  </si>
  <si>
    <t>1.1.1.03.12.001</t>
  </si>
  <si>
    <t>Imposta di consumo su oli lubrificanti e bitumi di petrolio riscossa a seguito dell'attività ordinaria di gestione</t>
  </si>
  <si>
    <t>1.1.1.03.12.002</t>
  </si>
  <si>
    <t>Imposta di consumo su oli lubrificanti e bitumi di petrolio riscossa a seguito di attività di verifica e controllo</t>
  </si>
  <si>
    <t>1.1.1.03.13 Imposta unica sui concorsi pronostici e sulle scommesse</t>
  </si>
  <si>
    <t>1.1.1.03.13.001</t>
  </si>
  <si>
    <t>Imposta unica sui concorsi pronostici e sulle scommesse riscossa a seguito dell'attività ordinaria di gestione</t>
  </si>
  <si>
    <t>1.1.1.03.13.002</t>
  </si>
  <si>
    <t>Imposta unica sui concorsi pronostici e sulle scommesse riscossa a seguito di attività di verifica e controllo</t>
  </si>
  <si>
    <t>1.1.1.03.14 Proventi da lotto, lotterie e altri giochi</t>
  </si>
  <si>
    <t>1.1.1.03.14.001</t>
  </si>
  <si>
    <t>Proventi da lotto, lotterie e altri giochi riscossi a seguito dell'attività ordinaria di gestione</t>
  </si>
  <si>
    <t>1.1.1.03.14.002</t>
  </si>
  <si>
    <t>Proventi da lotto, lotterie e altri giochi riscossi a seguito di attività di verifica e controllo</t>
  </si>
  <si>
    <t>1.1.1.03.20 Altre imposte sostitutive n.a.c.</t>
  </si>
  <si>
    <t>1.1.1.03.20.001</t>
  </si>
  <si>
    <t>1.1.1.03.20.002</t>
  </si>
  <si>
    <t>1.1.1.03.21 Ritenute sugli interessi e su altri redditi da capitale</t>
  </si>
  <si>
    <t>1.1.1.03.21.001</t>
  </si>
  <si>
    <t>Ritenute sugli interessi e su altri redditi da capitale riscosse a seguito dell'attività ordinaria di gestione</t>
  </si>
  <si>
    <t>1.1.1.03.21.002</t>
  </si>
  <si>
    <t>Ritenute sugli interessi e su altri redditi da capitale riscosse a seguito di attività di verifica e controllo</t>
  </si>
  <si>
    <t>1.1.1.03.22 Ritenute e imposte sostitutive sugli utili distribuiti dalle società di capitali</t>
  </si>
  <si>
    <t>1.1.1.03.22.001</t>
  </si>
  <si>
    <t>Ritenute e imposte sostitutive sugli utili distribuiti dalle società di capitali riscosse a seguito dell'attività ordinaria di gestione</t>
  </si>
  <si>
    <t>1.1.1.03.22.002</t>
  </si>
  <si>
    <t>Ritenute e imposte sostitutive sugli utili distribuiti dalle società di capitali riscosse a seguito di attività di verifica e controllo</t>
  </si>
  <si>
    <t>1.1.1.03.24 Altre ritenute n.a.c.</t>
  </si>
  <si>
    <t>1.1.1.03.24.001</t>
  </si>
  <si>
    <t>1.1.1.03.24.002</t>
  </si>
  <si>
    <t>1.1.1.03.25 Imposta sul reddito delle persone fisiche (ex IRPEF)</t>
  </si>
  <si>
    <t>1.1.1.03.25.001</t>
  </si>
  <si>
    <t>Imposta sul reddito delle persone fisiche (ex IRPEF) riscossa a seguito dell'attività ordinaria di gestione</t>
  </si>
  <si>
    <t>1.1.1.03.25.002</t>
  </si>
  <si>
    <t>Imposta sul reddito delle persone fisiche (ex IRPEF) riscossa a seguito di attività di verifica e controllo</t>
  </si>
  <si>
    <t>2.1.1.01.03.002</t>
  </si>
  <si>
    <t>Flora selvatica e non selvatica</t>
  </si>
  <si>
    <t>2.1.1.01.04 Armi e materiale per usi militari e per ordine pubblico e sicurezza</t>
  </si>
  <si>
    <t>2.1.1.01.04.001</t>
  </si>
  <si>
    <t>Imposta sostitutiva dell'IRPEF e dell'imposta di registro e di bollo sulle locazioni di immobili per finalità abitative (cedolare secca) riscossa a seguito dell'attività ordinaria di gestione</t>
  </si>
  <si>
    <t>Imposta sostitutiva dell'IRPEF e dell'imposta di registro e di bollo sulle locazioni di immobili per finalità abitative (cedolare secca) riscossa a seguito di attività di verifica e controllo</t>
  </si>
  <si>
    <t>1.1.1.01.06 Imposta municipale propria</t>
  </si>
  <si>
    <t>1.1.1.01.06.001</t>
  </si>
  <si>
    <t>Imposta municipale propria riscossa a seguito dell'attività ordinaria di gestione</t>
  </si>
  <si>
    <t>1.1.1.01.06.002</t>
  </si>
  <si>
    <t>Imposte municipale propria riscosse a seguito di attività di verifica e controllo</t>
  </si>
  <si>
    <t xml:space="preserve">1.1.1.01.08 Imposta comunale sugli immobili (ICI) </t>
  </si>
  <si>
    <t>1.1.1.01.08.001</t>
  </si>
  <si>
    <t>Imposta comunale sugli immobili (ICI) riscossa a seguito dell'attività ordinaria di gestione</t>
  </si>
  <si>
    <t>1.1.1.01.08.002</t>
  </si>
  <si>
    <t>Imposta comunale sugli immobili (ICI) riscossa a seguito di attività di verifica e controllo</t>
  </si>
  <si>
    <t>1.1.1.01.16 Addizionale comunale IRPEF</t>
  </si>
  <si>
    <t>1.1.1.01.16.001</t>
  </si>
  <si>
    <t>Addizionale comunale IRPEF riscossa a seguito dell'attività ordinaria di gestione</t>
  </si>
  <si>
    <t>1.1.1.01.16.002</t>
  </si>
  <si>
    <t>Addizionale comunale IRPEF riscossa a seguito di attività di verifica e controllo</t>
  </si>
  <si>
    <t>1.1.1.01.17 Addizionale regionale IRPEF non sanità</t>
  </si>
  <si>
    <t>1.1.1.01.17.001</t>
  </si>
  <si>
    <t>Addizionale regionale IRPEF non sanità riscossa a seguito dell'attività ordinaria di gestione</t>
  </si>
  <si>
    <t>1.1.1.01.17.002</t>
  </si>
  <si>
    <t>Addizionale regionale IRPEF non sanità riscossa a seguito di attività di verifica e controllo</t>
  </si>
  <si>
    <t>1.1.1.01.20 Imposta regionale sulle attività produttive (IRAP) non Sanità</t>
  </si>
  <si>
    <t>1.1.1.01.20.001</t>
  </si>
  <si>
    <t>Imposta regionale sulle attività produttive (IRAP) non Sanità riscossa a seguito dell'attività ordinaria di gestione</t>
  </si>
  <si>
    <t>1.1.1.01.20.002</t>
  </si>
  <si>
    <t>Imposta regionale sulle attività produttive (IRAP) non Sanità riscossa a seguito di attività di verifica e controllo</t>
  </si>
  <si>
    <t>Imposta sulle assicurazioni riscossa a seguito dell'attività ordinaria di gestione</t>
  </si>
  <si>
    <t>Imposta sulle assicurazioni riscossa a seguito di attività di verifica e controllo</t>
  </si>
  <si>
    <t>Accisa sulla benzina per autotrazione - non sanità riscossa a seguito dell'attività ordinaria di gestione</t>
  </si>
  <si>
    <t>Accisa sulla benzina per autotrazione - non sanità riscossa a seguito di attività di verifica e controllo</t>
  </si>
  <si>
    <t>Accisa sul gasolio riscossa a seguito dell'attività ordinaria di gestione</t>
  </si>
  <si>
    <t>Accisa sul gasolio riscossa a seguito di attività di verifica e controllo</t>
  </si>
  <si>
    <t>Imposta sul gas naturale riscossa a seguito dell'attività ordinaria di gestione</t>
  </si>
  <si>
    <t>Imposta sul gas naturale riscossa a seguito di attività di verifica e controllo</t>
  </si>
  <si>
    <t>1.1.1.01.31 Imposta regionale sulla benzina per autotrazione</t>
  </si>
  <si>
    <t>1.1.1.01.31.001</t>
  </si>
  <si>
    <t>Imposta regionale sulla benzina per autotrazione riscossa a seguito dell'attività ordinaria di gestione</t>
  </si>
  <si>
    <t>1.1.1.01.31.002</t>
  </si>
  <si>
    <t>Imposta regionale sulla benzina per autotrazione riscossi a seguito di attività di verifica e controllo</t>
  </si>
  <si>
    <t>Imposta di bollo riscossa a seguito dell'attività ordinaria di gestione</t>
  </si>
  <si>
    <t>Imposta di bollo riscossa a seguito di attività di verifica e controllo</t>
  </si>
  <si>
    <t>1.1.1.01.39 Imposta sulle assicurazioni RC auto</t>
  </si>
  <si>
    <t>1.1.1.01.39.001</t>
  </si>
  <si>
    <t>Contributi agli investimenti direttamente destinati al rimborso di prestiti da Agenzie Fiscali</t>
  </si>
  <si>
    <t>1.3.2.06.01.006</t>
  </si>
  <si>
    <t>Contributi agli investimenti direttamente destinati al rimborso di prestiti da enti di regolazione dell'attività economica</t>
  </si>
  <si>
    <t>1.3.2.06.01.007</t>
  </si>
  <si>
    <t>Contributi agli investimenti direttamente destinati al rimborso di prestiti da Gruppo Equitalia</t>
  </si>
  <si>
    <t>1.3.2.06.01.008</t>
  </si>
  <si>
    <t>Contributi agli investimenti direttamente destinati al rimborso di prestiti da Anas S.p.A.</t>
  </si>
  <si>
    <t>1.3.2.06.01.009</t>
  </si>
  <si>
    <t>Contributi agli investimenti direttamente destinati al rimborso di prestiti da altri enti centrali produttori di servizi economici</t>
  </si>
  <si>
    <t>1.3.2.06.01.010</t>
  </si>
  <si>
    <t>Contributi agli investimenti direttamente destinati al rimborso di prestiti da autorità amministrative indipendenti</t>
  </si>
  <si>
    <t>1.3.2.06.01.011</t>
  </si>
  <si>
    <t>Contributi agli investimenti direttamente destinati al rimborso di prestiti da enti centrali a struttura associativa</t>
  </si>
  <si>
    <t>1.3.2.06.01.012</t>
  </si>
  <si>
    <t>Contributi agli investimenti direttamente destinati al rimborso di prestiti da enti centrali produttori di servizi assistenziali, ricreativi e culturali</t>
  </si>
  <si>
    <t>1.3.2.06.01.013</t>
  </si>
  <si>
    <t>Contributi agli investimenti direttamente destinati al rimborso di prestiti da enti e istituzioni centrali di ricerca e Istituti e stazioni sperimentali per la ricerca</t>
  </si>
  <si>
    <t>1.3.2.06.01.999</t>
  </si>
  <si>
    <t>Contributi agli investimenti direttamente destinati al rimborso di prestiti da altre Amministrazioni Centrali n.a.c.</t>
  </si>
  <si>
    <t>1.3.2.06.02 Contributi agli investimenti direttamente destinati al rimborso di prestiti da Amministrazioni Locali</t>
  </si>
  <si>
    <t>1.3.2.06.02.001</t>
  </si>
  <si>
    <t>Contributi agli investimenti direttamente destinati al rimborso di prestiti da Regioni e province autonome</t>
  </si>
  <si>
    <t>1.3.2.06.02.002</t>
  </si>
  <si>
    <t>Contributi agli investimenti direttamente destinati al rimborso di prestiti da Province</t>
  </si>
  <si>
    <t>1.3.2.06.02.003</t>
  </si>
  <si>
    <t>Contributi agli investimenti direttamente destinati al rimborso di prestiti da Comuni</t>
  </si>
  <si>
    <t>1.3.2.06.02.004</t>
  </si>
  <si>
    <t>Contributi agli investimenti direttamente destinati al rimborso di prestiti da Città metropolitane e Roma capitale</t>
  </si>
  <si>
    <t>1.3.2.06.02.005</t>
  </si>
  <si>
    <t>Contributi agli investimenti direttamente destinati al rimborso di prestiti da Unioni di Comuni</t>
  </si>
  <si>
    <t>1.3.2.06.02.006</t>
  </si>
  <si>
    <t>Contributi agli investimenti direttamente destinati al rimborso di prestiti da Comunità Montane</t>
  </si>
  <si>
    <t>1.3.2.06.02.007</t>
  </si>
  <si>
    <t>Contributi agli investimenti direttamente destinati al rimborso di prestiti da Camere di Commercio</t>
  </si>
  <si>
    <t>1.3.2.06.02.008</t>
  </si>
  <si>
    <t>Contributi agli investimenti direttamente destinati al rimborso di prestiti da Università</t>
  </si>
  <si>
    <t>1.3.2.06.02.009</t>
  </si>
  <si>
    <t>Contributi agli investimenti direttamente destinati al rimborso di prestiti da Parchi nazionali e consorzi ed enti autonomi gestori di parchi e aree naturali protette</t>
  </si>
  <si>
    <t>1.3.2.06.02.010</t>
  </si>
  <si>
    <t>Contributi agli investimenti direttamente destinati al rimborso di prestiti da Autorità Portuali</t>
  </si>
  <si>
    <t>1.3.2.06.02.011</t>
  </si>
  <si>
    <t xml:space="preserve">Contributi agli investimenti direttamente destinati al rimborso di prestiti da Aziende sanitarie locali </t>
  </si>
  <si>
    <t>1.3.2.06.02.012</t>
  </si>
  <si>
    <t>Contributi agli investimenti direttamente destinati al rimborso di prestiti da Aziende ospedaliere e Aziende ospedaliere universitarie integrate con il SSN</t>
  </si>
  <si>
    <t>1.3.2.06.02.013</t>
  </si>
  <si>
    <t>Contributi agli investimenti direttamente destinati al rimborso di prestiti da Policlinici</t>
  </si>
  <si>
    <t>1.3.2.06.02.014</t>
  </si>
  <si>
    <t>Contributi agli investimenti direttamente destinati al rimborso di prestiti da Istituti di ricovero e cura a carattere scientifico pubblici</t>
  </si>
  <si>
    <t>1.3.2.06.02.015</t>
  </si>
  <si>
    <t>Contributi agli investimenti direttamente destinati al rimborso di prestiti da altre Amministrazioni Locali produttrici di servizi sanitari</t>
  </si>
  <si>
    <t>1.3.2.06.02.016</t>
  </si>
  <si>
    <t>Contributi agli investimenti direttamente destinati al rimborso di prestiti da Agenzie regionali per le erogazioni in agricoltura</t>
  </si>
  <si>
    <t>1.3.2.06.02.017</t>
  </si>
  <si>
    <t>Contributi agli investimenti direttamente destinati al rimborso di prestiti da altri enti e agenzie regionali e sub regionali</t>
  </si>
  <si>
    <t>1.3.2.06.02.018</t>
  </si>
  <si>
    <t>Contributi agli investimenti direttamente destinati al rimborso di prestiti da Consorzi di enti locali</t>
  </si>
  <si>
    <t>1.3.2.06.02.019</t>
  </si>
  <si>
    <t>Contributi agli investimenti direttamente destinati al rimborso di prestiti da Fondazioni e istituzioni liriche locali e da teatri stabili di iniziativa pubblica</t>
  </si>
  <si>
    <t>1.3.2.06.02.999</t>
  </si>
  <si>
    <t>Contributi agli investimenti direttamente destinati al rimborso di prestiti da altre Amministrazioni Locali n.a.c.</t>
  </si>
  <si>
    <t>1.3.2.06.03.001</t>
  </si>
  <si>
    <t>Contributi agli investimenti direttamente destinati al rimborso di prestiti da INPS</t>
  </si>
  <si>
    <t>1.3.2.06.03.002</t>
  </si>
  <si>
    <t>Contributi agli investimenti direttamente destinati al rimborso di prestiti da INAIL</t>
  </si>
  <si>
    <t>1.3.2.06.03.999</t>
  </si>
  <si>
    <t>Contributi agli investimenti direttamente destinati al rimborso di prestiti da altri Enti di Previdenza n.a.c.</t>
  </si>
  <si>
    <t>1.3.2.06.04.001</t>
  </si>
  <si>
    <t>Contributi agli investimenti direttamente destinati al rimborso di prestiti da organismi interni e/o unità locali della amministrazione</t>
  </si>
  <si>
    <t>1.3.3 Quota annuale di contributi agli investimenti</t>
  </si>
  <si>
    <t>1.3.3.01.01.001</t>
  </si>
  <si>
    <t>Quota annuale di contributi agli investimenti da Ministeri</t>
  </si>
  <si>
    <t>1.3.3.01.01.002</t>
  </si>
  <si>
    <t>Quota annuale di contributi agli investimenti da Ministero dell'Istruzione - Istituzioni Scolastiche</t>
  </si>
  <si>
    <t>1.3.3.01.01.003</t>
  </si>
  <si>
    <t>Quota annuale di contributi agli investimenti da Presidenza del Consiglio dei Ministri</t>
  </si>
  <si>
    <t>1.3.3.01.01.004</t>
  </si>
  <si>
    <t>Proventi da risarcimento danni a carico delle amministrazioni pubbliche</t>
  </si>
  <si>
    <t>1.4.2.01.99.001</t>
  </si>
  <si>
    <t>Altre entrate derivanti dall'attività di controllo e repressione di irregolarità e illeciti delle amministrazioni pubbliche n.a.c.</t>
  </si>
  <si>
    <t>1.4.2.02 Entrate da famiglie derivanti dall'attività di controllo e repressione delle irregolarità e 
             degli illeciti</t>
  </si>
  <si>
    <t>1.4.2.02.01 Multe, ammende, sanzioni e oblazioni a carico delle famiglie</t>
  </si>
  <si>
    <t>1.4.2.02.01.001</t>
  </si>
  <si>
    <t>Multe, ammende, sanzioni e oblazioni a carico delle famiglie</t>
  </si>
  <si>
    <t>1.4.2.02.02 Proventi da risarcimento danni a carico delle famiglie</t>
  </si>
  <si>
    <t>1.4.2.02.02.001</t>
  </si>
  <si>
    <t>Proventi da risarcimento danni a carico delle famiglie</t>
  </si>
  <si>
    <t>1.4.2.02.99 Altre entrate derivanti dall'attività di controllo e repressione di irregolarità e illeciti delle famiglie n.a.c.</t>
  </si>
  <si>
    <t>1.4.2.02.99.999</t>
  </si>
  <si>
    <t>Altre entrate derivanti dall'attività di controllo e repressione di irregolarità e illeciti delle famiglie n.a.c.</t>
  </si>
  <si>
    <t>1.4.2.03 Entrate da Imprese derivanti dall'attività di controllo e repressione delle irregolarità 
             e degli illeciti</t>
  </si>
  <si>
    <t>1.4.2.03.01 Multe, ammende, sanzioni e oblazioni a carico delle imprese</t>
  </si>
  <si>
    <t>1.4.2.03.01.001</t>
  </si>
  <si>
    <t>Multe, ammende, sanzioni e oblazioni a carico delle imprese</t>
  </si>
  <si>
    <t>1.4.2.03.02 Proventi da risarcimento danni a carico delle imprese</t>
  </si>
  <si>
    <t>1.4.2.03.02.001</t>
  </si>
  <si>
    <t>Proventi da risarcimento danni a carico delle imprese</t>
  </si>
  <si>
    <t>1.4.2.03.99.999</t>
  </si>
  <si>
    <t>Altre entrate derivanti dall'attività di controllo e repressione delle irregolarità e degli illeciti delle imprese n.a.c.</t>
  </si>
  <si>
    <t>1.4.2.04.01 Multe, ammende, sanzioni e oblazioni a carico delle Istituzioni Sociali Private</t>
  </si>
  <si>
    <t>1.4.2.04.01.001</t>
  </si>
  <si>
    <t>Multe, ammende, sanzioni e oblazioni a carico delle Istituzioni Sociali Private</t>
  </si>
  <si>
    <t>1.4.2.04.02 Proventi da risarcimento danni a carico delle Istituzioni Sociali Private</t>
  </si>
  <si>
    <t>1.4.2.04.02.001</t>
  </si>
  <si>
    <t>Proventi da risarcimento danni a carico delle Istituzioni Sociali Private</t>
  </si>
  <si>
    <t>1.4.2.04.99.999</t>
  </si>
  <si>
    <t>Altre entrate derivanti dall'attività di controllo e repressione delle irregolarità e degli illeciti delle Istituzioni Sociali Private n.a.c.</t>
  </si>
  <si>
    <t>1.4.3 Proventi da rimborsi</t>
  </si>
  <si>
    <t>1.4.3.01 Rimborsi ricevuti per spese di personale (comando, distacco, fuori ruolo, 
             convenzioni, ecc…)</t>
  </si>
  <si>
    <t>1.4.3.01.01.001</t>
  </si>
  <si>
    <t xml:space="preserve">Rimborsi ricevuti per spese di personale (comando, distacco, fuori ruolo, convenzioni, ecc…) </t>
  </si>
  <si>
    <t>1.4.3.02.01.001</t>
  </si>
  <si>
    <t>1.4.3.02.02 Incassi per azioni di surroga nei confronti di terzi</t>
  </si>
  <si>
    <t>1.4.3.02.02.001</t>
  </si>
  <si>
    <t>Incassi per azioni di surroga nei confronti di terzi</t>
  </si>
  <si>
    <t>1.4.3.03 Entrate da rimborsi, recuperi e restituzioni di somme non dovute o incassate in 
             eccesso</t>
  </si>
  <si>
    <t>1.4.3.03.01.001</t>
  </si>
  <si>
    <t>Entrate da rimborsi, recuperi e restituzioni di somme non dovute o incassate in eccesso da Amministrazioni Centrali</t>
  </si>
  <si>
    <t>1.4.3.03.02 Entrate da rimborsi, recuperi e restituzioni di somme non dovute o incassate in eccesso da Amministrazioni Locali</t>
  </si>
  <si>
    <t>1.4.3.03.02.001</t>
  </si>
  <si>
    <t>Entrate da rimborsi, recuperi e restituzioni di somme non dovute o incassate in eccesso da Amministrazioni Locali</t>
  </si>
  <si>
    <t>1.4.3.03.03.001</t>
  </si>
  <si>
    <t>Entrate da rimborsi, recuperi e restituzioni di somme non dovute o incassate in eccesso da Enti Previdenziali</t>
  </si>
  <si>
    <t>1.4.3.03.04 Entrate da rimborsi, recuperi e restituzioni di somme non dovute o incassate in eccesso da Famiglie</t>
  </si>
  <si>
    <t>1.4.3.03.04.001</t>
  </si>
  <si>
    <t>Entrate da rimborsi, recuperi e restituzioni di somme non dovute o incassate in eccesso da Famiglie</t>
  </si>
  <si>
    <t>1.4.3.03.05.001</t>
  </si>
  <si>
    <t>Entrate da rimborsi, recuperi e restituzioni di somme non dovute o incassate in eccesso da Imprese</t>
  </si>
  <si>
    <t>1.4.3.03.06.001</t>
  </si>
  <si>
    <t>Entrate da rimborsi, recuperi e restituzioni di somme non dovute o incassate in eccesso da ISP</t>
  </si>
  <si>
    <t>1.4.3.03.07 Proventi derivanti dal divieto di cumulo</t>
  </si>
  <si>
    <t>1.4.3.03.07.001</t>
  </si>
  <si>
    <t>Proventi derivanti dal divieto di cumulo</t>
  </si>
  <si>
    <t>1.4.9 Altri proventi</t>
  </si>
  <si>
    <t>1.4.9.01 Fondi incentivanti il personale (legge Merloni)</t>
  </si>
  <si>
    <t>1.4.9.01.01 Fondi incentivanti il personale (legge Merloni)</t>
  </si>
  <si>
    <t>1.4.9.01.01.001</t>
  </si>
  <si>
    <t>Fondi incentivanti il personale (legge Merloni)</t>
  </si>
  <si>
    <t>1.4.9.99 Altri proventi n.a.c.</t>
  </si>
  <si>
    <t>1.4.9.99.01 Altri proventi n.a.c.</t>
  </si>
  <si>
    <t>1.4.9.99.01.001</t>
  </si>
  <si>
    <t>Altri proventi n.a.c.</t>
  </si>
  <si>
    <t>1.5 Variazioni nelle rimanenze di prodotti in corso di lavorazione, semilavorati e finiti</t>
  </si>
  <si>
    <t>1.5.1 Variazioni nelle rimanenze di prodotti in corso di lavorazione, semilavorati e finiti</t>
  </si>
  <si>
    <t>1.5.1.01 Variazioni nelle rimanenze di prodotti in corso di lavorazione, semilavorati e finiti</t>
  </si>
  <si>
    <t>1.5.1.01.01 Variazioni nelle rimanenze di prodotti in corso di lavorazione, semilavorati e finiti</t>
  </si>
  <si>
    <t>1.5.1.01.01.001</t>
  </si>
  <si>
    <t>Variazioni nelle rimanenze di prodotti in corso di lavorazione, semilavorati e finiti</t>
  </si>
  <si>
    <t>1.6 Variazioni dei lavori in corso su ordinazione</t>
  </si>
  <si>
    <t>1.6.1 Variazioni dei lavori in corso su ordinazione</t>
  </si>
  <si>
    <t>1.6.1.01 Variazioni dei lavori in corso su ordinazione</t>
  </si>
  <si>
    <t>1.6.1.01.01.001</t>
  </si>
  <si>
    <t>Variazioni dei lavori in corso su ordinazione</t>
  </si>
  <si>
    <t>1.7 Incrementi di immobilizzazioni per lavori interni</t>
  </si>
  <si>
    <t>1.7.1 Incrementi di immobilizzazioni per lavori interni</t>
  </si>
  <si>
    <t>1.7.1.01 Incrementi di immobilizzazioni per lavori interni</t>
  </si>
  <si>
    <t>1.7.1.01.01 Variazioni dei lavori in corso su ordinazione</t>
  </si>
  <si>
    <t>1.7.1.01.01.001</t>
  </si>
  <si>
    <t>Incrementi di immobilizzazioni per lavori interni</t>
  </si>
  <si>
    <t>2 Componenti negativi della gestione</t>
  </si>
  <si>
    <t>2.1 Costi della produzione</t>
  </si>
  <si>
    <t>2.1.1 Acquisto di materie prime e/o beni di consumo</t>
  </si>
  <si>
    <t>2.1.1.01 Acquisto di materie prime e/o beni di consumo</t>
  </si>
  <si>
    <t>2.1.1.01.01 Giornali, riviste e pubblicazioni</t>
  </si>
  <si>
    <t>2.1.1.01.01.001</t>
  </si>
  <si>
    <t>Giornali e riviste</t>
  </si>
  <si>
    <t>2.1.1.01.01.002</t>
  </si>
  <si>
    <t>Pubblicazioni</t>
  </si>
  <si>
    <t>2.1.1.01.02 Altri beni di consumo</t>
  </si>
  <si>
    <t>2.1.1.01.02.001</t>
  </si>
  <si>
    <t>Carta, cancelleria e stampati</t>
  </si>
  <si>
    <t>2.1.1.01.02.002</t>
  </si>
  <si>
    <t xml:space="preserve">Carburanti, combustibili e lubrificanti </t>
  </si>
  <si>
    <t>2.1.1.01.02.003</t>
  </si>
  <si>
    <t>Equipaggiamento</t>
  </si>
  <si>
    <t>2.1.1.01.02.004</t>
  </si>
  <si>
    <t>Vestiario</t>
  </si>
  <si>
    <t>2.1.1.01.02.005</t>
  </si>
  <si>
    <t>Accessori per uffici e alloggi</t>
  </si>
  <si>
    <t>2.1.1.01.02.006</t>
  </si>
  <si>
    <t>Materiale informatico</t>
  </si>
  <si>
    <t>2.1.1.01.02.007</t>
  </si>
  <si>
    <t>Altri materiali tecnico-specialistici non sanitari</t>
  </si>
  <si>
    <t>2.1.1.01.02.008</t>
  </si>
  <si>
    <t>Strumenti tecnico-specialistici non sanitari</t>
  </si>
  <si>
    <t>2.1.1.01.02.009</t>
  </si>
  <si>
    <t xml:space="preserve">Beni per attività di rappresentanza </t>
  </si>
  <si>
    <t>2.1.1.01.02.010</t>
  </si>
  <si>
    <t>Acquisto di beni per consultazioni elettorali</t>
  </si>
  <si>
    <t>2.1.1.01.02.011</t>
  </si>
  <si>
    <t>Generi alimentari</t>
  </si>
  <si>
    <t>2.1.1.01.02.012</t>
  </si>
  <si>
    <t>Accessori per attività sportive e ricreative</t>
  </si>
  <si>
    <t>Livello</t>
  </si>
  <si>
    <t>Differenza</t>
  </si>
  <si>
    <t>1 Componenti positivi della gestione</t>
  </si>
  <si>
    <t>1.1 Proventi di natura tributaria, contributiva e perequativa</t>
  </si>
  <si>
    <t>1.1.1 Proventi da tributi</t>
  </si>
  <si>
    <t>1.1.1.01 Proventi da imposte, tasse e proventi assimilati</t>
  </si>
  <si>
    <t>2.1.2.02.01.007</t>
  </si>
  <si>
    <t>Acquisti di servizi sanitari per assistenza protesica</t>
  </si>
  <si>
    <t>2.1.2.02.01.008</t>
  </si>
  <si>
    <t>Acquisti di servizi sanitari per assistenza termale</t>
  </si>
  <si>
    <t>2.1.2.02.01.009</t>
  </si>
  <si>
    <t>Acquisti di servizi sanitari per assistenza ospedaliera</t>
  </si>
  <si>
    <t>2.1.2.02.01.010</t>
  </si>
  <si>
    <t>Acquisti di servizi di psichiatria residenziale e semiresidenziale</t>
  </si>
  <si>
    <t>2.1.2.02.01.011</t>
  </si>
  <si>
    <t>Acquisti di servizi di distribuzione farmaci</t>
  </si>
  <si>
    <t>2.1.2.02.01.012</t>
  </si>
  <si>
    <t>Acquisti di servizi termali in convenzione</t>
  </si>
  <si>
    <t>2.1.2.02.01.013</t>
  </si>
  <si>
    <t>Acquisti di servizi di trasporto in emergenza e urgenza</t>
  </si>
  <si>
    <t>2.1.2.02.01.014</t>
  </si>
  <si>
    <t>Acquisti di servizi socio sanitari a rilevanza sanitaria</t>
  </si>
  <si>
    <t>2.1.2.02.01.015</t>
  </si>
  <si>
    <t>Costi per mobilità sanitaria passiva</t>
  </si>
  <si>
    <t>2.1.2.02.01.999</t>
  </si>
  <si>
    <t>Altri acquisti di servizi sanitari n.a.c.</t>
  </si>
  <si>
    <t>2.1.3 Utilizzo di beni terzi</t>
  </si>
  <si>
    <t>2.1.3.01 Noleggi e fitti</t>
  </si>
  <si>
    <t>2.1.3.01.01 Locazione di beni immobili</t>
  </si>
  <si>
    <t>2.1.3.01.01.001</t>
  </si>
  <si>
    <t>Locazione di beni immobili</t>
  </si>
  <si>
    <t>2.1.3.01.02 Noleggi di mezzi di trasporto</t>
  </si>
  <si>
    <t>2.1.3.01.02.001</t>
  </si>
  <si>
    <t>Noleggi di mezzi di trasporto</t>
  </si>
  <si>
    <t>2.1.3.01.03 Noleggi di attrezzature scientifiche e sanitarie</t>
  </si>
  <si>
    <t>2.1.3.01.03.001</t>
  </si>
  <si>
    <t>Noleggi di attrezzature scientifiche e sanitarie</t>
  </si>
  <si>
    <t>2.1.3.01.04 Noleggi di hardware</t>
  </si>
  <si>
    <t>2.1.3.01.04.001</t>
  </si>
  <si>
    <t>Noleggi di hardware</t>
  </si>
  <si>
    <t>2.1.3.01.05 Fitti di terreni e giacimenti</t>
  </si>
  <si>
    <t>2.1.3.01.05.001</t>
  </si>
  <si>
    <t>Fitti di terreni e giacimenti</t>
  </si>
  <si>
    <t>2.1.3.01.06 Noleggi di impianti e macchinari</t>
  </si>
  <si>
    <t>2.1.3.01.06.001</t>
  </si>
  <si>
    <t>Noleggi di impianti e macchinari</t>
  </si>
  <si>
    <t>2.1.3.02 Licenze</t>
  </si>
  <si>
    <t>2.1.3.02.01 Licenze d'uso per software</t>
  </si>
  <si>
    <t>2.1.3.02.01.001</t>
  </si>
  <si>
    <t>2.1.3.02.02 Altre licenze</t>
  </si>
  <si>
    <t>2.1.3.02.02.001</t>
  </si>
  <si>
    <t>Altre licenze</t>
  </si>
  <si>
    <t>2.1.3.03 Diritti reali di godimento e servitù onerose</t>
  </si>
  <si>
    <t>2.1.3.03.01 Diritti reali di godimento e servitù onerose</t>
  </si>
  <si>
    <t>2.1.3.03.01.001</t>
  </si>
  <si>
    <t>Diritti reali di godimento e servitù onerose</t>
  </si>
  <si>
    <t>2.1.3.04 Canoni leasing operativo</t>
  </si>
  <si>
    <t>2.1.3.04.01 Leasing operativo di mezzi di trasporto</t>
  </si>
  <si>
    <t>2.1.3.04.01.001</t>
  </si>
  <si>
    <t>Leasing operativo di mezzi di trasporto</t>
  </si>
  <si>
    <t>2.1.3.04.02 Leasing operativo di attrezzature e macchinari</t>
  </si>
  <si>
    <t>2.1.3.04.02.001</t>
  </si>
  <si>
    <t>Leasing operativo di attrezzature e macchinari</t>
  </si>
  <si>
    <t>2.1.3.04.99 Leasing operativo di altri beni</t>
  </si>
  <si>
    <t>2.1.3.04.99.999</t>
  </si>
  <si>
    <t>Leasing operativo di altri beni</t>
  </si>
  <si>
    <t>2.1.3.99 Altri costi per utilizzo di beni terzi</t>
  </si>
  <si>
    <t>2.1.3.99.01 Locazione di beni immobili nell'ambito di operazioni di lease back</t>
  </si>
  <si>
    <t>2.1.3.99.01.001</t>
  </si>
  <si>
    <t>Locazione di beni immobili nell'ambito di operazioni di lease back</t>
  </si>
  <si>
    <t>2.1.3.99.99 Altri costi sostenuti per utilizzo di beni di terzi n.a.c.</t>
  </si>
  <si>
    <t>2.1.3.99.99.999</t>
  </si>
  <si>
    <t>Altri costi sostenuti per utilizzo di beni di terzi n.a.c.</t>
  </si>
  <si>
    <t>2.1.4 Personale</t>
  </si>
  <si>
    <t>2.1.4.01 Retribuzioni in denaro</t>
  </si>
  <si>
    <t>2.1.4.01.01 Retribuzione ordinaria</t>
  </si>
  <si>
    <t>2.1.4.01.01.001</t>
  </si>
  <si>
    <t>Voci stipendiali corrisposte al personale a tempo indeterminato</t>
  </si>
  <si>
    <t>2.1.4.01.01.002</t>
  </si>
  <si>
    <t>Indennità ed altri compensi, esclusi i rimborsi spesa per missione, corrisposti al personale a tempo indeterminato</t>
  </si>
  <si>
    <t>2.1.4.01.01.003</t>
  </si>
  <si>
    <t>Voci stipendiali corrisposte al personale a tempo determinato</t>
  </si>
  <si>
    <t>2.1.4.01.01.004</t>
  </si>
  <si>
    <t>Indennità ed altri compensi, esclusi i rimborsi spesa documentati per missione, corrisposti al personale a tempo determinato</t>
  </si>
  <si>
    <t>2.1.4.01.01.005</t>
  </si>
  <si>
    <t>Assegni di ricerca</t>
  </si>
  <si>
    <t>2.1.4.01.02 Retribuzione straordinaria</t>
  </si>
  <si>
    <t>2.1.4.01.02.001</t>
  </si>
  <si>
    <t>Straordinario per il personale a tempo indeterminato</t>
  </si>
  <si>
    <t>2.1.4.01.02.002</t>
  </si>
  <si>
    <t>Straordinario per il personale a tempo determinato</t>
  </si>
  <si>
    <t>2.1.4.02 Contributi effettivi a carico dell'amministrazione</t>
  </si>
  <si>
    <t>2.1.4.02.01 Contributi obbligatori per il personale</t>
  </si>
  <si>
    <t>2.1.4.02.01.001</t>
  </si>
  <si>
    <t>Contributi obbligatori per il personale</t>
  </si>
  <si>
    <t>2.1.4.02.02 Contributi previdenza complementare</t>
  </si>
  <si>
    <t>2.1.4.02.02.001</t>
  </si>
  <si>
    <t xml:space="preserve">Contributi previdenza complementare </t>
  </si>
  <si>
    <t>2.1.4.02.03 Contributi per indennità di fine rapporto</t>
  </si>
  <si>
    <t>2.1.4.02.03.001</t>
  </si>
  <si>
    <t>Contributi per indennità di fine rapporto</t>
  </si>
  <si>
    <t>2.1.4.02.99 Altri contributi sociali effettivi n.a.c.</t>
  </si>
  <si>
    <t>2.1.4.02.99.999</t>
  </si>
  <si>
    <t>Altri contributi sociali effettivi n.a.c.</t>
  </si>
  <si>
    <t>2.1.4.03.01 Assegni familiari</t>
  </si>
  <si>
    <t>2.1.4.03.01.001</t>
  </si>
  <si>
    <t>Assegni familiari</t>
  </si>
  <si>
    <t>2.1.4.03.02 Equo indennizzo</t>
  </si>
  <si>
    <t>2.1.4.03.02.001</t>
  </si>
  <si>
    <t>Equo indennizzo</t>
  </si>
  <si>
    <t>2.1.4.03.03.001</t>
  </si>
  <si>
    <t>Contributi per indennità di fine rapporto erogata direttamente dal datore di lavoro</t>
  </si>
  <si>
    <t>2.1.4.03.99.999</t>
  </si>
  <si>
    <t>2.1.4.99 Altri costi del personale</t>
  </si>
  <si>
    <t>2.1.4.99.01.001</t>
  </si>
  <si>
    <t>Contributi per asili nido e strutture sportive, ricreative o di vacanza messe a disposizione dei lavoratori dipendenti e delle loro famiglie e altre spese per il benessere del personale</t>
  </si>
  <si>
    <t>2.1.4.99.02 Buoni pasto</t>
  </si>
  <si>
    <t>2.1.4.99.02.001</t>
  </si>
  <si>
    <t>Buoni pasto</t>
  </si>
  <si>
    <t>2.1.4.99.99 Altri costi del personale n.a.c.</t>
  </si>
  <si>
    <t>2.1.4.99.99.001</t>
  </si>
  <si>
    <t>Altri costi del personale n.a.c.</t>
  </si>
  <si>
    <t>2.1.9 Oneri diversi della gestione</t>
  </si>
  <si>
    <t>2.1.9.01 Imposte e tasse a carico dell'ente</t>
  </si>
  <si>
    <t>2.1.9.01.01 Imposte, tasse e proventi assimilati di natura corrente a carico dell'ente</t>
  </si>
  <si>
    <t>2.1.9.01.01.001</t>
  </si>
  <si>
    <t>Imposta regionale sulle attività produttive (IRAP)</t>
  </si>
  <si>
    <t>2.1.9.01.01.002</t>
  </si>
  <si>
    <t>Imposta di registro e di bollo</t>
  </si>
  <si>
    <t>2.1.9.01.01.003</t>
  </si>
  <si>
    <t>Imposta comunale sulla pubblicità e diritto sulle pubbliche affissioni</t>
  </si>
  <si>
    <t>2.1.9.01.01.004</t>
  </si>
  <si>
    <t>Tributo speciale per il deposito in discarica dei rifiuti solidi</t>
  </si>
  <si>
    <t>2.1.9.01.01.005</t>
  </si>
  <si>
    <t>Tributo funzione tutela e protezione ambiente</t>
  </si>
  <si>
    <t>2.1.9.01.01.006</t>
  </si>
  <si>
    <t>Tassa e/o tariffa smaltimento rifiuti solidi urbani</t>
  </si>
  <si>
    <t>2.1.9.01.01.007</t>
  </si>
  <si>
    <t>Tassa e/o canone occupazione spazi e aree pubbliche</t>
  </si>
  <si>
    <t>2.1.9.01.01.008</t>
  </si>
  <si>
    <t>Tassa sulle emissioni di anidride solforosa</t>
  </si>
  <si>
    <t>2.1.9.01.01.009</t>
  </si>
  <si>
    <t>Tassa di circolazione dei veicoli a motore (tassa automobilistica)</t>
  </si>
  <si>
    <t>2.1.9.01.01.010</t>
  </si>
  <si>
    <t>2.1.9.01.01.011</t>
  </si>
  <si>
    <t xml:space="preserve">Imposta comunale sugli immobili (ICI) </t>
  </si>
  <si>
    <t>2.1.9.01.01.012</t>
  </si>
  <si>
    <t>Imposta Municipale Propria</t>
  </si>
  <si>
    <t>2.1.9.01.01.013</t>
  </si>
  <si>
    <t>Imposta sulle plusvalenze da cessione di attività finanziarie</t>
  </si>
  <si>
    <t>2.1.9.01.01.014</t>
  </si>
  <si>
    <t xml:space="preserve">Tributi sulle successioni e donazioni </t>
  </si>
  <si>
    <t>2.1.9.01.01.999</t>
  </si>
  <si>
    <t>Imposte, tasse e proventi assimilati a carico dell'ente n.a.c.</t>
  </si>
  <si>
    <t>2.1.9.01.02 Tributi in conto capitale a carico dell'ente</t>
  </si>
  <si>
    <t>2.1.9.01.02.001</t>
  </si>
  <si>
    <t>Tributi in conto capitale a carico dell'ente</t>
  </si>
  <si>
    <t>1.1.1.01.52 Tassa occupazione spazi e aree pubbliche</t>
  </si>
  <si>
    <t>1.1.1.01.52.001</t>
  </si>
  <si>
    <t>Tassa occupazione spazi e aree pubbliche riscossa a seguito dell'attività ordinaria di gestione</t>
  </si>
  <si>
    <t>1.1.1.01.52.002</t>
  </si>
  <si>
    <t>Tassa occupazione spazi e aree pubbliche riscossa a seguito di attività di verifica e controllo</t>
  </si>
  <si>
    <t>1.1.1.01.53 Imposta comunale sulla pubblicità e diritto sulle pubbliche affissioni</t>
  </si>
  <si>
    <t>1.1.1.01.53.001</t>
  </si>
  <si>
    <t>Imposta comunale sulla pubblicità e diritto sulle pubbliche affissioni riscossa a seguito dell'attività ordinaria di gestione</t>
  </si>
  <si>
    <t>1.1.1.01.53.002</t>
  </si>
  <si>
    <t>Imposta comunale sulla pubblicità e diritto sulle pubbliche affissioni riscossa a seguito di attività di verifica e controllo</t>
  </si>
  <si>
    <t xml:space="preserve">1.1.1.01.54 Imposta municipale secondaria </t>
  </si>
  <si>
    <t>1.1.1.01.54.001</t>
  </si>
  <si>
    <t>Imposta municipale secondaria  riscossa a seguito dell'attività ordinaria di gestione</t>
  </si>
  <si>
    <t>1.1.1.01.54.002</t>
  </si>
  <si>
    <t>Imposta municipale secondaria  riscossa a seguito di attività di verifica e controllo</t>
  </si>
  <si>
    <t>1.1.1.01.55 Tassa di abilitazione all'esercizio professionale</t>
  </si>
  <si>
    <t>1.1.1.01.55.001</t>
  </si>
  <si>
    <t>Tassa di abilitazione all'esercizio professionale riscossa a seguito dell'attività ordinaria di gestione</t>
  </si>
  <si>
    <t>1.1.1.01.55.002</t>
  </si>
  <si>
    <t>Tassa di abilitazione all'esercizio professionale riscossa a seguito di attività di verifica e controllo</t>
  </si>
  <si>
    <t>Tassa sulle emissioni di anidride solforosa riscossa a seguito dell'attività ordinaria di gestione</t>
  </si>
  <si>
    <t>Tassa sulle emissioni di anidride solforosa riscossa a seguito di attività di verifica e controllo</t>
  </si>
  <si>
    <t>1.1.1.01.59 Tributo speciale per il deposito in discarica dei rifiuti solidi</t>
  </si>
  <si>
    <t>1.1.1.01.59.001</t>
  </si>
  <si>
    <t>Tributo speciale per il deposito in discarica dei rifiuti solidi riscosso a seguito dell'attività ordinaria di gestione</t>
  </si>
  <si>
    <t>1.1.1.01.59.002</t>
  </si>
  <si>
    <t>Tributo speciale per il deposito in discarica dei rifiuti solidi riscosso a seguito di attività di verifica e controllo</t>
  </si>
  <si>
    <t>1.1.1.01.60 Tributo per l'esercizio delle funzioni di tutela, protezione e igiene dell'ambiente</t>
  </si>
  <si>
    <t>1.1.1.01.60.001</t>
  </si>
  <si>
    <t>Tributo per l'esercizio delle funzioni di tutela, protezione e igiene dell'ambiente</t>
  </si>
  <si>
    <t>1.1.1.01.60.002</t>
  </si>
  <si>
    <t>Tributo per l'esercizio delle funzioni di tutela, protezione e igiene dell'ambiente riscosso a seguito di attività di verifica e controllo</t>
  </si>
  <si>
    <t>1.1.1.01.61 Tributo comunale sui rifiuti e sui servizi</t>
  </si>
  <si>
    <t>1.1.1.01.61.001</t>
  </si>
  <si>
    <t>Tributo comunale sui rifiuti e sui servizi</t>
  </si>
  <si>
    <t>1.1.1.01.61.002</t>
  </si>
  <si>
    <t>Tributo comunale sui rifiuti e sui servizi riscosso a seguito di attività di verifica e controllo</t>
  </si>
  <si>
    <t>1.1.1.01.64 Diritti mattatoi</t>
  </si>
  <si>
    <t>1.1.1.01.64.001</t>
  </si>
  <si>
    <t>Diritti mattatoi riscossa a seguito dell'attività ordinaria di gestione</t>
  </si>
  <si>
    <t>1.1.1.01.64.002</t>
  </si>
  <si>
    <t>2.2.3.03.99.999</t>
  </si>
  <si>
    <t>Svalutazione di altri mobili e arredi n.a.c.</t>
  </si>
  <si>
    <t>2.2.3.04 Svalutazioni di impianti e macchinari</t>
  </si>
  <si>
    <t>2.2.3.04.01 Svalutazione di Macchinari</t>
  </si>
  <si>
    <t>2.2.3.04.01.001</t>
  </si>
  <si>
    <t>Svalutazione di Macchinari</t>
  </si>
  <si>
    <t>2.2.3.04.02 Svalutazione di impianti</t>
  </si>
  <si>
    <t>2.2.3.04.02.001</t>
  </si>
  <si>
    <t>Svalutazione di impianti</t>
  </si>
  <si>
    <t>2.2.3.05.01 Svalutazione di attrezzature scientifiche</t>
  </si>
  <si>
    <t>2.2.3.05.01.001</t>
  </si>
  <si>
    <t>Svalutazione di attrezzature scientifiche</t>
  </si>
  <si>
    <t>2.2.3.05.02 Svalutazione di attrezzature sanitarie</t>
  </si>
  <si>
    <t>2.2.3.05.02.001</t>
  </si>
  <si>
    <t>Svalutazione di attrezzature sanitarie</t>
  </si>
  <si>
    <t>2.2.3.06 Svalutazioni di macchine per ufficio</t>
  </si>
  <si>
    <t>2.2.3.06.01 Svalutazione di macchine per ufficio</t>
  </si>
  <si>
    <t>2.2.3.06.01.001</t>
  </si>
  <si>
    <t>Svalutazione di macchine per ufficio</t>
  </si>
  <si>
    <t>2.2.3.07 Svalutazioni di hardware</t>
  </si>
  <si>
    <t>2.2.3.07.01 Svalutazioni di server</t>
  </si>
  <si>
    <t>2.2.3.07.01.001</t>
  </si>
  <si>
    <t>Svalutazioni di server</t>
  </si>
  <si>
    <t>2.2.3.07.02 Svalutazioni di postazioni di lavoro</t>
  </si>
  <si>
    <t>2.2.3.07.02.001</t>
  </si>
  <si>
    <t>Svalutazioni di postazioni di lavoro</t>
  </si>
  <si>
    <t>2.2.3.07.03 Svalutazioni di periferiche</t>
  </si>
  <si>
    <t>2.2.3.07.03.001</t>
  </si>
  <si>
    <t>Svalutazioni di periferiche</t>
  </si>
  <si>
    <t>2.2.3.07.04 Svalutazioni degli apparati di telecomunicazione</t>
  </si>
  <si>
    <t>2.2.3.07.04.001</t>
  </si>
  <si>
    <t>Svalutazioni degli apparati di telecomunicazione</t>
  </si>
  <si>
    <t>2.2.3.07.99 Svalutazioni di hardware n.a.c.</t>
  </si>
  <si>
    <t>2.2.3.07.99.999</t>
  </si>
  <si>
    <t>Svalutazioni di hardware n.a.c.</t>
  </si>
  <si>
    <t>2.2.3.08 Svalutazioni di armi</t>
  </si>
  <si>
    <t>2.2.3.08.01 Svalutazione di armi leggere ad uso civile e per ordine pubblico e sicurezza</t>
  </si>
  <si>
    <t>2.2.3.08.01.001</t>
  </si>
  <si>
    <t>Svalutazione di armi leggere ad uso civile e per ordine pubblico e sicurezza</t>
  </si>
  <si>
    <t>2.2.3.08.02 Svalutazione di armi pesanti</t>
  </si>
  <si>
    <t>2.2.3.08.02.001</t>
  </si>
  <si>
    <t>Svalutazione di armi pesanti</t>
  </si>
  <si>
    <t>2.2.3.08.99 Svalutazione di armi pesanti</t>
  </si>
  <si>
    <t>2.2.3.08.99.001</t>
  </si>
  <si>
    <t>Svalutazione di altre armi diverse</t>
  </si>
  <si>
    <t>2.2.3.09 Svalutazioni di beni immobili</t>
  </si>
  <si>
    <t>2.2.3.09.01 Svalutazione di Fabbricati ad uso abitativo</t>
  </si>
  <si>
    <t>2.2.3.09.01.001</t>
  </si>
  <si>
    <t>Svalutazione di Fabbricati ad uso abitativo</t>
  </si>
  <si>
    <t>2.2.3.09.02.001</t>
  </si>
  <si>
    <t>2.2.3.09.03 Svalutazione di Fabbricati ad uso scolastico</t>
  </si>
  <si>
    <t>2.2.3.09.03.001</t>
  </si>
  <si>
    <t>Svalutazione di Fabbricati ad uso scolastico</t>
  </si>
  <si>
    <t>2.2.3.09.04 Svalutazione di Fabbricati industriali e costruzioni leggere</t>
  </si>
  <si>
    <t>2.2.3.09.04.001</t>
  </si>
  <si>
    <t>Svalutazione di Fabbricati industriali e costruzioni leggere</t>
  </si>
  <si>
    <t>2.2.3.09.05 Svalutazione di Fabbricati rurali</t>
  </si>
  <si>
    <t>2.2.3.09.05.001</t>
  </si>
  <si>
    <t>Svalutazione di Fabbricati rurali</t>
  </si>
  <si>
    <t>2.2.3.09.07 Svalutazione di Fabbricati Ospedalieri e altre strutture sanitarie</t>
  </si>
  <si>
    <t>2.2.3.09.07.001</t>
  </si>
  <si>
    <t>Svalutazione di Fabbricati Ospedalieri e altre strutture sanitarie</t>
  </si>
  <si>
    <t>2.2.3.09.08 Svalutazione di Opere destinate al culto</t>
  </si>
  <si>
    <t>2.2.3.09.08.001</t>
  </si>
  <si>
    <t>Svalutazione di Opere destinate al culto</t>
  </si>
  <si>
    <t>2.2.3.09.09 Svalutazione di Infrastrutture telematiche</t>
  </si>
  <si>
    <t>2.2.3.09.09.001</t>
  </si>
  <si>
    <t>Svalutazione di Infrastrutture telematiche</t>
  </si>
  <si>
    <t>2.2.3.09.10 Svalutazione di Infrastrutture idrauliche</t>
  </si>
  <si>
    <t>2.2.3.09.10.001</t>
  </si>
  <si>
    <t>Svalutazione di Infrastrutture idrauliche</t>
  </si>
  <si>
    <t>2.2.3.09.11 Svalutazione di Infrastrutture portuali e aeroportuali</t>
  </si>
  <si>
    <t>2.2.3.09.11.001</t>
  </si>
  <si>
    <t>Svalutazione di Infrastrutture portuali e aeroportuali</t>
  </si>
  <si>
    <t>2.2.3.09.12 Svalutazione di Infrastrutture stradali</t>
  </si>
  <si>
    <t>2.2.3.09.12.001</t>
  </si>
  <si>
    <t>Svalutazione di Infrastrutture stradali</t>
  </si>
  <si>
    <t>2.2.3.09.13 Svalutazione di Altre vie di comunicazione</t>
  </si>
  <si>
    <t>2.2.3.09.13.001</t>
  </si>
  <si>
    <t>Svalutazione di Altre vie di comunicazione</t>
  </si>
  <si>
    <t>2.2.3.09.14 Svalutazione di Opere per la sistemazione del suolo</t>
  </si>
  <si>
    <t>2.2.3.09.14.001</t>
  </si>
  <si>
    <t>Svalutazione di Opere per la sistemazione del suolo</t>
  </si>
  <si>
    <t>2.2.3.09.15 Svalutazione di Cimiteri</t>
  </si>
  <si>
    <t>2.2.3.09.15.001</t>
  </si>
  <si>
    <t>Svalutazione di Cimiteri</t>
  </si>
  <si>
    <t>2.2.3.09.16 Svalutazione di Impianti sportivi</t>
  </si>
  <si>
    <t>2.2.3.09.16.001</t>
  </si>
  <si>
    <t>Svalutazione di Impianti sportivi</t>
  </si>
  <si>
    <t>2.2.3.09.17 Svalutazione di Fabbricati destinati ad asili nido</t>
  </si>
  <si>
    <t>2.2.3.09.17.001</t>
  </si>
  <si>
    <t>Svalutazione di Fabbricati destinati ad asili nido</t>
  </si>
  <si>
    <t>2.2.3.09.18 Svalutazione di Musei, teatri e biblioteche</t>
  </si>
  <si>
    <t>2.2.3.09.18.001</t>
  </si>
  <si>
    <t>Svalutazione di Musei, teatri e biblioteche</t>
  </si>
  <si>
    <t>Trasferimenti correnti da Policlinici</t>
  </si>
  <si>
    <t>1.3.1.01.02.014</t>
  </si>
  <si>
    <t>Trasferimenti correnti da Istituti di ricovero e cura a carattere scientifico pubblici</t>
  </si>
  <si>
    <t>1.3.1.01.02.015</t>
  </si>
  <si>
    <t>Trasferimenti correnti da altre Amministrazioni Locali produttrici di servizi sanitari</t>
  </si>
  <si>
    <t>1.3.1.01.02.016</t>
  </si>
  <si>
    <t>Trasferimenti correnti da Agenzie regionali per le erogazioni in agricoltura</t>
  </si>
  <si>
    <t>1.3.1.01.02.017</t>
  </si>
  <si>
    <t>Trasferimenti correnti da altri enti e agenzie regionali e sub regionali</t>
  </si>
  <si>
    <t>1.3.1.01.02.018</t>
  </si>
  <si>
    <t>Trasferimenti in conto capitale erogati a titolo di ripiano disavanzi pregressi all'Unione Europea</t>
  </si>
  <si>
    <t>5.1.3.20.02 Trasferimenti in conto capitale a titolo di ripiano disavanzi pregressi al Resto del Mondo</t>
  </si>
  <si>
    <t>5.1.3.20.02.001</t>
  </si>
  <si>
    <t>Trasferimenti in conto capitale erogati a titolo di ripiano disavanzi pregressi al Resto del Mondo</t>
  </si>
  <si>
    <t>2.2.3.09.99 Svalutazione di altri beni immobili diversi</t>
  </si>
  <si>
    <t>2.2.3.09.99.999</t>
  </si>
  <si>
    <t>Svalutazione di altri beni immobili diversi</t>
  </si>
  <si>
    <t>2.2.3.11 Svalutazioni di oggetti di valore</t>
  </si>
  <si>
    <t>2.2.3.11.01 Svalutazione di oggetti di valore</t>
  </si>
  <si>
    <t>1.3.1.01.03 Trasferimenti correnti da ENTI DI PREVIDENZA</t>
  </si>
  <si>
    <t>1.3.1.01.03.001</t>
  </si>
  <si>
    <t>Trasferimenti correnti da INPS</t>
  </si>
  <si>
    <t>1.3.1.01.03.002</t>
  </si>
  <si>
    <t>Trasferimenti correnti da INAIL</t>
  </si>
  <si>
    <t>1.3.1.01.03.999</t>
  </si>
  <si>
    <t>Trasferimenti correnti da altri Enti di Previdenza n.a.c.</t>
  </si>
  <si>
    <t>1.3.1.01.04.001</t>
  </si>
  <si>
    <t>Trasferimenti correnti da organismi interni e/o unità locali della amministrazione</t>
  </si>
  <si>
    <t>1.3.1.02 Trasferimenti correnti da famiglie</t>
  </si>
  <si>
    <t>1.3.1.02.01 Trasferimenti correnti da famiglie</t>
  </si>
  <si>
    <t>1.3.1.02.01.001</t>
  </si>
  <si>
    <t>Trasferimenti correnti da famiglie</t>
  </si>
  <si>
    <t>1.3.1.03 Trasferimenti correnti da imprese</t>
  </si>
  <si>
    <t>1.3.1.03.01 Sponsorizzazioni da imprese controllate</t>
  </si>
  <si>
    <t>1.3.1.03.01.001</t>
  </si>
  <si>
    <t>Sponsorizzazioni da imprese controllate</t>
  </si>
  <si>
    <t>1.3.1.03.02 Sponsorizzazioni da altre imprese partecipate</t>
  </si>
  <si>
    <t>1.3.1.03.02.001</t>
  </si>
  <si>
    <t>Sponsorizzazioni da altre imprese partecipate</t>
  </si>
  <si>
    <t>1.3.1.03.03 Sponsorizzazioni da altre imprese</t>
  </si>
  <si>
    <t>1.3.1.03.03.999</t>
  </si>
  <si>
    <t>Sponsorizzazioni da altre imprese</t>
  </si>
  <si>
    <t>1.3.1.03.04 Altri trasferimenti correnti da imprese controllate</t>
  </si>
  <si>
    <t>1.3.1.03.04.001</t>
  </si>
  <si>
    <t>Altri trasferimenti correnti da imprese controllate</t>
  </si>
  <si>
    <t>1.3.1.03.05 Altri trasferimenti correnti da altre imprese partecipate</t>
  </si>
  <si>
    <t>1.3.1.03.05.001</t>
  </si>
  <si>
    <t>Altri trasferimenti correnti da altre imprese partecipate</t>
  </si>
  <si>
    <t>1.3.1.03.06 Altri trasferimenti correnti da imprese: pay-back - Sanità</t>
  </si>
  <si>
    <t>1.3.1.03.06.001</t>
  </si>
  <si>
    <t>Altri trasferimenti correnti da imprese: pay-back sanità per il superamento del tetto della spesa farmaceutica territoriale</t>
  </si>
  <si>
    <t>1.3.1.03.06.002</t>
  </si>
  <si>
    <t>Altri trasferimenti correnti da imprese: pay-back sanità per il superamento del tetto della spesa farmaceutica ospedaliera</t>
  </si>
  <si>
    <t>1.3.1.03.06.999</t>
  </si>
  <si>
    <t>Altri trasferimenti correnti da imprese: ulteriore pay-back sanità</t>
  </si>
  <si>
    <t>1.3.1.03.99 Altri trasferimenti correnti da altre imprese</t>
  </si>
  <si>
    <t>1.3.1.03.99.999</t>
  </si>
  <si>
    <t>Altri trasferimenti correnti da altre imprese</t>
  </si>
  <si>
    <t>1.3.1.04 Trasferimenti correnti da Istituzioni Sociali Private</t>
  </si>
  <si>
    <t>1.3.1.04.01 Trasferimenti correnti da Istituzioni Sociali Private</t>
  </si>
  <si>
    <t>1.3.1.04.01.001</t>
  </si>
  <si>
    <t>Trasferimenti correnti da Istituzioni Sociali Private</t>
  </si>
  <si>
    <t>1.3.1.05 Trasferimenti correnti dalla UE e dal Resto del Mondo</t>
  </si>
  <si>
    <t>1.3.1.05.01 Trasferimenti correnti dall'Unione Europea</t>
  </si>
  <si>
    <t>1.3.1.05.02 Trasferimenti correnti dal Resto del Mondo</t>
  </si>
  <si>
    <t>1.3.1.05.02.001</t>
  </si>
  <si>
    <t>Trasferimenti correnti dal Resto del Mondo</t>
  </si>
  <si>
    <t>1.3.2 Contributi agli investimenti</t>
  </si>
  <si>
    <t>1.3.2.01 Contributi agli investimenti da amministrazioni pubbliche</t>
  </si>
  <si>
    <t>1.3.2.01.01 Contributi agli investimenti da Amministrazioni CENTRALI</t>
  </si>
  <si>
    <t>1.3.2.01.01.001</t>
  </si>
  <si>
    <t>Contributi agli investimenti da Ministeri</t>
  </si>
  <si>
    <t>1.3.2.01.01.002</t>
  </si>
  <si>
    <t>Contributi agli investimenti da Ministero dell'Istruzione - Istituzioni Scolastiche</t>
  </si>
  <si>
    <t>1.3.2.01.01.003</t>
  </si>
  <si>
    <t>Contributi agli investimenti da Presidenza del Consiglio dei Ministri</t>
  </si>
  <si>
    <t>1.3.2.01.01.004</t>
  </si>
  <si>
    <t>Contributi agli investimenti da Organi Costituzionali e di rilievo costituzionale</t>
  </si>
  <si>
    <t>1.3.2.01.01.005</t>
  </si>
  <si>
    <t>Contributi agli investimenti da Agenzie Fiscali</t>
  </si>
  <si>
    <t>1.3.2.01.01.006</t>
  </si>
  <si>
    <t>Contributi agli investimenti da enti di regolazione dell'attività economica</t>
  </si>
  <si>
    <t>1.3.2.01.01.007</t>
  </si>
  <si>
    <t>Contributi agli investimenti da Gruppo Equitalia</t>
  </si>
  <si>
    <t>1.3.2.01.01.008</t>
  </si>
  <si>
    <t>Contributi agli investimenti da Anas S.p.A.</t>
  </si>
  <si>
    <t>1.3.2.01.01.009</t>
  </si>
  <si>
    <t>Contributi agli investimenti da altri enti centrali produttori di servizi economici</t>
  </si>
  <si>
    <t>1.1.1.03.26 Imposta sul reddito delle società (ex IRPEG)</t>
  </si>
  <si>
    <t>1.1.1.03.26.001</t>
  </si>
  <si>
    <t>Imposta sul reddito delle società (ex IRPEG) riscosse a seguito dell'attività ordinaria di gestione</t>
  </si>
  <si>
    <t>1.1.1.03.26.002</t>
  </si>
  <si>
    <t>Imposta sul reddito delle società (ex IRPEG) riscosse a seguito di attività di verifica e controllo</t>
  </si>
  <si>
    <t>1.1.1.04 Proventi da compartecipazioni da tributi</t>
  </si>
  <si>
    <t>1.1.1.04.01 Compartecipazione IVA a Regioni - non Sanità</t>
  </si>
  <si>
    <t>1.1.1.04.01.001</t>
  </si>
  <si>
    <t>Compartecipazione IVA a Regioni - non Sanità</t>
  </si>
  <si>
    <t>1.1.1.04.02 Addizionale regionale alla compartecipazione IVA</t>
  </si>
  <si>
    <t>1.1.1.04.02.001</t>
  </si>
  <si>
    <t>Addizionale regionale alla compartecipazione IVA</t>
  </si>
  <si>
    <t>1.1.1.04.03 Compartecipazione al bollo auto</t>
  </si>
  <si>
    <t>1.1.1.04.03.001</t>
  </si>
  <si>
    <t>Compartecipazione al bollo auto</t>
  </si>
  <si>
    <t>1.1.1.04.04 Compartecipazione al gasolio</t>
  </si>
  <si>
    <t>1.1.1.04.04.001</t>
  </si>
  <si>
    <t>Compartecipazione al gasolio</t>
  </si>
  <si>
    <t>1.1.1.04.05 Compartecipazione IVA ai Comuni</t>
  </si>
  <si>
    <t>1.1.1.04.05.001</t>
  </si>
  <si>
    <t>Compartecipazione IVA ai Comuni</t>
  </si>
  <si>
    <t>1.1.1.04.06 Compartecipazione IRPEF ai Comuni</t>
  </si>
  <si>
    <t>1.1.1.04.06.001</t>
  </si>
  <si>
    <t>Compartecipazione IRPEF ai Comuni</t>
  </si>
  <si>
    <t>1.1.1.04.07 Compartecipazione IRPEF alle Province</t>
  </si>
  <si>
    <t>1.1.1.04.07.001</t>
  </si>
  <si>
    <t>Compartecipazione IRPEF alle Province</t>
  </si>
  <si>
    <t>1.1.1.04.08 Tributo provinciale deposito in discarica dei rifiuti solidi</t>
  </si>
  <si>
    <t>1.1.1.04.08.001</t>
  </si>
  <si>
    <t>Tributo provinciale deposito in discarica dei rifiuti solidi</t>
  </si>
  <si>
    <t>1.1.1.04.09.001</t>
  </si>
  <si>
    <t>Compartecipazioni accise benzina e gasolio destinate ad alimentare il Fondo Nazionale Trasporti di cui all'art.16 bis del DL 95/2012</t>
  </si>
  <si>
    <t>1.1.1.04.97.999</t>
  </si>
  <si>
    <t>Altre compartecipazioni di imposte a Regioni non destinati al finanziamento della spesa sanitaria</t>
  </si>
  <si>
    <t>1.1.1.04.98 Altre compartecipazioni alle province n.a.c.</t>
  </si>
  <si>
    <t>1.1.1.04.98.999</t>
  </si>
  <si>
    <t>Altre compartecipazioni alle province n.a.c.</t>
  </si>
  <si>
    <t>1.1.1.04.99 Altre compartecipazioni a comuni n.a.c.</t>
  </si>
  <si>
    <t>1.1.1.04.99.999</t>
  </si>
  <si>
    <t>Altre compartecipazioni a comuni n.a.c.</t>
  </si>
  <si>
    <t>1.1.1.05 Proventi da imposte in conto capitale</t>
  </si>
  <si>
    <t>1.1.1.05.01 Condoni edilizi e sanatoria opere edilizie abusive</t>
  </si>
  <si>
    <t>1.1.1.05.01.001</t>
  </si>
  <si>
    <t>Condoni edilizi e sanatoria opere edilizie abusive</t>
  </si>
  <si>
    <t>1.1.1.05.02 Altre imposte in conto capitale relative a condoni e sanatorie n.a.c.</t>
  </si>
  <si>
    <t>1.1.1.05.02.001</t>
  </si>
  <si>
    <t>Altre imposte in conto capitale relative a condoni e sanatorie n.a.c.</t>
  </si>
  <si>
    <t>1.1.1.05.99 Altre imposte in conto capitale n.a.c.</t>
  </si>
  <si>
    <t>1.1.1.05.99.999</t>
  </si>
  <si>
    <t>Altre imposte in conto capitale n.a.c.</t>
  </si>
  <si>
    <t>1.1.3 Proventi da Fondi perequativi</t>
  </si>
  <si>
    <t>1.1.3.01 Fondi perequativi da Amministrazioni Centrali</t>
  </si>
  <si>
    <t>1.1.3.01.01 Fondi perequativi dallo Stato</t>
  </si>
  <si>
    <t>1.1.3.01.01.001</t>
  </si>
  <si>
    <t>Fondi perequativi dallo Stato</t>
  </si>
  <si>
    <t>1.1.3.01.02 Fondo perequativo dallo Stato - Sanità</t>
  </si>
  <si>
    <t>1.1.3.01.02.001</t>
  </si>
  <si>
    <t>Fondo perequativo dallo Stato - Sanità</t>
  </si>
  <si>
    <t>1.1.3.02 Fondi perequativi da Amministrazioni Locali</t>
  </si>
  <si>
    <t>1.1.3.02.01 Fondi perequativi dalla Regione o Provincia autonoma</t>
  </si>
  <si>
    <t>1.1.3.02.01.001</t>
  </si>
  <si>
    <t>Fondi perequativi dalla Regione o Provincia autonoma</t>
  </si>
  <si>
    <t>1.2 Ricavi delle vendite e delle prestazioni e proventi da servizi pubblici</t>
  </si>
  <si>
    <t>1.2.1 Ricavi dalla vendita di beni</t>
  </si>
  <si>
    <t>1.2.1.01 Ricavi dalla vendita di beni</t>
  </si>
  <si>
    <t>1.2.1.01.01 Ricavi dalla vendita di beni di consumo</t>
  </si>
  <si>
    <t>1.2.1.01.01.001</t>
  </si>
  <si>
    <t>Ricavi dalla vendita di beni di consumo</t>
  </si>
  <si>
    <t>1.2.1.01.02 Ricavi dalla vendita di medicinali e altri beni di consumo sanitario</t>
  </si>
  <si>
    <t>1.2.1.01.02.001</t>
  </si>
  <si>
    <t>Ricavi dalla vendita di medicinali e altri beni di consumo sanitario</t>
  </si>
  <si>
    <t>1.2.1.01.03 Ricavi dalla vendita di beni floreali e faunistici</t>
  </si>
  <si>
    <t>1.2.1.01.03.001</t>
  </si>
  <si>
    <t>Ricavi dalla vendita di beni floreali e faunistici</t>
  </si>
  <si>
    <t>1.2.1.01.04 Ricavi da energia, acqua, gas e riscaldamento</t>
  </si>
  <si>
    <t>1.2.1.01.04.001</t>
  </si>
  <si>
    <t>Ricavi da energia, acqua, gas e riscaldamento</t>
  </si>
  <si>
    <t>1.2.2 Ricavi dalla vendita di servizi</t>
  </si>
  <si>
    <t>1.2.2.01 Ricavi dalla vendita di servizi</t>
  </si>
  <si>
    <t>1.2.2.01.01 Ricavi da alberghi</t>
  </si>
  <si>
    <t>1.2.2.01.01.001</t>
  </si>
  <si>
    <t>Ricavi da alberghi</t>
  </si>
  <si>
    <t>1.2.2.01.02 Ricavi da asili nido</t>
  </si>
  <si>
    <t>1.2.2.01.02.001</t>
  </si>
  <si>
    <t>Ricavi da asili nido</t>
  </si>
  <si>
    <t>1.2.2.01.03 Ricavi da convitti, colonie, ostelli, stabilimenti termali</t>
  </si>
  <si>
    <t>1.2.2.01.03.001</t>
  </si>
  <si>
    <t>Ricavi da convitti, colonie, ostelli, stabilimenti termali</t>
  </si>
  <si>
    <t>1.2.2.01.04 Ricavi da corsi extrascolastici</t>
  </si>
  <si>
    <t>1.2.2.01.04.001</t>
  </si>
  <si>
    <t>Ricavi da corsi extrascolastici</t>
  </si>
  <si>
    <t>1.2.2.01.05 Ricavi da giardini zoologici</t>
  </si>
  <si>
    <t>1.2.2.01.05.001</t>
  </si>
  <si>
    <t>Ricavi da giardini zoologici</t>
  </si>
  <si>
    <t>1.2.2.01.06 Ricavi da impianti sportivi</t>
  </si>
  <si>
    <t>1.2.2.01.06.001</t>
  </si>
  <si>
    <t>Ricavi da impianti sportivi</t>
  </si>
  <si>
    <t>1.2.2.01.07 Ricavi da mattatoi</t>
  </si>
  <si>
    <t>1.2.2.01.07.001</t>
  </si>
  <si>
    <t>Ricavi da mattatoi</t>
  </si>
  <si>
    <t>1.2.2.01.08 Ricavi da mense</t>
  </si>
  <si>
    <t>1.2.2.01.08.001</t>
  </si>
  <si>
    <t>Ricavi da mense</t>
  </si>
  <si>
    <t>Compartecipazione IVA a Comuni</t>
  </si>
  <si>
    <t>2.3.1.01.06.004</t>
  </si>
  <si>
    <t>2.3.1.01.06.005</t>
  </si>
  <si>
    <t>2.3.1.01.06.998</t>
  </si>
  <si>
    <t>Altre compartecipazioni alle Province</t>
  </si>
  <si>
    <t>2.3.1.01.06.999</t>
  </si>
  <si>
    <t>Altre compartecipazioni a Comuni</t>
  </si>
  <si>
    <t>2.3.1.01.08 Trasferimenti a Amministrazioni Pubbliche - Fondi perequativi</t>
  </si>
  <si>
    <t>2.3.1.01.08.002</t>
  </si>
  <si>
    <t>Trasferimenti a Province - fondi perequativi</t>
  </si>
  <si>
    <t>2.3.1.01.08.003</t>
  </si>
  <si>
    <t>Trasferimenti a Comuni - fondi perequativi</t>
  </si>
  <si>
    <t>2.3.1.02 Trasferimenti correnti a Famiglie</t>
  </si>
  <si>
    <t>2.3.1.02.01 Trasferimenti a famiglie per interventi previdenziali</t>
  </si>
  <si>
    <t>2.3.1.02.01.001</t>
  </si>
  <si>
    <t>Pensioni e rendite</t>
  </si>
  <si>
    <t>2.3.1.02.01.002</t>
  </si>
  <si>
    <t>Liquidazioni per fine rapporto di lavoro</t>
  </si>
  <si>
    <t>2.3.1.02.01.007</t>
  </si>
  <si>
    <t>Oneri per il personale in quiescenza: pensioni, pensioni integrative e altro</t>
  </si>
  <si>
    <t>2.3.1.02.01.999</t>
  </si>
  <si>
    <t>Altri sussidi e assegni</t>
  </si>
  <si>
    <t>2.3.1.02.02 Trasferimenti a famiglie per interventi assistenziali</t>
  </si>
  <si>
    <t>2.3.1.02.02.999</t>
  </si>
  <si>
    <t>Altri assegni e sussidi assistenziali</t>
  </si>
  <si>
    <t>2.3.1.02.03 Trasferimenti correnti a famiglie per borse di studio e contratti di formazione specialistica area medica</t>
  </si>
  <si>
    <t>2.3.1.02.03.001</t>
  </si>
  <si>
    <t>Borse di studio</t>
  </si>
  <si>
    <t>2.3.1.02.03.002</t>
  </si>
  <si>
    <t>Contratti di formazione specialistica area medica</t>
  </si>
  <si>
    <t>2.3.1.02.04 Pagamenti a famiglie di vincite a lotto e lotterie</t>
  </si>
  <si>
    <t>2.3.1.02.04.002</t>
  </si>
  <si>
    <t>Vincite a lotterie</t>
  </si>
  <si>
    <t>2.3.1.02.04.999</t>
  </si>
  <si>
    <t>Altri trasferimenti a famiglie per vincite</t>
  </si>
  <si>
    <t>2.3.1.02.99 Altri trasferimenti a famiglie</t>
  </si>
  <si>
    <t>2.3.1.02.99.001</t>
  </si>
  <si>
    <t>Servizio civile</t>
  </si>
  <si>
    <t>2.3.1.02.99.999</t>
  </si>
  <si>
    <t>Altri trasferimenti a famiglie n.a.c.</t>
  </si>
  <si>
    <t>2.3.1.03 Trasferimenti correnti a Imprese</t>
  </si>
  <si>
    <t>2.3.1.03.01 Trasferimenti correnti a imprese controllate</t>
  </si>
  <si>
    <t>2.3.1.03.01.001</t>
  </si>
  <si>
    <t>Trasferimenti correnti a imprese controllate</t>
  </si>
  <si>
    <t>2.3.1.03.02 Trasferimenti correnti a altre imprese partecipate</t>
  </si>
  <si>
    <t>2.3.1.03.02.001</t>
  </si>
  <si>
    <t>Trasferimenti correnti a altre imprese partecipate</t>
  </si>
  <si>
    <t>2.3.1.03.99 Trasferimenti correnti a altre Imprese</t>
  </si>
  <si>
    <t>2.3.1.03.99.001</t>
  </si>
  <si>
    <t>Trasferimenti correnti a altre Imprese</t>
  </si>
  <si>
    <t>2.3.1.04 Trasferimenti correnti a Istituzioni sociali Private - ISP</t>
  </si>
  <si>
    <t>2.3.1.04.01 Trasferimenti correnti a Istituzioni sociali Private - ISP</t>
  </si>
  <si>
    <t>2.3.1.04.01.001</t>
  </si>
  <si>
    <t xml:space="preserve">Trasferimenti correnti a Istituzioni Sociali Private </t>
  </si>
  <si>
    <t>2.3.1.05 Trasferimenti correnti versati alla UE e al Resto del Mondo</t>
  </si>
  <si>
    <t>2.3.1.05.04 Altri Trasferimenti correnti al Resto del Mondo</t>
  </si>
  <si>
    <t>2.3.1.05.04.001</t>
  </si>
  <si>
    <t>Trasferimenti correnti al Resto del Mondo</t>
  </si>
  <si>
    <t>2.3.1.05.99 Altri Trasferimenti correnti alla UE</t>
  </si>
  <si>
    <t>2.3.1.05.99.001</t>
  </si>
  <si>
    <t>Altri Trasferimenti correnti alla UE</t>
  </si>
  <si>
    <t>2.3.2 Contributi agli investimenti</t>
  </si>
  <si>
    <t>2.3.2.01 Contributi agli investimenti ad amministrazioni pubbliche</t>
  </si>
  <si>
    <t>2.3.2.01.01 Contributi agli investimenti a Amministrazioni CENTRALI</t>
  </si>
  <si>
    <t>2.3.2.01.01.001</t>
  </si>
  <si>
    <t>Contributi agli investimenti a Ministeri</t>
  </si>
  <si>
    <t>2.3.2.01.01.002</t>
  </si>
  <si>
    <t>Contributi agli investimenti a Ministero dell'Istruzione - Istituzioni scolastiche</t>
  </si>
  <si>
    <t>2.3.2.01.01.003</t>
  </si>
  <si>
    <t>Contributi agli investimenti a Presidenza del Consiglio dei Ministri</t>
  </si>
  <si>
    <t>2.3.2.01.01.004</t>
  </si>
  <si>
    <t>Contributi agli investimenti a Organi Costituzionali e di rilievo costituzionale</t>
  </si>
  <si>
    <t>2.3.2.01.01.005</t>
  </si>
  <si>
    <t>Contributi agli investimenti a Agenzie Fiscali</t>
  </si>
  <si>
    <t>2.3.2.01.01.006</t>
  </si>
  <si>
    <t>Contributi agli investimenti a enti di regolazione dell'attività economica</t>
  </si>
  <si>
    <t>2.3.2.01.01.007</t>
  </si>
  <si>
    <t>Contributi agli investimenti a Gruppo Equitalia</t>
  </si>
  <si>
    <t>2.3.2.01.01.008</t>
  </si>
  <si>
    <t>Contributi agli investimenti a Anas S.p.A.</t>
  </si>
  <si>
    <t>2.3.2.01.01.009</t>
  </si>
  <si>
    <t>Contributi agli investimenti ad altri enti centrali produttori di servizi economici</t>
  </si>
  <si>
    <t>2.3.2.01.01.010</t>
  </si>
  <si>
    <t>Contributi agli investimenti a autorità amministrative indipendenti</t>
  </si>
  <si>
    <t>2.3.2.01.01.011</t>
  </si>
  <si>
    <t>Contributi agli investimenti a enti centrali a struttura associativa</t>
  </si>
  <si>
    <t>2.3.2.01.01.012</t>
  </si>
  <si>
    <t>Contributi agli investimenti a enti centrali produttori di servizi assistenziali, ricreativi e culturali</t>
  </si>
  <si>
    <t>2.3.2.01.01.013</t>
  </si>
  <si>
    <t>Contributi agli investimenti a enti e istituzioni centrali di ricerca e Istituti e stazioni sperimentali per la ricerca</t>
  </si>
  <si>
    <t>2.3.2.01.01.999</t>
  </si>
  <si>
    <t>Contributi agli investimenti a altre Amministrazioni Centrali n.a.c.</t>
  </si>
  <si>
    <t>2.3.2.01.02 Contributi agli investimenti a Amministrazioni LOCALI</t>
  </si>
  <si>
    <t>2.3.2.01.02.001</t>
  </si>
  <si>
    <t>Contributi agli investimenti a Regioni e province autonome</t>
  </si>
  <si>
    <t>2.3.2.01.02.002</t>
  </si>
  <si>
    <t>Contributi agli investimenti a Province</t>
  </si>
  <si>
    <t>2.3.2.01.02.003</t>
  </si>
  <si>
    <t>Contributi agli investimenti a Comuni</t>
  </si>
  <si>
    <t>2.3.2.01.02.004</t>
  </si>
  <si>
    <t>Contributi agli investimenti a Città metropolitane e Roma capitale</t>
  </si>
  <si>
    <t>2.3.2.01.02.005</t>
  </si>
  <si>
    <t>Contributi agli investimenti a Unioni di Comuni</t>
  </si>
  <si>
    <t>2.3.2.01.02.006</t>
  </si>
  <si>
    <t>Contributi agli investimenti a Comunità Montane</t>
  </si>
  <si>
    <t>2.3.2.01.02.007</t>
  </si>
  <si>
    <t>Contributi agli investimenti a Camere di Commercio</t>
  </si>
  <si>
    <t>2.3.2.01.02.008</t>
  </si>
  <si>
    <t>Contributi agli investimenti a Università</t>
  </si>
  <si>
    <t>2.3.2.01.02.009</t>
  </si>
  <si>
    <t>Contributi agli investimenti a Parchi nazionali e consorzi ed enti autonomi gestori di parchi e aree naturali protette</t>
  </si>
  <si>
    <t>2.3.2.01.02.010</t>
  </si>
  <si>
    <t>Contributi agli investimenti a Autorità Portuali</t>
  </si>
  <si>
    <t>2.3.2.01.02.011</t>
  </si>
  <si>
    <t xml:space="preserve">Contributi agli investimenti a Aziende sanitarie locali </t>
  </si>
  <si>
    <t>2.3.2.01.02.012</t>
  </si>
  <si>
    <t>Contributi agli investimenti a Aziende ospedaliere e Aziende ospedaliere universitarie integrate con il SSN</t>
  </si>
  <si>
    <t>2.3.2.01.02.013</t>
  </si>
  <si>
    <t>Contributi agli investimenti a policlinici</t>
  </si>
  <si>
    <t>2.3.2.01.02.014</t>
  </si>
  <si>
    <t>Contributi agli investimenti a Istituti di ricovero e cura a carattere scientifico pubblici</t>
  </si>
  <si>
    <t>2.3.2.01.02.015</t>
  </si>
  <si>
    <t>Contributi agli investimenti a altre Amministrazioni Locali produttrici di servizi sanitari</t>
  </si>
  <si>
    <t>2.3.2.01.02.016</t>
  </si>
  <si>
    <t>Contributi agli investimenti a Agenzie regionali per le erogazioni in agricoltura</t>
  </si>
  <si>
    <t>2.3.2.01.02.017</t>
  </si>
  <si>
    <t>Contributi agli investimenti a altri enti e agenzie regionali e sub regionali</t>
  </si>
  <si>
    <t>2.3.2.01.02.018</t>
  </si>
  <si>
    <t>Contributi agli investimenti a Consorzi di enti locali</t>
  </si>
  <si>
    <t>2.3.2.01.02.019</t>
  </si>
  <si>
    <t>Contributi agli investimenti a Fondazioni e istituzioni liriche locali e a Teatri stabili di iniziativa pubblica</t>
  </si>
  <si>
    <t>2.3.2.01.02.023</t>
  </si>
  <si>
    <t xml:space="preserve">Contributi agli investimenti, finanziati dallo Stato ai sensi dell'art. 20 della legge 67/1988, a Aziende sanitarie locali </t>
  </si>
  <si>
    <t>2.3.2.01.02.028</t>
  </si>
  <si>
    <t>Contributi agli investimenti, finanziati dallo Stato ai sensi dell'art. 20 della legge 67/1988, a Aziende ospedaliere e Aziende ospedaliere universitarie integrate con il SSN</t>
  </si>
  <si>
    <t>2.3.2.01.02.036</t>
  </si>
  <si>
    <t>Contributi agli investimenti, finanziati dallo Stato ai sensi dell'art. 20 della legge 67/1988, a Istituti di ricovero e cura a carattere scientifico pubblici</t>
  </si>
  <si>
    <t>2.3.2.01.02.999</t>
  </si>
  <si>
    <t>Contributi agli investimenti a altre Amministrazioni Locali n.a.c.</t>
  </si>
  <si>
    <t>2.3.2.01.03 Contributi agli investimenti a ENTI DI PREVIDENZA</t>
  </si>
  <si>
    <t>2.3.2.01.03.001</t>
  </si>
  <si>
    <t>Contributi agli investimenti a INPS</t>
  </si>
  <si>
    <t>2.3.2.01.03.002</t>
  </si>
  <si>
    <t>Contributi agli investimenti a INAIL</t>
  </si>
  <si>
    <t>2.3.2.01.03.999</t>
  </si>
  <si>
    <t>Quota annuale di contributi agli investimenti da Organi Costituzionali e di rilievo costituzionale</t>
  </si>
  <si>
    <t>1.3.3.01.01.005</t>
  </si>
  <si>
    <t>Quota annuale di contributi agli investimenti da Agenzie Fiscali</t>
  </si>
  <si>
    <t>1.3.3.01.01.006</t>
  </si>
  <si>
    <t>Quota annuale di contributi agli investimenti da enti di regolazione dell'attività economica</t>
  </si>
  <si>
    <t>1.3.3.01.01.007</t>
  </si>
  <si>
    <t>Quota annuale di contributi agli investimenti da Gruppo Equitalia</t>
  </si>
  <si>
    <t>1.3.3.01.01.008</t>
  </si>
  <si>
    <t>Quota annuale di contributi agli investimenti da Anas S.p.A.</t>
  </si>
  <si>
    <t>1.3.3.01.01.009</t>
  </si>
  <si>
    <t>Quota annuale di contributi agli investimenti da altri enti centrali produttori di servizi economici</t>
  </si>
  <si>
    <t>1.3.3.01.01.010</t>
  </si>
  <si>
    <t>Quota annuale di contributi agli investimenti da autorità amministrative indipendenti</t>
  </si>
  <si>
    <t>1.3.3.01.01.011</t>
  </si>
  <si>
    <t>Quota annuale di contributi agli investimenti da enti centrali a struttura associativa</t>
  </si>
  <si>
    <t>1.3.3.01.01.012</t>
  </si>
  <si>
    <t>Quota annuale di contributi agli investimenti da enti centrali produttori di servizi assistenziali, ricreativi e culturali</t>
  </si>
  <si>
    <t>1.3.3.01.01.013</t>
  </si>
  <si>
    <t>Quota annuale di contributi agli investimenti da enti e istituzioni centrali di ricerca e Istituti e stazioni sperimentali per la ricerca</t>
  </si>
  <si>
    <t>1.3.3.01.01.014</t>
  </si>
  <si>
    <t>1.3.3.01.01.999</t>
  </si>
  <si>
    <t>Quota annuale di contributi agli investimenti da altre Amministrazioni Centrali n.a.c.</t>
  </si>
  <si>
    <t>1.3.3.01.02.001</t>
  </si>
  <si>
    <t>Quota annuale di contributi agli investimenti da Regioni e province autonome</t>
  </si>
  <si>
    <t>1.3.3.01.02.002</t>
  </si>
  <si>
    <t>Quota annuale di contributi agli investimenti da Province</t>
  </si>
  <si>
    <t>1.3.3.01.02.003</t>
  </si>
  <si>
    <t>Quota annuale di contributi agli investimenti da Comuni</t>
  </si>
  <si>
    <t>1.3.3.01.02.004</t>
  </si>
  <si>
    <t>Quota annuale di contributi agli investimenti da Città metropolitane e Roma capitale</t>
  </si>
  <si>
    <t>1.3.3.01.02.005</t>
  </si>
  <si>
    <t>Quota annuale di contributi agli investimenti da Unioni di Comuni</t>
  </si>
  <si>
    <t>1.3.3.01.02.006</t>
  </si>
  <si>
    <t>Quota annuale di contributi agli investimenti da Comunità Montane</t>
  </si>
  <si>
    <t>1.3.3.01.02.007</t>
  </si>
  <si>
    <t>Quota annuale di contributi agli investimenti da Camere di Commercio</t>
  </si>
  <si>
    <t>1.3.3.01.02.008</t>
  </si>
  <si>
    <t>Quota annuale di contributi agli investimenti da Università</t>
  </si>
  <si>
    <t>1.3.3.01.02.009</t>
  </si>
  <si>
    <t>Quota annuale di contributi agli investimenti da consorzi ed enti autonomi gestori di parchi e aree naturali protette</t>
  </si>
  <si>
    <t>1.3.3.01.02.010</t>
  </si>
  <si>
    <t>Quota annuale di contributi agli investimenti da Autorità Portuali</t>
  </si>
  <si>
    <t>1.3.3.01.02.011</t>
  </si>
  <si>
    <t xml:space="preserve">Quota annuale di contributi agli investimenti da Aziende sanitarie locali </t>
  </si>
  <si>
    <t>1.3.3.01.02.012</t>
  </si>
  <si>
    <t>Quota annuale di contributi agli investimenti da Aziende ospedaliere e Aziende ospedaliere integrate con il SSN</t>
  </si>
  <si>
    <t>1.3.3.01.02.013</t>
  </si>
  <si>
    <t>Quota annuale di contributi agli investimenti da Policlinici</t>
  </si>
  <si>
    <t>1.3.3.01.02.014</t>
  </si>
  <si>
    <t>1.2.2.01.09 Ricavi da mercati e fiere</t>
  </si>
  <si>
    <t>1.2.2.01.09.001</t>
  </si>
  <si>
    <t>Ricavi da mercati e fiere</t>
  </si>
  <si>
    <t>1.2.2.01.10 Ricavi da pesa pubblica</t>
  </si>
  <si>
    <t>1.2.2.01.10.001</t>
  </si>
  <si>
    <t>Ricavi da pesa pubblica</t>
  </si>
  <si>
    <t>1.2.2.01.11 Ricavi da servizi turistici</t>
  </si>
  <si>
    <t>1.2.2.01.11.001</t>
  </si>
  <si>
    <t>Ricavi da servizi turistici</t>
  </si>
  <si>
    <t>1.2.2.01.12 Ricavi da spurgo pozzi neri</t>
  </si>
  <si>
    <t>1.2.2.01.12.001</t>
  </si>
  <si>
    <t>Ricavi da spurgo pozzi neri</t>
  </si>
  <si>
    <t>1.2.2.01.13 Ricavi da teatri, musei, spettacoli, mostre</t>
  </si>
  <si>
    <t>1.2.2.01.13.001</t>
  </si>
  <si>
    <t>Ricavi da teatri, musei, spettacoli, mostre</t>
  </si>
  <si>
    <t>1.2.2.01.14 Ricavi da trasporti funebri, pompe funebri, illuminazione votiva</t>
  </si>
  <si>
    <t>1.2.2.01.14.001</t>
  </si>
  <si>
    <t>Ricavi da trasporti funebri, pompe funebri, illuminazione votiva</t>
  </si>
  <si>
    <t>1.2.2.01.15 Ricavi da trasporto carni macellate</t>
  </si>
  <si>
    <t>1.2.2.01.15.001</t>
  </si>
  <si>
    <t>Ricavi da trasporto carni macellate</t>
  </si>
  <si>
    <t>1.2.2.01.16 Ricavi da trasporto scolastico</t>
  </si>
  <si>
    <t>1.2.2.01.16.001</t>
  </si>
  <si>
    <t>Ricavi da trasporto scolastico</t>
  </si>
  <si>
    <t>1.2.2.01.17 Ricavi da strutture residenziali per anziani</t>
  </si>
  <si>
    <t>1.2.2.01.17.001</t>
  </si>
  <si>
    <t>Ricavi da strutture residenziali per anziani</t>
  </si>
  <si>
    <t>1.2.2.01.18.001</t>
  </si>
  <si>
    <t>Ricavi dall'uso di locali adibiti stabilmente ed esclusivamente a riunioni non istituzionali</t>
  </si>
  <si>
    <t>1.2.2.01.19 Ricavi da bagni pubblici</t>
  </si>
  <si>
    <t>1.2.2.01.19.001</t>
  </si>
  <si>
    <t>Ricavi da bagni pubblici</t>
  </si>
  <si>
    <t>1.2.2.01.20 Ricavi da parcheggi custoditi e parchimetri </t>
  </si>
  <si>
    <t>1.2.2.01.20.001</t>
  </si>
  <si>
    <t>Ricavi da parcheggi custoditi e parchimetri </t>
  </si>
  <si>
    <t>1.2.2.01.21 Tariffa smaltimento rifiuti solidi urbani</t>
  </si>
  <si>
    <t>1.2.2.01.21.001</t>
  </si>
  <si>
    <t>Tariffa smaltimento rifiuti solidi urbani</t>
  </si>
  <si>
    <t>1.2.2.01.22 Accesso a banche dati e a pubblicazioni on line</t>
  </si>
  <si>
    <t>1.2.2.01.22.001</t>
  </si>
  <si>
    <t>Accesso a banche dati e a pubblicazioni on line</t>
  </si>
  <si>
    <t>1.2.2.01.23 Vendita di servizi per formazione e addestramento</t>
  </si>
  <si>
    <t>1.2.2.01.23.001</t>
  </si>
  <si>
    <t>Vendita di servizi per formazione e addestramento</t>
  </si>
  <si>
    <t>1.2.2.01.24 Servizi sanitari</t>
  </si>
  <si>
    <t>1.2.2.01.24.001</t>
  </si>
  <si>
    <t>Servizi sanitari</t>
  </si>
  <si>
    <t>1.2.2.01.25 Ricavi da mobilità sanitaria attiva</t>
  </si>
  <si>
    <t>1.2.2.01.25.001</t>
  </si>
  <si>
    <t>Entrate per mobilità sanitaria attiva</t>
  </si>
  <si>
    <t>1.2.2.01.26 Licenze d'uso per software</t>
  </si>
  <si>
    <t>1.2.2.01.26.001</t>
  </si>
  <si>
    <t>Licenze d'uso per software</t>
  </si>
  <si>
    <t>1.2.2.01.27 Consulenze</t>
  </si>
  <si>
    <t>1.2.2.01.27.001</t>
  </si>
  <si>
    <t>Consulenze</t>
  </si>
  <si>
    <t>1.2.2.01.28 Servizi informatici</t>
  </si>
  <si>
    <t>1.2.2.01.28.001</t>
  </si>
  <si>
    <t>Servizi informatici</t>
  </si>
  <si>
    <t>1.2.2.01.29 Servizi di copia e stampa</t>
  </si>
  <si>
    <t>1.2.2.01.29.001</t>
  </si>
  <si>
    <t>Servizi di copia e stampa</t>
  </si>
  <si>
    <t>1.2.2.01.30 Servizi ispettivi e di controlli</t>
  </si>
  <si>
    <t>1.2.2.01.30.001</t>
  </si>
  <si>
    <t>Servizi ispettivi e di controlli</t>
  </si>
  <si>
    <t>1.2.2.01.31 Servizi di arbitrato e collaudi</t>
  </si>
  <si>
    <t>1.2.2.01.31.001</t>
  </si>
  <si>
    <t>Servizi di arbitrato e collaudi</t>
  </si>
  <si>
    <t>1.2.2.01.32 Diritti di segreteria e rogito</t>
  </si>
  <si>
    <t>1.2.2.01.32.001</t>
  </si>
  <si>
    <t>Diritti di segreteria e rogito</t>
  </si>
  <si>
    <t>1.2.2.01.33 Rilascio documenti e diritti di cancelleria</t>
  </si>
  <si>
    <t>1.2.2.01.33.001</t>
  </si>
  <si>
    <t>Rilascio documenti e diritti di cancelleria</t>
  </si>
  <si>
    <t>1.2.2.01.35 Ricavi da autorizzazioni</t>
  </si>
  <si>
    <t>1.2.2.01.35.001</t>
  </si>
  <si>
    <t>Ricavi da autorizzazioni</t>
  </si>
  <si>
    <t>1.2.2.01.36 Ricavi da attività di monitoraggio e controllo ambientale</t>
  </si>
  <si>
    <t>1.2.2.01.36.001</t>
  </si>
  <si>
    <t>Ricavi da attività di monitoraggio e controllo ambientale</t>
  </si>
  <si>
    <t>1.2.2.01.99 Ricavi da servizi n.a.c.</t>
  </si>
  <si>
    <t>1.2.2.01.99.999</t>
  </si>
  <si>
    <t>Ricavi da servizi n.a.c.</t>
  </si>
  <si>
    <t>1.2.4 Ricavi derivanti dalla gestione dei beni</t>
  </si>
  <si>
    <t>1.2.4.01.01 Ricavi da diritti reali di godimento e servitù onerose</t>
  </si>
  <si>
    <t>1.2.4.01.01.001</t>
  </si>
  <si>
    <t>Ricavi da diritti reali di godimento e servitù onerose</t>
  </si>
  <si>
    <t>1.2.4.01.02 Ricavi da canone occupazione spazi e aree pubbliche</t>
  </si>
  <si>
    <t>1.2.4.01.02.001</t>
  </si>
  <si>
    <t>Ricavi da canone occupazione spazi e aree pubbliche</t>
  </si>
  <si>
    <t>1.2.4.01.03 Proventi da concessioni su beni</t>
  </si>
  <si>
    <t>1.2.4.01.03.001</t>
  </si>
  <si>
    <t>Proventi da concessioni su beni</t>
  </si>
  <si>
    <t>1.2.4.02 Fitti, noleggi e locazioni</t>
  </si>
  <si>
    <t>1.2.4.02.01 Fitti di terreni e diritti di sfruttamento di giacimenti e risorse naturali</t>
  </si>
  <si>
    <t>1.2.4.02.01.001</t>
  </si>
  <si>
    <t>Fitti di terreni e diritti di sfruttamento di giacimenti e risorse naturali</t>
  </si>
  <si>
    <t>1.2.4.02.02.001</t>
  </si>
  <si>
    <t>1.2.4.02.03 Noleggi e locazioni di beni mobili</t>
  </si>
  <si>
    <t>1.2.4.02.03.001</t>
  </si>
  <si>
    <t>Noleggi e locazioni di beni mobili</t>
  </si>
  <si>
    <t>1.3 Proventi da trasferimenti e contributi</t>
  </si>
  <si>
    <t>1.3.1 Trasferimenti correnti</t>
  </si>
  <si>
    <t>1.3.1.01 Trasferimenti correnti da Amministrazioni pubbliche</t>
  </si>
  <si>
    <t>1.3.1.01.01 Trasferimenti correnti da Amministrazioni CENTRALI</t>
  </si>
  <si>
    <t>1.3.1.01.01.001</t>
  </si>
  <si>
    <t>Trasferimenti correnti da Ministeri</t>
  </si>
  <si>
    <t>1.3.1.01.01.002</t>
  </si>
  <si>
    <t>Trasferimenti correnti da Ministero dell'Istruzione - Istituzioni Scolastiche</t>
  </si>
  <si>
    <t>1.3.1.01.01.003</t>
  </si>
  <si>
    <t>Trasferimenti correnti da Presidenza del Consiglio dei Ministri</t>
  </si>
  <si>
    <t>1.3.1.01.01.004</t>
  </si>
  <si>
    <t>Trasferimenti correnti da Organi Costituzionali e di rilievo costituzionale</t>
  </si>
  <si>
    <t>1.3.1.01.01.005</t>
  </si>
  <si>
    <t>Trasferimenti correnti da Agenzie Fiscali</t>
  </si>
  <si>
    <t>1.3.1.01.01.006</t>
  </si>
  <si>
    <t>Trasferimenti correnti da enti di regolazione dell'attività economica</t>
  </si>
  <si>
    <t>1.3.1.01.01.007</t>
  </si>
  <si>
    <t>Trasferimenti correnti da Gruppo Equitalia</t>
  </si>
  <si>
    <t>1.3.1.01.01.008</t>
  </si>
  <si>
    <t>Trasferimenti correnti da Anas S.p.A.</t>
  </si>
  <si>
    <t>1.3.1.01.01.009</t>
  </si>
  <si>
    <t>Trasferimenti correnti da altri enti centrali produttori di servizi economici</t>
  </si>
  <si>
    <t>1.3.1.01.01.010</t>
  </si>
  <si>
    <t>Trasferimenti correnti da autorità amministrative indipendenti</t>
  </si>
  <si>
    <t>1.3.1.01.01.011</t>
  </si>
  <si>
    <t>Trasferimenti correnti da enti centrali a struttura associativa</t>
  </si>
  <si>
    <t>1.3.1.01.01.012</t>
  </si>
  <si>
    <t>Trasferimenti correnti da enti centrali produttori di servizi assistenziali, ricreativi e culturali</t>
  </si>
  <si>
    <t>1.3.1.01.01.013</t>
  </si>
  <si>
    <t>Trasferimenti correnti da enti e istituzioni centrali di ricerca e Istituti e stazioni sperimentali per la ricerca</t>
  </si>
  <si>
    <t>1.3.1.01.01.014</t>
  </si>
  <si>
    <t>Trasferimenti correnti da Stato - Fondo Sanitario Nazionale - finanziamento del Servizio sanitario nazionale</t>
  </si>
  <si>
    <t>1.3.1.01.01.999</t>
  </si>
  <si>
    <t>Trasferimenti correnti da altre Amministrazioni Centrali n.a.c.</t>
  </si>
  <si>
    <t>1.3.1.01.02 Trasferimenti correnti da Amministrazioni LOCALI</t>
  </si>
  <si>
    <t>1.3.1.01.02.001</t>
  </si>
  <si>
    <t>Trasferimenti correnti da Regioni e province autonome</t>
  </si>
  <si>
    <t>1.3.1.01.02.002</t>
  </si>
  <si>
    <t>Trasferimenti correnti da Province</t>
  </si>
  <si>
    <t>1.3.1.01.02.003</t>
  </si>
  <si>
    <t>Trasferimenti correnti da Comuni</t>
  </si>
  <si>
    <t>1.3.1.01.02.004</t>
  </si>
  <si>
    <t>Trasferimenti correnti da Città metropolitane e Roma capitale</t>
  </si>
  <si>
    <t>1.3.1.01.02.005</t>
  </si>
  <si>
    <t>Trasferimenti correnti da Unioni di Comuni</t>
  </si>
  <si>
    <t>1.3.1.01.02.006</t>
  </si>
  <si>
    <t>Trasferimenti correnti da Comunità Montane</t>
  </si>
  <si>
    <t>1.3.1.01.02.007</t>
  </si>
  <si>
    <t>Trasferimenti correnti da Camere di Commercio</t>
  </si>
  <si>
    <t>1.3.1.01.02.008</t>
  </si>
  <si>
    <t>Trasferimenti correnti da Università</t>
  </si>
  <si>
    <t>1.3.1.01.02.009</t>
  </si>
  <si>
    <t>Trasferimenti correnti da Parchi nazionali e consorzi ed enti autonomi gestori di parchi e aree naturali protette</t>
  </si>
  <si>
    <t>1.3.1.01.02.010</t>
  </si>
  <si>
    <t>Trasferimenti correnti da Autorità Portuali</t>
  </si>
  <si>
    <t>1.3.1.01.02.011</t>
  </si>
  <si>
    <t xml:space="preserve">Trasferimenti correnti da Aziende sanitarie locali </t>
  </si>
  <si>
    <t>1.3.1.01.02.012</t>
  </si>
  <si>
    <t>Trasferimenti correnti da Aziende ospedaliere e Aziende ospedaliere universitarie integrate con il SSN</t>
  </si>
  <si>
    <t>1.3.1.01.02.013</t>
  </si>
  <si>
    <t>1.3.2.04.01 Contributi agli investimenti da Istituzioni sociali Private - ISP</t>
  </si>
  <si>
    <t>1.3.2.04.01.001</t>
  </si>
  <si>
    <t xml:space="preserve">Contributi agli investimenti da Istituzioni Sociali Private </t>
  </si>
  <si>
    <t>1.3.2.05.01 Fondo europeo agricolo per lo sviluppo rurale (FEASR)</t>
  </si>
  <si>
    <t>1.3.2.05.01.001</t>
  </si>
  <si>
    <t>Fondo europeo agricolo per lo sviluppo rurale (FEASR)</t>
  </si>
  <si>
    <t>1.3.2.05.02 Fondo europeo per la pesca (FEP)</t>
  </si>
  <si>
    <t>1.3.2.05.02.001</t>
  </si>
  <si>
    <t>Fondo europeo per la pesca (FEP)</t>
  </si>
  <si>
    <t>1.3.2.05.03 Fondo europeo di sviluppo regionale (FESR)</t>
  </si>
  <si>
    <t>1.3.2.05.03.001</t>
  </si>
  <si>
    <t>Fondo europeo di sviluppo regionale (FESR)</t>
  </si>
  <si>
    <t>1.3.2.05.04 Fondo Sociale Europeo (FSE)</t>
  </si>
  <si>
    <t>1.3.2.05.04.001</t>
  </si>
  <si>
    <t>Fondo Sociale Europeo (FSE)</t>
  </si>
  <si>
    <t xml:space="preserve">1.3.2.05.05 Fondo Europeo Agricolo di Orientamento e di Garanzia </t>
  </si>
  <si>
    <t>1.3.2.05.05.001</t>
  </si>
  <si>
    <t xml:space="preserve">Fondo Europeo Agricolo di Orientamento e di Garanzia </t>
  </si>
  <si>
    <t>1.3.2.05.06 Strumento finanziario di orientamento della pesca (SFOP)</t>
  </si>
  <si>
    <t>1.3.2.05.06.001</t>
  </si>
  <si>
    <t>Strumento finanziario di orientamento della pesca (SFOP)</t>
  </si>
  <si>
    <t>1.3.2.05.07 Contributi agli investimenti dal Resto del Mondo</t>
  </si>
  <si>
    <t>1.3.2.05.07.001</t>
  </si>
  <si>
    <t>Contributi agli investimenti dal Resto del Mondo</t>
  </si>
  <si>
    <t>1.3.2.05.99 Altri contributi agli investimenti dall'Unione Europea</t>
  </si>
  <si>
    <t>1.3.2.05.99.999</t>
  </si>
  <si>
    <t>Altri contributi agli investimenti dall'Unione Europea</t>
  </si>
  <si>
    <t>1.3.2.06.01 Contributi agli investimenti direttamente destinati al rimborso di prestiti da Amministrazioni Centrali</t>
  </si>
  <si>
    <t>1.3.2.06.01.001</t>
  </si>
  <si>
    <t>Contributi agli investimenti direttamente destinati al rimborso di prestiti da Ministeri</t>
  </si>
  <si>
    <t>1.3.2.06.01.002</t>
  </si>
  <si>
    <t>Contributi agli investimenti direttamente destinati al rimborso di prestiti da Ministero dell'Istruzione - Istituzioni Scolastiche</t>
  </si>
  <si>
    <t>1.3.2.06.01.003</t>
  </si>
  <si>
    <t>Contributi agli investimenti direttamente destinati al rimborso di prestiti da Presidenza del Consiglio dei Ministri</t>
  </si>
  <si>
    <t>1.3.2.06.01.004</t>
  </si>
  <si>
    <t>Contributi agli investimenti direttamente destinati al rimborso di prestiti da Organi Costituzionali e di rilievo costituzionale</t>
  </si>
  <si>
    <t>1.3.2.06.01.005</t>
  </si>
  <si>
    <t>3.2.1.01.04.001</t>
  </si>
  <si>
    <t>Proventi da titoli obbligazionari a breve termine emessi da soggetti non residenti</t>
  </si>
  <si>
    <t>3.2.1.02 Proventi da titoli obbligazionari a medio lungo termine</t>
  </si>
  <si>
    <t>3.2.1.02.01.001</t>
  </si>
  <si>
    <t>Proventi da titoli obbligazionari a medio - lungo termine emessi da Amministrazioni Centrali</t>
  </si>
  <si>
    <t>3.2.1.02.02 Proventi da titoli obbligazionari a medio - lungo termine emessi da Amministrazioni 
                 locali</t>
  </si>
  <si>
    <t>3.2.1.02.02.001</t>
  </si>
  <si>
    <t>Proventi da titoli obbligazionari a medio - lungo termine emessi da Amministrazioni locali</t>
  </si>
  <si>
    <t>3.2.1.02.03 Proventi da titoli obbligazionari a medio - lungo termine emessi da altri soggetti 
                 residenti</t>
  </si>
  <si>
    <t>3.2.1.02.03.001</t>
  </si>
  <si>
    <t>Proventi da titoli obbligazionari a medio - lungo termine emessi da altri soggetti residenti</t>
  </si>
  <si>
    <t>3.2.1.02.04 Proventi da titoli obbligazionari a medio - lungo termine emessi da soggetti non 
                  residenti</t>
  </si>
  <si>
    <t>3.2.1.02.04.001</t>
  </si>
  <si>
    <t>Proventi da titoli obbligazionari a medio - lungo termine emessi da soggetti non residenti</t>
  </si>
  <si>
    <t>3.2.2 Proventi da finanziamenti specifici</t>
  </si>
  <si>
    <t>3.2.2.01 Proventi da finanziamenti a breve termine</t>
  </si>
  <si>
    <t>3.2.2.01.01 Proventi da finanziamenti a breve termine concessi a Amministrazioni Centrali</t>
  </si>
  <si>
    <t>3.2.2.01.01.001</t>
  </si>
  <si>
    <t>Proventi da finanziamenti a breve termine concessi a Amministrazioni Centrali</t>
  </si>
  <si>
    <t>3.2.2.01.02 Proventi da finanziamenti a breve termine concessi a Amministrazioni locali</t>
  </si>
  <si>
    <t>3.2.2.01.02.001</t>
  </si>
  <si>
    <t>Proventi da finanziamenti a breve termine concessi a Amministrazioni locali</t>
  </si>
  <si>
    <t>3.2.2.01.03 Proventi da finanziamenti a breve termine concessi a Enti di previdenza</t>
  </si>
  <si>
    <t>3.2.2.01.03.001</t>
  </si>
  <si>
    <t>Proventi da finanziamenti a breve termine concessi a Enti di previdenza</t>
  </si>
  <si>
    <t xml:space="preserve">3.2.2.01.04 Proventi da finanziamenti a breve termine concessi a imprese controllate </t>
  </si>
  <si>
    <t>3.2.2.01.04.001</t>
  </si>
  <si>
    <t xml:space="preserve">Proventi da finanziamenti a breve termine concessi a imprese controllate </t>
  </si>
  <si>
    <t>3.2.2.01.05 Proventi da finanziamenti a breve termine concessi a altre imprese partecipate</t>
  </si>
  <si>
    <t>3.2.2.01.05.001</t>
  </si>
  <si>
    <t>Proventi da finanziamenti a breve termine concessi a altre imprese partecipate</t>
  </si>
  <si>
    <t xml:space="preserve">3.2.2.01.06 Proventi da finanziamenti a breve termine concessi a altre imprese </t>
  </si>
  <si>
    <t>3.2.2.01.06.001</t>
  </si>
  <si>
    <t xml:space="preserve">Proventi da finanziamenti a breve termine concessi a altre imprese </t>
  </si>
  <si>
    <t xml:space="preserve">3.2.2.01.07 Proventi da finanziamenti a breve termine concessi a altri soggetti </t>
  </si>
  <si>
    <t>3.2.2.01.07.001</t>
  </si>
  <si>
    <t xml:space="preserve">Proventi da finanziamenti a breve termine concessi a altri soggetti </t>
  </si>
  <si>
    <t>3.2.2.02 Proventi da finanziamenti a medio lungo termine</t>
  </si>
  <si>
    <t>3.2.2.02.01 Proventi da finanziamenti a medio lungo termine concessi a Amministrazioni Centrali</t>
  </si>
  <si>
    <t>3.2.2.02.01.001</t>
  </si>
  <si>
    <t>Proventi da finanziamenti a medio lungo termine concessi a Amministrazioni Centrali</t>
  </si>
  <si>
    <t>3.2.2.02.02 Proventi da finanziamenti a medio lungo termine concessi a Amministrazioni Locali</t>
  </si>
  <si>
    <t>3.2.2.02.02.001</t>
  </si>
  <si>
    <t>Proventi da finanziamenti a medio lungo termine concessi a Amministrazioni Locali</t>
  </si>
  <si>
    <t>3.2.2.02.03 Proventi da finanziamenti a medio lungo termine concessi a Enti previdenziali</t>
  </si>
  <si>
    <t>3.2.2.02.03.001</t>
  </si>
  <si>
    <t>Proventi da finanziamenti a medio lungo termine concessi a Enti previdenziali</t>
  </si>
  <si>
    <t>3.2.2.02.04 Proventi da finanziamenti a medio lungo termine concessi a imprese controllate</t>
  </si>
  <si>
    <t>3.2.2.02.04.001</t>
  </si>
  <si>
    <t>Proventi da finanziamenti a medio lungo termine concessi a imprese controllate</t>
  </si>
  <si>
    <t>3.2.2.02.05 Proventi da finanziamenti a medio lungo termine concessi a altre imprese partecipate</t>
  </si>
  <si>
    <t>3.2.2.02.05.001</t>
  </si>
  <si>
    <t>Proventi da finanziamenti a medio lungo termine concessi a altre imprese partecipate</t>
  </si>
  <si>
    <t>3.2.2.02.06 Proventi da finanziamenti a medio lungo termine concessi a altre imprese</t>
  </si>
  <si>
    <t>3.2.2.02.06.001</t>
  </si>
  <si>
    <t>Proventi da finanziamenti a medio lungo termine concessi a altre imprese</t>
  </si>
  <si>
    <t>3.2.2.02.07 Proventi da finanziamenti a medio lungo termine concessi a altri soggetti</t>
  </si>
  <si>
    <t>3.2.2.02.07.001</t>
  </si>
  <si>
    <t>Proventi da finanziamenti a medio lungo termine concessi a altri soggetti</t>
  </si>
  <si>
    <t>3.2.3 Altri proventi finanziari</t>
  </si>
  <si>
    <t>3.2.3.01.01.001</t>
  </si>
  <si>
    <t>2.1.1.01.02.014</t>
  </si>
  <si>
    <t>Stampati specialistici</t>
  </si>
  <si>
    <t>2.1.1.01.02.999</t>
  </si>
  <si>
    <t>Altri beni e materiali di consumo n.a.c.</t>
  </si>
  <si>
    <t>2.1.1.01.03 Flora e fauna</t>
  </si>
  <si>
    <t>2.1.1.01.03.001</t>
  </si>
  <si>
    <t>Fauna selvatica e non selvatica</t>
  </si>
  <si>
    <t>5.2.1.05.02.001</t>
  </si>
  <si>
    <t>Proventi derivanti dalla distribuzione di dividendi da imprese controllate incluse nelle Amministrazioni Centrali</t>
  </si>
  <si>
    <t>3.2.3.01.02.001</t>
  </si>
  <si>
    <t>Proventi derivanti dalla distribuzione di dividendi da imprese partecipate incluse nelle Amministrazioni Centrali</t>
  </si>
  <si>
    <t>Armi leggere (uso singolo) e munizioni</t>
  </si>
  <si>
    <t>2.1.1.01.04.999</t>
  </si>
  <si>
    <t>Altro materiale per usi militari e per ordine pubblico e sicurezza n.a.c.</t>
  </si>
  <si>
    <t>2.1.1.01.05 Medicinali e altri beni di consumo sanitario</t>
  </si>
  <si>
    <t>2.1.1.01.05.001</t>
  </si>
  <si>
    <t>Prodotti farmaceutici ed emoderivati</t>
  </si>
  <si>
    <t>2.1.1.01.05.002</t>
  </si>
  <si>
    <t>Sangue ed emocomponenti</t>
  </si>
  <si>
    <t>2.1.1.01.05.003</t>
  </si>
  <si>
    <t>Dispositivi medici</t>
  </si>
  <si>
    <t>2.1.1.01.05.004</t>
  </si>
  <si>
    <t>Prodotti dietetici</t>
  </si>
  <si>
    <t>2.1.1.01.05.005</t>
  </si>
  <si>
    <t>Materiali per la profilassi (Vaccini)</t>
  </si>
  <si>
    <t>2.1.1.01.05.006</t>
  </si>
  <si>
    <t>Prodotti chimici</t>
  </si>
  <si>
    <t>2.1.1.01.05.007</t>
  </si>
  <si>
    <t>Materali e prodotti per uso veterinario</t>
  </si>
  <si>
    <t>2.1.1.01.05.999</t>
  </si>
  <si>
    <t>Altri beni e prodotti sanitari n.a.c.</t>
  </si>
  <si>
    <t>2.1.2 Prestazioni di servizi</t>
  </si>
  <si>
    <t>2.1.2.01 Prestazioni di servizi ordinari</t>
  </si>
  <si>
    <t>2.1.2.01.01 Organi e incarichi istituzionali dell'amministrazione</t>
  </si>
  <si>
    <t>2.1.2.01.01.001</t>
  </si>
  <si>
    <t>Organi istituzionali dell'amministrazione - Indennità</t>
  </si>
  <si>
    <t>2.1.2.01.01.002</t>
  </si>
  <si>
    <t xml:space="preserve">Organi istituzionali dell'amministrazione - Rimborsi </t>
  </si>
  <si>
    <t>2.1.2.01.01.007</t>
  </si>
  <si>
    <t>Commissioni elettorali</t>
  </si>
  <si>
    <t>2.1.2.01.01.008</t>
  </si>
  <si>
    <t>Compensi agli organi istituzionali di revisione, di controllo ed altri incarichi istituzionali dell'amministrazione</t>
  </si>
  <si>
    <t>2.1.2.01.02.001</t>
  </si>
  <si>
    <t>Rimborso spese di viaggio e di trasloco</t>
  </si>
  <si>
    <t>2.1.2.01.02.002</t>
  </si>
  <si>
    <t>Indennità di missione e di trasferta</t>
  </si>
  <si>
    <t>2.1.2.01.02.004</t>
  </si>
  <si>
    <t>Pubblicità</t>
  </si>
  <si>
    <t>2.1.2.01.02.005</t>
  </si>
  <si>
    <t>2.1.2.01.02.999</t>
  </si>
  <si>
    <t>2.1.2.01.03 Aggi di riscossione</t>
  </si>
  <si>
    <t>2.1.2.01.03.999</t>
  </si>
  <si>
    <t>Altri aggi di riscossione n.a.c.</t>
  </si>
  <si>
    <t>2.1.2.01.04 Formazione e Addestramento</t>
  </si>
  <si>
    <t>2.1.2.01.04.999</t>
  </si>
  <si>
    <t>Altre spese per formazione e addestramento n.a.c.</t>
  </si>
  <si>
    <t>2.1.2.01.05 Utenze e canoni</t>
  </si>
  <si>
    <t>2.1.2.01.05.001</t>
  </si>
  <si>
    <t>Telefonia fissa</t>
  </si>
  <si>
    <t>2.1.2.01.05.002</t>
  </si>
  <si>
    <t>Telefonia mobile</t>
  </si>
  <si>
    <t>2.1.2.01.05.003</t>
  </si>
  <si>
    <t>2.1.2.01.05.004</t>
  </si>
  <si>
    <t>Energia elettrica</t>
  </si>
  <si>
    <t>2.1.2.01.05.005</t>
  </si>
  <si>
    <t>Acqua</t>
  </si>
  <si>
    <t>2.1.2.01.05.006</t>
  </si>
  <si>
    <t>Gas</t>
  </si>
  <si>
    <t>2.1.2.01.05.999</t>
  </si>
  <si>
    <t>Utenze e canoni per altri servizi n.a.c.</t>
  </si>
  <si>
    <t>2.1.2.01.06 Canoni per Progetti di partenariato pubblico privato</t>
  </si>
  <si>
    <t>2.1.2.01.06.001</t>
  </si>
  <si>
    <t>PPP - Canoni Disponibilità</t>
  </si>
  <si>
    <t>2.1.2.01.06.002</t>
  </si>
  <si>
    <t>PPP - Canoni Servizi</t>
  </si>
  <si>
    <t>2.1.2.01.06.999</t>
  </si>
  <si>
    <t>Altri Canoni e spese n.a.c.</t>
  </si>
  <si>
    <t>2.1.2.01.07 Manutenzione ordinaria e riparazioni</t>
  </si>
  <si>
    <t>2.1.2.01.07.001</t>
  </si>
  <si>
    <t>Manutenzione ordinaria e riparazioni di mezzi di trasporto ad uso civile, di sicurezza e ordine pubblico</t>
  </si>
  <si>
    <t>2.1.2.01.07.003</t>
  </si>
  <si>
    <t>Manutenzione ordinaria e riparazioni di mobili e arredi</t>
  </si>
  <si>
    <t>2.1.2.01.07.004</t>
  </si>
  <si>
    <t>Manutenzione ordinaria e riparazioni di impianti e macchinari</t>
  </si>
  <si>
    <t>2.1.2.01.07.005</t>
  </si>
  <si>
    <t>Manutenzione ordinaria e riparazioni di attrezzature</t>
  </si>
  <si>
    <t>2.1.2.01.07.006</t>
  </si>
  <si>
    <t xml:space="preserve">Manutenzione ordinaria e riparazioni di macchine per ufficio </t>
  </si>
  <si>
    <t>2.1.2.01.07.007</t>
  </si>
  <si>
    <t>Manutenzione ordinaria e riparazioni di armi</t>
  </si>
  <si>
    <t>2.1.2.01.07.008</t>
  </si>
  <si>
    <t>Manutenzione ordinaria e riparazioni di beni immobili</t>
  </si>
  <si>
    <t>2.1.2.01.07.009</t>
  </si>
  <si>
    <t>Manutenzione ordinaria e riparazioni di beni immobili di valore culturale, storico ed artistico</t>
  </si>
  <si>
    <t>2.1.2.01.07.010</t>
  </si>
  <si>
    <t>Manutenzione ordinaria e riparazioni di oggetti di valore</t>
  </si>
  <si>
    <t>Imposta sulle assicurazioni RC auto riscossa a seguito dell'attività ordinaria di gestione</t>
  </si>
  <si>
    <t>1.1.1.01.39.002</t>
  </si>
  <si>
    <t>Imposta sulle assicurazioni RC auto riscossa a seguito di attività di verifica e controllo</t>
  </si>
  <si>
    <t xml:space="preserve">1.1.1.01.40 Imposta di iscrizione al pubblico registro automobilistico (PRA) </t>
  </si>
  <si>
    <t>1.1.1.01.40.001</t>
  </si>
  <si>
    <t>Imposta di iscrizione al pubblico registro automobilistico (PRA) riscossa a seguito dell'attività ordinaria di gestione</t>
  </si>
  <si>
    <t>1.1.1.01.40.002</t>
  </si>
  <si>
    <t>Imposta di iscrizione al pubblico registro automobilistico (PRA) riscossa a seguito di attività di verifica e controllo</t>
  </si>
  <si>
    <t>1.1.1.01.41 Imposta di soggiorno</t>
  </si>
  <si>
    <t>1.1.1.01.41.001</t>
  </si>
  <si>
    <t>Imposta di soggiorno riscossa a seguito dell'attività ordinaria di gestione</t>
  </si>
  <si>
    <t>1.1.1.01.41.002</t>
  </si>
  <si>
    <t>Imposta di soggiorno riscossa a seguito di attività di verifica e controllo</t>
  </si>
  <si>
    <t>1.1.1.01.42 Imposta regionale sulle concessioni statali sui beni del demanio marittimo</t>
  </si>
  <si>
    <t>1.1.1.01.42.001</t>
  </si>
  <si>
    <t>Imposta regionale sulle concessioni statali sui beni del demanio marittimo riscossa a seguito dell'attività ordinaria di gestione</t>
  </si>
  <si>
    <t>1.1.1.01.42.002</t>
  </si>
  <si>
    <t>Imposta regionale sulle concessioni statali sui beni del demanio marittimo riscossa a seguito di attività di verifica e controllo</t>
  </si>
  <si>
    <t>1.1.1.01.43 Imposta regionale sulle concessioni statali sui beni del patrimonio indisponibile</t>
  </si>
  <si>
    <t>1.1.1.01.43.001</t>
  </si>
  <si>
    <t>Imposta regionale sulle concessioni statali sui beni del patrimonio indisponibile riscossa a seguito dell'attività ordinaria di gestione</t>
  </si>
  <si>
    <t>1.1.1.01.43.002</t>
  </si>
  <si>
    <t>Imposta regionale sulle concessioni statali sui beni del patrimonio indisponibile riscossa a seguito di attività di verifica e controllo</t>
  </si>
  <si>
    <t>1.1.1.01.44 Imposta regionale per le emissioni sonore degli aeromobili</t>
  </si>
  <si>
    <t>1.1.1.01.44.001</t>
  </si>
  <si>
    <t>Imposta regionale per le emissioni sonore degli aeromobili riscossa a seguito dell'attività ordinaria di gestione</t>
  </si>
  <si>
    <t>1.1.1.01.44.002</t>
  </si>
  <si>
    <t>Imposta regionale per le emissioni sonore degli aeromobili riscossa a seguito di attività di verifica e controllo</t>
  </si>
  <si>
    <t>1.1.1.01.46 Tassa regionale per il diritto allo studio universitario</t>
  </si>
  <si>
    <t>1.1.1.01.46.001</t>
  </si>
  <si>
    <t>Tassa regionale per il diritto allo studio universitario riscossa a seguito dell'attività ordinaria di gestione</t>
  </si>
  <si>
    <t>1.1.1.01.46.002</t>
  </si>
  <si>
    <t>Tassa regionale per il diritto allo studio universitario riscossa a seguito di attività di verifica e controllo</t>
  </si>
  <si>
    <t xml:space="preserve">1.1.1.01.47 Tassa sulla concessione per la caccia e per la pesca </t>
  </si>
  <si>
    <t>1.1.1.01.47.001</t>
  </si>
  <si>
    <t>Tassa sulla concessione per la caccia e per la pesca riscossa a seguito dell'attività ordinaria di gestione</t>
  </si>
  <si>
    <t>1.1.1.01.47.002</t>
  </si>
  <si>
    <t>Tassa sulla concessione per la caccia e per la pesca riscosse a seguito di attività di verifica e controllo</t>
  </si>
  <si>
    <t>1.1.1.01.48 Tasse sulle concessioni regionali</t>
  </si>
  <si>
    <t>1.1.1.01.48.001</t>
  </si>
  <si>
    <t>Tasse sulle concessioni regionali riscosse a seguito dell'attività ordinaria di gestione</t>
  </si>
  <si>
    <t>1.1.1.01.48.002</t>
  </si>
  <si>
    <t>Tasse sulle concessioni regionali riscosse a seguito di attività di verifica e controllo</t>
  </si>
  <si>
    <t xml:space="preserve">1.1.1.01.49 Tasse sulle concessioni comunali </t>
  </si>
  <si>
    <t>1.1.1.01.49.001</t>
  </si>
  <si>
    <t>Tasse sulle concessioni comunali riscosse a seguito dell'attività ordinaria di gestione</t>
  </si>
  <si>
    <t>1.1.1.01.49.002</t>
  </si>
  <si>
    <t>Tasse sulle concessioni comunali riscosse a seguito di attività di verifica e controllo</t>
  </si>
  <si>
    <t>1.1.1.01.50 Tassa di circolazione dei veicoli a motore (tassa automobilistica)</t>
  </si>
  <si>
    <t>1.1.1.01.50.001</t>
  </si>
  <si>
    <t>Tassa di circolazione dei veicoli a motore (tassa automobilistica) riscosse a seguito dell'attività ordinaria di gestione</t>
  </si>
  <si>
    <t>1.1.1.01.50.002</t>
  </si>
  <si>
    <t>Tassa di circolazione dei veicoli a motore (tassa automobilistica) riscosse a seguito di attività di verifica e controllo</t>
  </si>
  <si>
    <t>1.1.1.01.51 Tassa smaltimento rifiuti solidi urbani</t>
  </si>
  <si>
    <t>1.1.1.01.51.001</t>
  </si>
  <si>
    <t>Tassa smaltimento rifiuti solidi urbani riscossa a seguito dell'attività ordinaria di gestione</t>
  </si>
  <si>
    <t>1.1.1.01.51.002</t>
  </si>
  <si>
    <t>Tassa smaltimento rifiuti solidi urbani riscossa a seguito di attività di verifica e controllo</t>
  </si>
  <si>
    <t>Servizi di monitoraggio della qualità dei servizi</t>
  </si>
  <si>
    <t>2.1.2.01.16.009</t>
  </si>
  <si>
    <t>Servizi per le postazioni di lavoro e relativa manutenzione</t>
  </si>
  <si>
    <t>2.1.2.01.16.010</t>
  </si>
  <si>
    <t>Servizi di consulenza e prestazioni professionali ICT</t>
  </si>
  <si>
    <t>2.1.2.01.16.011</t>
  </si>
  <si>
    <t>Processi trasversali alle classi di servizio</t>
  </si>
  <si>
    <t>2.1.2.01.99 Costi per altri servizi</t>
  </si>
  <si>
    <t>2.1.2.01.99.001</t>
  </si>
  <si>
    <t>Spese legali per esproprio</t>
  </si>
  <si>
    <t>2.1.2.01.99.002</t>
  </si>
  <si>
    <t>Altre spese legali</t>
  </si>
  <si>
    <t>2.1.2.01.99.003</t>
  </si>
  <si>
    <t>Quote di associazioni</t>
  </si>
  <si>
    <t>2.1.2.01.99.004</t>
  </si>
  <si>
    <t>Altre spese per consultazioni elettorali dell'ente</t>
  </si>
  <si>
    <t>2.1.2.01.99.005</t>
  </si>
  <si>
    <t>Spese per commissioni e comitati dell'Ente</t>
  </si>
  <si>
    <t>2.1.2.01.99.007</t>
  </si>
  <si>
    <t>Custodia giudiziaria</t>
  </si>
  <si>
    <t>2.1.2.01.99.999</t>
  </si>
  <si>
    <t>Altri servizi diversi n.a.c.</t>
  </si>
  <si>
    <t>2.1.2.02 Prestazioni di servizi sanitari</t>
  </si>
  <si>
    <t>2.1.2.02.01 Prestazioni di servizi sanitari</t>
  </si>
  <si>
    <t>2.1.2.02.01.001</t>
  </si>
  <si>
    <t>Spese per accertamenti sanitari resi necessari dall'attività lavorativa</t>
  </si>
  <si>
    <t>2.1.2.02.01.002</t>
  </si>
  <si>
    <t>Acquisti di servizi sanitari per medicina di base</t>
  </si>
  <si>
    <t>2.1.2.02.01.003</t>
  </si>
  <si>
    <t>Acquisti di servizi sanitari per farmaceutica</t>
  </si>
  <si>
    <t>2.1.2.02.01.004</t>
  </si>
  <si>
    <t>Acquisti di servizi sanitari per assistenza specialistica ambulatoriale</t>
  </si>
  <si>
    <t>2.1.2.02.01.005</t>
  </si>
  <si>
    <t>Acquisti di servizi sanitari per assistenza riabilitativa</t>
  </si>
  <si>
    <t>2.1.2.02.01.006</t>
  </si>
  <si>
    <t>Acquisti di servizi sanitari per assistenza integrativa</t>
  </si>
  <si>
    <t>Altri trasferimenti in conto capitale per assunzione di debiti di Presidenza del Consiglio dei Ministri</t>
  </si>
  <si>
    <t>5.1.3.01.01.004</t>
  </si>
  <si>
    <t>Altri trasferimenti in conto capitale per assunzione di debiti di Organi Costituzionali e di rilievo costituzionale</t>
  </si>
  <si>
    <t>5.1.3.01.01.005</t>
  </si>
  <si>
    <t>Altri trasferimenti in conto capitale per assunzione di debiti di Agenzie Fiscali</t>
  </si>
  <si>
    <t>5.1.3.01.01.006</t>
  </si>
  <si>
    <t>Altri trasferimenti in conto capitale per assunzione di debiti di enti di regolazione dell'attività economica</t>
  </si>
  <si>
    <t>5.1.3.01.01.007</t>
  </si>
  <si>
    <t>Altri trasferimenti in conto capitale per assunzione di debiti di Gruppo Equitalia</t>
  </si>
  <si>
    <t>5.1.3.01.01.008</t>
  </si>
  <si>
    <t>Altri trasferimenti in conto capitale per assunzione di debiti di Anas S.p.A.</t>
  </si>
  <si>
    <t>5.1.3.01.01.009</t>
  </si>
  <si>
    <t>Altri trasferimenti in conto capitale per assunzione di debiti di altri enti centrali produttori di servizi economici</t>
  </si>
  <si>
    <t>5.1.3.01.01.010</t>
  </si>
  <si>
    <t>Altri trasferimenti in conto capitale per assunzione di debiti di autorità amministrative indipendenti</t>
  </si>
  <si>
    <t>5.1.3.01.01.011</t>
  </si>
  <si>
    <t>Altri trasferimenti in conto capitale per assunzione di debiti di enti centrali a struttura associativa</t>
  </si>
  <si>
    <t>5.1.3.01.01.012</t>
  </si>
  <si>
    <t>Altri trasferimenti in conto capitale per assunzione di debiti di enti centrali produttori di servizi assistenziali, ricreativi e culturali</t>
  </si>
  <si>
    <t>5.1.3.01.01.013</t>
  </si>
  <si>
    <t>Altri trasferimenti in conto capitale per assunzione di debiti di enti e istituzioni centrali di ricerca e Istituti e stazioni sperimentali per la ricerca</t>
  </si>
  <si>
    <t>5.1.3.01.01.999</t>
  </si>
  <si>
    <t>Altri trasferimenti in conto capitale per assunzione di debiti di altre Amministrazioni Centrali n.a.c.</t>
  </si>
  <si>
    <t>5.1.3.01.02 Trasferimenti in conto capitale per assunzione di debiti di Amministrazioni Locali</t>
  </si>
  <si>
    <t>5.1.3.01.02.001</t>
  </si>
  <si>
    <t>Altri trasferimenti in conto capitale per assunzione di debiti di Regioni e province autonome</t>
  </si>
  <si>
    <t>5.1.3.01.02.002</t>
  </si>
  <si>
    <t>Altri trasferimenti in conto capitale per assunzione di debiti di Province</t>
  </si>
  <si>
    <t>5.1.3.01.02.003</t>
  </si>
  <si>
    <t>Altri trasferimenti in conto capitale per assunzione di debiti di Comuni</t>
  </si>
  <si>
    <t>5.1.3.01.02.004</t>
  </si>
  <si>
    <t>Altri trasferimenti in conto capitale per assunzione di debiti di Città metropolitane e Roma capitale</t>
  </si>
  <si>
    <t>5.1.3.01.02.005</t>
  </si>
  <si>
    <t>Altri trasferimenti in conto capitale per assunzione di debiti di Unioni di Comuni</t>
  </si>
  <si>
    <t>5.1.3.01.02.006</t>
  </si>
  <si>
    <t>Altri trasferimenti in conto capitale per assunzione di debiti di Comunità Montane</t>
  </si>
  <si>
    <t>5.1.3.01.02.007</t>
  </si>
  <si>
    <t>Altri trasferimenti in conto capitale per assunzione di debiti di Camere di Commercio</t>
  </si>
  <si>
    <t>5.1.3.01.02.008</t>
  </si>
  <si>
    <t>Altri trasferimenti in conto capitale per assunzione di debiti di Università</t>
  </si>
  <si>
    <t>5.1.3.01.02.009</t>
  </si>
  <si>
    <t>Altri trasferimenti in conto capitale per assunzione di debiti di Parchi nazionali e consorzi ed enti autonomi gestori di parchi e aree naturali protette</t>
  </si>
  <si>
    <t>5.1.3.01.02.010</t>
  </si>
  <si>
    <t>Altri trasferimenti in conto capitale per assunzione di debiti di Autorità Portuali</t>
  </si>
  <si>
    <t>5.1.3.01.02.011</t>
  </si>
  <si>
    <t xml:space="preserve">Altri trasferimenti in conto capitale per assunzione di debiti di Aziende sanitarie locali </t>
  </si>
  <si>
    <t>5.1.3.01.02.012</t>
  </si>
  <si>
    <t>Altri trasferimenti in conto capitale per assunzione di debiti di Aziende ospedaliere e Aziende ospedaliere universitarie integrate con il SSN</t>
  </si>
  <si>
    <t>5.1.3.01.02.013</t>
  </si>
  <si>
    <t>Altri trasferimenti in conto capitale per assunzione di debiti di Policlinici</t>
  </si>
  <si>
    <t>5.1.3.01.02.014</t>
  </si>
  <si>
    <t>Altri trasferimenti in conto capitale per assunzione di debiti di Istituti di ricovero e cura a carattere scientifico pubblici</t>
  </si>
  <si>
    <t>5.1.3.01.02.015</t>
  </si>
  <si>
    <t>Altri trasferimenti in conto capitale per assunzione di debiti di altre Amministrazioni Locali produttrici di servizi sanitari</t>
  </si>
  <si>
    <t>5.1.3.01.02.016</t>
  </si>
  <si>
    <t>Altri trasferimenti in conto capitale per assunzione di debiti di Agenzie regionali per le erogazioni in agricoltura</t>
  </si>
  <si>
    <t>5.1.3.01.02.017</t>
  </si>
  <si>
    <t>Altri trasferimenti in conto capitale per assunzione di debiti di altri enti e agenzie regionali e sub regionali</t>
  </si>
  <si>
    <t>5.1.3.01.02.018</t>
  </si>
  <si>
    <t>Altri trasferimenti in conto capitale per assunzione di debiti di Consorzi di enti locali</t>
  </si>
  <si>
    <t>5.1.3.01.02.019</t>
  </si>
  <si>
    <t>Altri trasferimenti in conto capitale per assunzione di debiti di Fondazioni e istituzioni liriche locali e a Teatri stabili di iniziativa pubblica</t>
  </si>
  <si>
    <t>5.1.3.01.02.999</t>
  </si>
  <si>
    <t>Altri trasferimenti in conto capitale per assunzione di debiti di altre Amministrazioni Locali n.a.c.</t>
  </si>
  <si>
    <t>5.1.3.01.03 Trasferimenti in conto capitale per assunzione di debiti di Enti di Previdenza</t>
  </si>
  <si>
    <t>5.1.3.01.03.001</t>
  </si>
  <si>
    <t>Altri trasferimenti in conto capitale per assunzione di debiti di INPS</t>
  </si>
  <si>
    <t>5.1.3.01.03.002</t>
  </si>
  <si>
    <t>Altri trasferimenti in conto capitale per assunzione di debiti di INAIL</t>
  </si>
  <si>
    <t>5.1.3.01.03.999</t>
  </si>
  <si>
    <t>Altri trasferimenti in conto capitale per assunzione di debiti di altri Enti di Previdenza n.a.c.</t>
  </si>
  <si>
    <t>5.1.3.01.04.001</t>
  </si>
  <si>
    <t>Altri trasferimenti in conto capitale per assunzione di debiti di organismi interni e/o unità locali della amministrazione</t>
  </si>
  <si>
    <t>5.1.3.02 Trasferimenti in conto capitale per assunzione di debiti di Famiglie</t>
  </si>
  <si>
    <t>5.1.3.02.01 Trasferimenti in conto capitale per assunzione di debiti di Famiglie</t>
  </si>
  <si>
    <t>5.1.3.02.01.001</t>
  </si>
  <si>
    <t>Altri trasferimenti in conto capitale per assunzione di debiti di Famiglie</t>
  </si>
  <si>
    <t>5.1.3.03 Trasferimenti in conto capitale per assunzione di debiti di imprese</t>
  </si>
  <si>
    <t>5.1.3.03.01 Trasferimenti in conto capitale per assunzione di debiti di imprese controllate</t>
  </si>
  <si>
    <t>5.1.3.03.01.001</t>
  </si>
  <si>
    <t>Altri trasferimenti in conto capitale per assunzione di debiti di imprese controllate</t>
  </si>
  <si>
    <t>5.1.3.03.02 Trasferimenti in conto capitale per assunzione di debiti di altre imprese partecipate</t>
  </si>
  <si>
    <t>5.1.3.03.02.001</t>
  </si>
  <si>
    <t>Altri trasferimenti in conto capitale per assunzione di debiti di altre imprese partecipate</t>
  </si>
  <si>
    <t>5.1.3.03.03 Trasferimenti in conto capitale per assunzione di debiti di altre Imprese</t>
  </si>
  <si>
    <t>5.1.3.03.03.001</t>
  </si>
  <si>
    <t>Altri trasferimenti in conto capitale per assunzione di debiti di altre Imprese</t>
  </si>
  <si>
    <t>5.1.3.04 Trasferimenti in conto capitale per assunzione di debiti di Istituzioni sociali Private - ISP</t>
  </si>
  <si>
    <t xml:space="preserve">5.1.3.04.01 Trasferimenti in conto capitale per assunzione di debiti di Istituzioni Sociali Private </t>
  </si>
  <si>
    <t>5.1.3.04.01.001</t>
  </si>
  <si>
    <t xml:space="preserve">Altri trasferimenti in conto capitale per assunzione di debiti di Istituzioni Sociali Private </t>
  </si>
  <si>
    <t>5.1.3.05 Trasferimenti in conto capitale per assunzione di debiti della UE e del Resto del Mondo</t>
  </si>
  <si>
    <t>5.1.3.05.01 Trasferimenti in conto capitale per assunzione di debiti dell'Unione Europea</t>
  </si>
  <si>
    <t>5.1.3.05.01.001</t>
  </si>
  <si>
    <t>Altri trasferimenti in conto capitale per assunzione di debiti dell'Unione Europea</t>
  </si>
  <si>
    <t>5.1.3.05.02 Trasferimenti in conto capitale per assunzione di debiti del Resto del Mondo</t>
  </si>
  <si>
    <t>5.1.3.05.02.001</t>
  </si>
  <si>
    <t>Altri trasferimenti in conto capitale per assunzione di debiti del Resto del Mondo</t>
  </si>
  <si>
    <t>2.1.9.01.02.999</t>
  </si>
  <si>
    <t>Altri tributi in conto capitale n.a.c.</t>
  </si>
  <si>
    <t>2.1.9.02 Costo per IVA indetraibile</t>
  </si>
  <si>
    <t>2.1.9.02.01 Costo per IVA indetraibile</t>
  </si>
  <si>
    <t>2.1.9.02.01.001</t>
  </si>
  <si>
    <t>Costo per IVA indetraibile</t>
  </si>
  <si>
    <t>2.1.9.03 Premi di assicurazione</t>
  </si>
  <si>
    <t>2.1.9.03.01 Premi di assicurazione contro i danni</t>
  </si>
  <si>
    <t>2.1.9.03.01.001</t>
  </si>
  <si>
    <t>Premi di assicurazione su beni mobili</t>
  </si>
  <si>
    <t>2.1.9.03.01.002</t>
  </si>
  <si>
    <t>Premi di assicurazione su beni immobili</t>
  </si>
  <si>
    <t>2.1.9.03.01.003</t>
  </si>
  <si>
    <t>Premi di assicurazione per responsabilità civile verso terzi</t>
  </si>
  <si>
    <t>2.1.9.03.01.004</t>
  </si>
  <si>
    <t>Altri premi di assicurazione contro i danni</t>
  </si>
  <si>
    <t>2.1.9.03.99 Altri premi di assicurazione</t>
  </si>
  <si>
    <t>2.1.9.03.99.999</t>
  </si>
  <si>
    <t>Altri premi di assicurazione n.a.c.</t>
  </si>
  <si>
    <t>2.1.9.99 Altri costi della gestione</t>
  </si>
  <si>
    <t>2.1.9.99.01 multe, ammende, sanzioni e oblazioni</t>
  </si>
  <si>
    <t>2.1.9.99.01.001</t>
  </si>
  <si>
    <t>Costi per multe, ammende, sanzioni e oblazioni</t>
  </si>
  <si>
    <t>2.1.9.99.02 risarcimento danni</t>
  </si>
  <si>
    <t>2.1.9.99.02.001</t>
  </si>
  <si>
    <t>Costi per risarcimento danni</t>
  </si>
  <si>
    <t>2.1.9.99.03 Oneri da contenzioso</t>
  </si>
  <si>
    <t>2.1.9.99.03.001</t>
  </si>
  <si>
    <t>Oneri da contenzioso</t>
  </si>
  <si>
    <t>2.1.9.99.04 indennizzi</t>
  </si>
  <si>
    <t>2.1.9.99.04.001</t>
  </si>
  <si>
    <t>Costi per indennizzi</t>
  </si>
  <si>
    <t>2.1.9.99.05 Altre spese dovute per irregolarità e illeciti n.a.c.</t>
  </si>
  <si>
    <t>2.1.9.99.05.001</t>
  </si>
  <si>
    <t>Altri costi dovuti a irregolarità e illeciti n.a.c.</t>
  </si>
  <si>
    <t xml:space="preserve">2.1.9.99.06 Costi per rimborsi per spese di personale (comando, distacco, fuori ruolo, convenzioni) </t>
  </si>
  <si>
    <t>2.1.9.99.06.001</t>
  </si>
  <si>
    <t xml:space="preserve">Costi per rimborsi per spese di personale (comando, distacco, fuori ruolo, convenzioni, ecc…) </t>
  </si>
  <si>
    <t>2.1.9.99.07 Costi per rimborsi di trasferimenti all'Unione Europea</t>
  </si>
  <si>
    <t>2.1.9.99.07.001</t>
  </si>
  <si>
    <t>Costi per rimborsi di trasferimenti all'Unione Europea</t>
  </si>
  <si>
    <t>2.1.9.99.08 Costi per rimborsi di parte corrente di somme non dovute o incassate in eccesso</t>
  </si>
  <si>
    <t>2.1.9.99.08.001</t>
  </si>
  <si>
    <t>Costi per rimborsi di parte corrente ad Amministrazioni Centrali di somme non dovute o incassate in eccesso</t>
  </si>
  <si>
    <t>2.1.9.99.08.002</t>
  </si>
  <si>
    <t>Costi per rimborsi di parte corrente ad Amministrazioni Locali di somme non dovute o incassate in eccesso</t>
  </si>
  <si>
    <t>2.1.9.99.08.003</t>
  </si>
  <si>
    <t>Costi per rimborsi di parte corrente a Enti Previdenziali di somme non dovute o incassate in eccesso</t>
  </si>
  <si>
    <t>2.1.9.99.08.004</t>
  </si>
  <si>
    <t>Costi per rimborsi di parte corrente a Famiglie di somme non dovute o incassate in eccesso</t>
  </si>
  <si>
    <t>2.1.9.99.08.005</t>
  </si>
  <si>
    <t>Costi per rimborsi di parte corrente a Imprese di somme non dovute o incassate in eccesso</t>
  </si>
  <si>
    <t>2.1.9.99.08.006</t>
  </si>
  <si>
    <t>Costi per rimborsi di parte corrente a Istituzioni Sociali Private di somme non dovute o incassate in eccesso</t>
  </si>
  <si>
    <t>Diritti mattatoi riscossi a seguito di attività di verifica e controllo</t>
  </si>
  <si>
    <t>1.1.1.01.65 Diritti degli Enti provinciali turismo</t>
  </si>
  <si>
    <t>1.1.1.01.65.001</t>
  </si>
  <si>
    <t>Diritti degli Enti provinciali turismo riscossi a seguito dell'attività ordinaria di gestione</t>
  </si>
  <si>
    <t>1.1.1.01.65.002</t>
  </si>
  <si>
    <t>Diritti degli Enti provinciali turismo riscossi a seguito di attività di verifica e controllo</t>
  </si>
  <si>
    <t>1.1.1.01.68 Addizionale regionale sui canoni per le utenze di acque pubbliche</t>
  </si>
  <si>
    <t>1.1.1.01.68.001</t>
  </si>
  <si>
    <t>Addizionale regionale sui canoni per le utenze di acque pubbliche riscossa a seguito dell'attività ordinaria di gestione</t>
  </si>
  <si>
    <t>1.1.1.01.68.002</t>
  </si>
  <si>
    <t>Addizionale regionale sui canoni per le utenze di acque pubbliche riscossa a seguito di attività di verifica e controllo</t>
  </si>
  <si>
    <t>1.1.1.01.70 Proventi dei Casinò</t>
  </si>
  <si>
    <t>1.1.1.01.70.001</t>
  </si>
  <si>
    <t>Proventi dei Casinò riscossi a seguito dell'attività ordinaria di gestione</t>
  </si>
  <si>
    <t>1.1.1.01.70.002</t>
  </si>
  <si>
    <t>Proventi dei Casinò riscossi a seguito di attività di verifica e controllo</t>
  </si>
  <si>
    <t>1.1.1.01.76.001</t>
  </si>
  <si>
    <t>1.1.1.01.76.002</t>
  </si>
  <si>
    <t>1.1.1.01.95 Altre ritenute n.a.c.</t>
  </si>
  <si>
    <t>1.1.1.01.95.001</t>
  </si>
  <si>
    <t>Altre ritenute n.a.c. riscosse a seguito dell'attività ordinaria di gestione</t>
  </si>
  <si>
    <t>1.1.1.01.95.002</t>
  </si>
  <si>
    <t>Altre ritenute n.a.c. riscosse a seguito di attività di verifica e controllo</t>
  </si>
  <si>
    <t>1.1.1.01.96 Altre entrate su lotto, lotterie e altre attività di gioco n.a.c.</t>
  </si>
  <si>
    <t>1.1.1.01.96.001</t>
  </si>
  <si>
    <t>Altre entrate su lotto, lotterie e altre attività di gioco n.a.c. riscosse a seguito dell'attività ordinaria di gestione</t>
  </si>
  <si>
    <t>1.1.1.01.96.002</t>
  </si>
  <si>
    <t>Altre entrate su lotto, lotterie e altre attività di gioco n.a.c. riscosse a seguito di attività di verifica e controllo</t>
  </si>
  <si>
    <t>1.1.1.01.97 Altre accise n.a.c.</t>
  </si>
  <si>
    <t>1.1.1.01.97.001</t>
  </si>
  <si>
    <t>Altre accise n.a.c. riscosse a seguito dell'attività ordinaria di gestione</t>
  </si>
  <si>
    <t>1.1.1.01.97.002</t>
  </si>
  <si>
    <t>Altre accise n.a.c. riscosse a seguito di attività di verifica e controllo</t>
  </si>
  <si>
    <t>1.1.1.01.98 Altre imposte sostitutive n.a.c.</t>
  </si>
  <si>
    <t>1.1.1.01.98.001</t>
  </si>
  <si>
    <t>Altre imposte sostitutive n.a.c. riscosse a seguito dell'attività ordinaria di gestione</t>
  </si>
  <si>
    <t>1.1.1.01.98.002</t>
  </si>
  <si>
    <t>Altre imposte sostitutive n.a.c. riscosse a seguito di attività di verifica e controllo</t>
  </si>
  <si>
    <t>1.1.1.01.99 Altre imposte, tasse e proventi assimilati n.a.c.</t>
  </si>
  <si>
    <t>1.1.1.01.99.001</t>
  </si>
  <si>
    <t>Altre imposte, tasse e proventi assimilati n.a.c. riscosse a seguito dell'attività ordinaria di gestione</t>
  </si>
  <si>
    <t>1.1.1.01.99.002</t>
  </si>
  <si>
    <t>Altre imposte, tasse e proventi assimilati n.a.c. riscosse a seguito di attività di verifica e controllo</t>
  </si>
  <si>
    <t>1.1.1.02 Proventi da tributi destinati al finanziamento della sanità</t>
  </si>
  <si>
    <t>1.1.1.02.01 Imposta regionale sulle attività produttive - IRAP - Sanità</t>
  </si>
  <si>
    <t>1.1.1.02.01.001</t>
  </si>
  <si>
    <t>Imposta regionale sulle attività produttive - IRAP - Sanità</t>
  </si>
  <si>
    <t>1.1.1.02.02 Imposta regionale sulle attività produttive - IRAP - Sanità derivante da manovra fiscale regionale</t>
  </si>
  <si>
    <t>1.1.1.02.02.001</t>
  </si>
  <si>
    <t>Imposta regionale sulle attività produttive - IRAP - Sanità derivante da manovra fiscale regionale</t>
  </si>
  <si>
    <t>1.1.1.02.03 Compartecipazione IVA - Sanità</t>
  </si>
  <si>
    <t>1.1.1.02.03.001</t>
  </si>
  <si>
    <t>Compartecipazione IVA - Sanità</t>
  </si>
  <si>
    <t>1.1.1.02.04 Addizionale IRPEF - Sanità</t>
  </si>
  <si>
    <t>1.1.1.02.04.001</t>
  </si>
  <si>
    <t>Addizionale IRPEF - Sanità</t>
  </si>
  <si>
    <t>1.1.1.02.05 Addizionale IRPEF - Sanità derivante da manovra fiscale regionale</t>
  </si>
  <si>
    <t>1.1.1.02.05.001</t>
  </si>
  <si>
    <t>Addizionale IRPEF - Sanità derivante da manovra fiscale regionale</t>
  </si>
  <si>
    <t>1.1.1.02.06 Accisa sulla benzina per autotrazione - sanità</t>
  </si>
  <si>
    <t>1.1.1.02.06.001</t>
  </si>
  <si>
    <t>Accisa sulla benzina per autotrazione - sanità</t>
  </si>
  <si>
    <t>1.1.1.02.99 Altri tributi destinati al finanziamento della spesa sanitaria n.a.c.</t>
  </si>
  <si>
    <t>1.1.1.02.99.999</t>
  </si>
  <si>
    <t>Altri tributi destinati al finanziamento della spesa sanitaria n.a.c.</t>
  </si>
  <si>
    <t>1.1.1.03 Proventi da tributi devoluti e regolati alle autonomie speciali</t>
  </si>
  <si>
    <t>1.1.1.03.01 Imposta sul valore aggiunto (IVA) sugli scambi interni</t>
  </si>
  <si>
    <t>1.1.1.03.01.001</t>
  </si>
  <si>
    <t>Imposta sul valore aggiunto (IVA) sugli scambi interni riscossa a seguito dell'attività ordinaria di gestione</t>
  </si>
  <si>
    <t>1.1.1.03.01.002</t>
  </si>
  <si>
    <t>Imposta sul valore aggiunto (IVA) sugli scambi interni riscossa a seguito di attività di verifica e controllo</t>
  </si>
  <si>
    <t>1.1.1.03.02 Imposta sul valore aggiunto (IVA) sulle importazioni</t>
  </si>
  <si>
    <t>1.1.1.03.02.001</t>
  </si>
  <si>
    <t>Imposta sul valore aggiunto (IVA) sulle importazioni riscossa a seguito dell'attività ordinaria di gestione</t>
  </si>
  <si>
    <t>1.1.1.03.02.002</t>
  </si>
  <si>
    <t>Imposta sul valore aggiunto (IVA) sulle importazioni riscossa a seguito di attività di verifica e controllo</t>
  </si>
  <si>
    <t>1.1.1.03.03 Accisa sull'energia elettrica</t>
  </si>
  <si>
    <t>1.1.1.03.03.001</t>
  </si>
  <si>
    <t>Accisa sull'energia elettrica riscossa a seguito dell'attività ordinaria di gestione</t>
  </si>
  <si>
    <t>1.1.1.03.03.002</t>
  </si>
  <si>
    <t>Accisa sull'energia elettrica riscossa a seguito di attività di verifica e controllo</t>
  </si>
  <si>
    <t>2.2.1.09.16.001</t>
  </si>
  <si>
    <t>Ammortamento Impianti sportivi</t>
  </si>
  <si>
    <t>2.2.1.09.17 Ammortamento Fabbricati destinati ad asili nido</t>
  </si>
  <si>
    <t>2.2.1.09.17.001</t>
  </si>
  <si>
    <t>Ammortamento Fabbricati destinati ad asili nido</t>
  </si>
  <si>
    <t>2.2.1.09.18 Ammortamento Musei, teatri e biblioteche</t>
  </si>
  <si>
    <t>2.2.1.09.18.001</t>
  </si>
  <si>
    <t>Ammortamento Musei, teatri e biblioteche</t>
  </si>
  <si>
    <t>2.2.1.09.99 Ammortamento di altri beni immobili diversi</t>
  </si>
  <si>
    <t>2.2.1.09.99.001</t>
  </si>
  <si>
    <t>Ammortamento di altri beni immobili diversi</t>
  </si>
  <si>
    <t>2.2.1.99 Ammortamento altri beni materiali</t>
  </si>
  <si>
    <t>2.2.1.99.01 Ammortamento Materiale bibliografico</t>
  </si>
  <si>
    <t>2.2.1.99.01.001</t>
  </si>
  <si>
    <t>Ammortamento Materiale bibliografico</t>
  </si>
  <si>
    <t>2.2.1.99.02 Ammortamento strumenti musicali</t>
  </si>
  <si>
    <t>2.2.1.99.02.001</t>
  </si>
  <si>
    <t>Ammortamento strumenti musicali</t>
  </si>
  <si>
    <t>2.2.1.99.99 Ammortamento di altri beni materiali diversi</t>
  </si>
  <si>
    <t>2.2.1.99.99.999</t>
  </si>
  <si>
    <t>Ammortamento di altri beni materiali diversi</t>
  </si>
  <si>
    <t>2.2.2 Ammortamento di immobilizzazioni immateriali</t>
  </si>
  <si>
    <t>2.2.2.01 Ammortamento costi di avviamento</t>
  </si>
  <si>
    <t>2.2.2.01.01 Ammortamento costi di avviamento</t>
  </si>
  <si>
    <t>2.2.2.01.01.001</t>
  </si>
  <si>
    <t>Ammortamento costi di avviamento</t>
  </si>
  <si>
    <t>2.2.2.02 Ammortamento Software</t>
  </si>
  <si>
    <t>2.2.2.02.01 Ammortamento Software</t>
  </si>
  <si>
    <t>2.2.2.02.01.001</t>
  </si>
  <si>
    <t>2.2.2.03 Ammortamento Brevetti</t>
  </si>
  <si>
    <t>2.2.2.03.01 Ammortamento Brevetti</t>
  </si>
  <si>
    <t>2.2.2.03.01.001</t>
  </si>
  <si>
    <t>Ammortamento Brevetti</t>
  </si>
  <si>
    <t>2.2.2.04 Ammortamento Opere dell'ingegno e Diritti d'autore</t>
  </si>
  <si>
    <t>2.2.2.04.01 Ammortamento Opere dell'ingegno e Diritti d'autore</t>
  </si>
  <si>
    <t>2.2.2.04.01.001</t>
  </si>
  <si>
    <t>Ammortamento Opere dell'ingegno e Diritti d'autore</t>
  </si>
  <si>
    <t>2.2.2.99 Ammortamento di altri beni immateriali diversi</t>
  </si>
  <si>
    <t>2.2.2.99.99 Ammortamento di altri beni immateriali diversi</t>
  </si>
  <si>
    <t>2.2.2.99.99.999</t>
  </si>
  <si>
    <t>Ammortamento di altri beni immateriali diversi</t>
  </si>
  <si>
    <t>2.2.3 Svalutazioni di immobilizzazioni materiali</t>
  </si>
  <si>
    <t>2.2.3.01.01 Svalutazione di Mezzi di trasporto stradali</t>
  </si>
  <si>
    <t>2.2.3.01.01.001</t>
  </si>
  <si>
    <t>Svalutazione di Mezzi di trasporto stradali</t>
  </si>
  <si>
    <t>2.2.3.01.02 Svalutazione di Mezzi di trasporto aerei</t>
  </si>
  <si>
    <t>2.2.3.01.02.001</t>
  </si>
  <si>
    <t>Svalutazione di Mezzi di trasporto aerei</t>
  </si>
  <si>
    <t>2.2.3.01.03 Svalutazione di Mezzi di trasporto per vie d'acqua</t>
  </si>
  <si>
    <t>2.2.3.01.03.001</t>
  </si>
  <si>
    <t>Svalutazione di Mezzi di trasporto per vie d'acqua</t>
  </si>
  <si>
    <t>2.2.3.01.99 Svalutazione di di altri mezzi di trasporto ad uso civile, di sicurezza e di ordine pubblico</t>
  </si>
  <si>
    <t>2.2.3.01.99.999</t>
  </si>
  <si>
    <t>Svalutazione di di altri mezzi di trasporto ad uso civile, di sicurezza e di ordine pubblico</t>
  </si>
  <si>
    <t>2.2.3.03 Svalutazioni di mobili e arredi</t>
  </si>
  <si>
    <t>2.2.3.03.01 Svalutazione di Mobili e arredi per ufficio</t>
  </si>
  <si>
    <t>2.2.3.03.01.001</t>
  </si>
  <si>
    <t>Svalutazione di Mobili e arredi per ufficio</t>
  </si>
  <si>
    <t>2.2.3.03.02 Svalutazione di Mobili e arredi per alloggi e pertinenze</t>
  </si>
  <si>
    <t>2.2.3.03.02.001</t>
  </si>
  <si>
    <t>Svalutazione di Mobili e arredi per alloggi e pertinenze</t>
  </si>
  <si>
    <t>2.2.3.03.99 Svalutazione di altri mobili e arredi n.a.c.</t>
  </si>
  <si>
    <t>Trasferimenti in conto capitale erogati a titolo di ripiano disavanzi pregressi a Università</t>
  </si>
  <si>
    <t>5.1.3.16.02.009</t>
  </si>
  <si>
    <t>Trasferimenti in conto capitale erogati a titolo di ripiano disavanzi pregressi a Parchi nazionali e consorzi ed enti autonomi gestori di parchi e aree naturali protette</t>
  </si>
  <si>
    <t>5.1.3.16.02.010</t>
  </si>
  <si>
    <t>Trasferimenti in conto capitale erogati a titolo di ripiano disavanzi pregressi a Autorità Portuali</t>
  </si>
  <si>
    <t>5.1.3.16.02.011</t>
  </si>
  <si>
    <t xml:space="preserve">Trasferimenti in conto capitale erogati a titolo di ripiano disavanzi pregressi a Aziende sanitarie locali </t>
  </si>
  <si>
    <t>5.1.3.16.02.012</t>
  </si>
  <si>
    <t>Trasferimenti in conto capitale erogati a titolo di ripiano disavanzi pregressi a Aziende ospedaliere e Aziende ospedaliere universitarie integrate con il SSN</t>
  </si>
  <si>
    <t>5.1.3.16.02.013</t>
  </si>
  <si>
    <t>Trasferimenti in conto capitale erogati a titolo di ripiano disavanzi pregressi a Policlinici</t>
  </si>
  <si>
    <t>5.1.3.16.02.014</t>
  </si>
  <si>
    <t>Trasferimenti in conto capitale erogati a titolo di ripiano disavanzi pregressi a Istituti di ricovero e cura a carattere scientifico pubblici</t>
  </si>
  <si>
    <t>5.1.3.16.02.015</t>
  </si>
  <si>
    <t>Trasferimenti in conto capitale erogati a titolo di ripiano disavanzi pregressi a altre Amministrazioni Locali produttrici di servizi sanitari</t>
  </si>
  <si>
    <t>5.1.3.16.02.016</t>
  </si>
  <si>
    <t>Trasferimenti in conto capitale erogati a titolo di ripiano disavanzi pregressi a Agenzie regionali per le erogazioni in agricoltura</t>
  </si>
  <si>
    <t>5.1.3.16.02.017</t>
  </si>
  <si>
    <t>Trasferimenti in conto capitale erogati a titolo di ripiano disavanzi pregressi a altri enti e agenzie regionali e sub regionali</t>
  </si>
  <si>
    <t>5.1.3.16.02.018</t>
  </si>
  <si>
    <t>Trasferimenti in conto capitale erogati a titolo di ripiano disavanzi pregressi a Consorzi di enti locali</t>
  </si>
  <si>
    <t>5.1.3.16.02.019</t>
  </si>
  <si>
    <t>Trasferimenti in conto capitale erogati a titolo di ripiano disavanzi pregressi a Fondazioni e istituzioni liriche locali e a Teatri stabili di iniziativa pubblica</t>
  </si>
  <si>
    <t>5.1.3.16.02.999</t>
  </si>
  <si>
    <t>Trasferimenti in conto capitale erogati a titolo di ripiano disavanzi pregressi a altre Amministrazioni Locali n.a.c.</t>
  </si>
  <si>
    <t>5.1.3.16.03 Trasferimenti in conto capitale a titolo di ripiano disavanzi pregressi a Enti di Previdenza</t>
  </si>
  <si>
    <t>5.1.3.16.03.001</t>
  </si>
  <si>
    <t>Trasferimenti in conto capitale erogati a titolo di ripiano disavanzi pregressi a INPS</t>
  </si>
  <si>
    <t>5.1.3.16.03.002</t>
  </si>
  <si>
    <t>Trasferimenti in conto capitale erogati a titolo di ripiano disavanzi pregressi a INAIL</t>
  </si>
  <si>
    <t>5.1.3.16.03.999</t>
  </si>
  <si>
    <t>Trasferimenti in conto capitale erogati a titolo di ripiano disavanzi pregressi a altri Enti di Previdenza n.a.c.</t>
  </si>
  <si>
    <t>5.1.3.16.04.001</t>
  </si>
  <si>
    <t>Trasferimenti in conto capitale erogati a titolo di ripiano disavanzi pregressi a organismi interni e/o unità locali della amministrazione</t>
  </si>
  <si>
    <t>5.1.3.17 Trasferimenti in conto capitale a titolo di ripiano disavanzi pregressi a Famiglie</t>
  </si>
  <si>
    <t>5.1.3.17.01 Trasferimenti in conto capitale a titolo di ripiano disavanzi pregressi a Famiglie</t>
  </si>
  <si>
    <t>5.1.3.17.01.001</t>
  </si>
  <si>
    <t>Trasferimenti in conto capitale erogati a titolo di ripiano disavanzi pregressi a Famiglie</t>
  </si>
  <si>
    <t>5.1.3.18 Trasferimenti in conto capitale a titolo di ripiano disavanzi pregressi a Imprese</t>
  </si>
  <si>
    <t>5.1.3.18.01 Trasferimenti in conto capitale a titolo di ripiano disavanzi pregressi a imprese controllate</t>
  </si>
  <si>
    <t>5.1.3.18.01.001</t>
  </si>
  <si>
    <t>Trasferimenti in conto capitale erogati a titolo di ripiano disavanzi pregressi a imprese controllate</t>
  </si>
  <si>
    <t>5.1.3.18.02 Trasferimenti in conto capitale a titolo di ripiano disavanzi pregressi a altre 
                  imprese partecipate</t>
  </si>
  <si>
    <t>5.1.3.18.02.001</t>
  </si>
  <si>
    <t>Trasferimenti in conto capitale erogati a titolo di ripiano disavanzi pregressi a altre imprese partecipate</t>
  </si>
  <si>
    <t>5.1.3.18.03 Trasferimenti in conto capitale a titolo di ripiano disavanzi pregressi a altre Imprese</t>
  </si>
  <si>
    <t>5.1.3.18.03.001</t>
  </si>
  <si>
    <t>Trasferimenti in conto capitale erogati a titolo di ripiano disavanzi pregressi a altre Imprese</t>
  </si>
  <si>
    <t>5.1.3.19.01.001</t>
  </si>
  <si>
    <t xml:space="preserve">Trasferimenti in conto capitale erogati a titolo di ripiano disavanzi pregressi a Istituzioni Sociali Private </t>
  </si>
  <si>
    <t>5.1.3.20 Trasferimenti in conto capitale a titolo di ripiano disavanzi pregressi alla UE e al 
              Resto del Mondo</t>
  </si>
  <si>
    <t>5.1.3.20.01 Trasferimenti in conto capitale a titolo di ripiano disavanzi pregressi all'Unione Europea</t>
  </si>
  <si>
    <t>5.1.3.20.01.001</t>
  </si>
  <si>
    <t>Plusvalenza da Alienazione di server</t>
  </si>
  <si>
    <t>5.2.4.01.07.002</t>
  </si>
  <si>
    <t>Plusvalenza da Alienazione di postazioni di lavoro</t>
  </si>
  <si>
    <t>5.2.4.01.07.003</t>
  </si>
  <si>
    <t>Plusvalenza da Alienazione di periferiche</t>
  </si>
  <si>
    <t>5.2.4.01.07.004</t>
  </si>
  <si>
    <t>Plusvalenza da Alienazione di apparati di telecomunicazione</t>
  </si>
  <si>
    <t>5.2.4.01.07.999</t>
  </si>
  <si>
    <t>Plusvalenza da Alienazione di hardware n.a.c.</t>
  </si>
  <si>
    <t>5.2.4.01.08 Plusvalenze da alienazione di Beni immobili</t>
  </si>
  <si>
    <t>5.2.4.01.08.001</t>
  </si>
  <si>
    <t>2.2.3.11.01.001</t>
  </si>
  <si>
    <t>Svalutazione di oggetti di valore</t>
  </si>
  <si>
    <t>2.2.3.99 Svalutazioni di altri beni materiali</t>
  </si>
  <si>
    <t>2.2.3.99.01 Svalutazione di Materiale bibliografico</t>
  </si>
  <si>
    <t>2.2.3.99.01.001</t>
  </si>
  <si>
    <t>Svalutazione di Materiale bibliografico</t>
  </si>
  <si>
    <t>2.2.3.99.02 Svalutazione di strumenti musicali</t>
  </si>
  <si>
    <t>2.2.3.99.02.001</t>
  </si>
  <si>
    <t>Svalutazione di strumenti musicali</t>
  </si>
  <si>
    <t>2.2.3.99.99 Svalutazione di altri beni materiali diversi</t>
  </si>
  <si>
    <t>2.2.3.99.99.999</t>
  </si>
  <si>
    <t>Svalutazione di altri beni materiali diversi</t>
  </si>
  <si>
    <t>2.2.4 Svalutazioni di immobilizzazioni immateriali</t>
  </si>
  <si>
    <t>2.2.4.01 Svalutazioni di Software</t>
  </si>
  <si>
    <t>2.2.4.01.01 Svalutazione di Software</t>
  </si>
  <si>
    <t>2.2.4.01.01.001</t>
  </si>
  <si>
    <t>2.2.4.02 Svalutazioni di Brevetti</t>
  </si>
  <si>
    <t>2.2.4.02.01 Svalutazione di Brevetti</t>
  </si>
  <si>
    <t>2.2.4.02.01.001</t>
  </si>
  <si>
    <t>Svalutazione di Brevetti</t>
  </si>
  <si>
    <t>2.2.4.03 Svalutazioni di Opere dell'ingegno e Diritti d'autore</t>
  </si>
  <si>
    <t>2.2.4.03.01 Svalutazione di Opere dell'ingegno e Diritti d'autore</t>
  </si>
  <si>
    <t>2.2.4.03.01.001</t>
  </si>
  <si>
    <t>Svalutazione di Opere dell'ingegno e Diritti d'autore</t>
  </si>
  <si>
    <t>2.2.4.99 Svalutazione di altri beni immateriali diversi</t>
  </si>
  <si>
    <t>2.2.4.99.99 Svalutazione di altri beni immateriali diversi</t>
  </si>
  <si>
    <t>2.2.4.99.99.001</t>
  </si>
  <si>
    <t>Svalutazione di altri beni immateriali diversi</t>
  </si>
  <si>
    <t>2.2.5 Svalutazioni di crediti compresi nell'attivo circolante</t>
  </si>
  <si>
    <t>2.2.5.01 Svalutazioni di crediti compresi nell'attivo circolante</t>
  </si>
  <si>
    <t>2.2.5.01.01 Svalutazioni di crediti compresi nell'attivo circolante</t>
  </si>
  <si>
    <t>2.2.5.01.01.001</t>
  </si>
  <si>
    <t>Svalutazioni di crediti compresi nell'attivo circolante</t>
  </si>
  <si>
    <t>2.3 Costi per trasferimenti e contributi</t>
  </si>
  <si>
    <t>2.3.1 Trasferimenti correnti</t>
  </si>
  <si>
    <t>2.3.1.01 Trasferimenti correnti a Amministrazioni pubbliche</t>
  </si>
  <si>
    <t>2.3.1.01.01 Trasferimenti correnti a Amministrazioni CENTRALI</t>
  </si>
  <si>
    <t>2.3.1.01.01.001</t>
  </si>
  <si>
    <t>Trasferimenti correnti a Ministeri</t>
  </si>
  <si>
    <t>2.3.1.01.01.002</t>
  </si>
  <si>
    <t>Trasferimenti correnti a Ministero dell'Istruzione - Istituzioni scolastiche</t>
  </si>
  <si>
    <t>2.3.1.01.01.003</t>
  </si>
  <si>
    <t>Trasferimenti correnti a Presidenza del Consiglio dei Ministri</t>
  </si>
  <si>
    <t>2.3.1.01.01.004</t>
  </si>
  <si>
    <t>Trasferimenti correnti a Organi Costituzionali e di rilievo costituzionale</t>
  </si>
  <si>
    <t>2.3.1.01.01.005</t>
  </si>
  <si>
    <t>Trasferimenti correnti a Agenzie Fiscali</t>
  </si>
  <si>
    <t>2.3.1.01.01.006</t>
  </si>
  <si>
    <t>Trasferimenti correnti a enti di regolazione dell'attività economica</t>
  </si>
  <si>
    <t>2.3.1.01.01.007</t>
  </si>
  <si>
    <t>Trasferimenti correnti a Gruppo Equitalia</t>
  </si>
  <si>
    <t>2.3.1.01.01.008</t>
  </si>
  <si>
    <t>Trasferimenti correnti a Anas S.p.A.</t>
  </si>
  <si>
    <t>2.3.1.01.01.009</t>
  </si>
  <si>
    <t>Trasferimenti correnti a altri enti centrali produttori di servizi economici</t>
  </si>
  <si>
    <t>2.3.1.01.01.010</t>
  </si>
  <si>
    <t>Trasferimenti correnti a autorità amministrative indipendenti</t>
  </si>
  <si>
    <t>2.3.1.01.01.011</t>
  </si>
  <si>
    <t>Trasferimenti correnti a enti centrali a struttura associativa</t>
  </si>
  <si>
    <t>2.3.1.01.01.012</t>
  </si>
  <si>
    <t>Trasferimenti correnti a enti centrali produttori di servizi assistenziali, ricreativi e culturali</t>
  </si>
  <si>
    <t>2.3.1.01.01.013</t>
  </si>
  <si>
    <t>Trasferimenti correnti a enti e istituzioni centrali di ricerca e Istituti e stazioni sperimentali per la ricerca</t>
  </si>
  <si>
    <t>2.3.1.01.01.999</t>
  </si>
  <si>
    <t>Trasferimenti correnti a altre Amministrazioni Centrali n.a.c.</t>
  </si>
  <si>
    <t>2.3.1.01.02 Trasferimenti correnti a Amministrazioni LOCALI</t>
  </si>
  <si>
    <t>2.3.1.01.02.001</t>
  </si>
  <si>
    <t>Trasferimenti correnti a Regioni e province autonome</t>
  </si>
  <si>
    <t>2.3.1.01.02.002</t>
  </si>
  <si>
    <t>Trasferimenti correnti a Province</t>
  </si>
  <si>
    <t>2.3.1.01.02.003</t>
  </si>
  <si>
    <t>Trasferimenti correnti a Comuni</t>
  </si>
  <si>
    <t>2.3.1.01.02.004</t>
  </si>
  <si>
    <t>Trasferimenti correnti a Città metropolitane e Roma capitale</t>
  </si>
  <si>
    <t>2.3.1.01.02.005</t>
  </si>
  <si>
    <t>Trasferimenti correnti a Unioni di Comuni</t>
  </si>
  <si>
    <t>2.3.1.01.02.006</t>
  </si>
  <si>
    <t>Trasferimenti correnti a Comunità Montane</t>
  </si>
  <si>
    <t>2.3.1.01.02.007</t>
  </si>
  <si>
    <t>Trasferimenti correnti a Camere di Commercio</t>
  </si>
  <si>
    <t>2.3.1.01.02.008</t>
  </si>
  <si>
    <t>Trasferimenti correnti a Università</t>
  </si>
  <si>
    <t>2.3.1.01.02.009</t>
  </si>
  <si>
    <t>1.3.2.01.01.010</t>
  </si>
  <si>
    <t>Contributi agli investimenti da autorità amministrative indipendenti</t>
  </si>
  <si>
    <t>1.3.2.01.01.011</t>
  </si>
  <si>
    <t>Contributi agli investimenti da enti centrali a struttura associativa</t>
  </si>
  <si>
    <t>1.3.2.01.01.012</t>
  </si>
  <si>
    <t>Contributi agli investimenti da enti centrali produttori di servizi assistenziali, ricreativi e culturali</t>
  </si>
  <si>
    <t>1.3.2.01.01.013</t>
  </si>
  <si>
    <t>Contributi agli investimenti da enti e istituzioni centrali di ricerca e Istituti e stazioni sperimentali per la ricerca</t>
  </si>
  <si>
    <t>1.3.2.01.01.014</t>
  </si>
  <si>
    <t>Contributo agli investimenti da Ministeri - finanziamento degli investimenti sanitari ai sensi dell'articolo 20 della legge 67/1988</t>
  </si>
  <si>
    <t>1.3.2.01.01.999</t>
  </si>
  <si>
    <t>Contributi agli investimenti da altre Amministrazioni Centrali n.a.c.</t>
  </si>
  <si>
    <t>1.3.2.01.02 Contributi agli investimenti da Amministrazioni LOCALI</t>
  </si>
  <si>
    <t>1.3.2.01.02.001</t>
  </si>
  <si>
    <t>Contributi agli investimenti da Regioni e province autonome</t>
  </si>
  <si>
    <t>1.3.2.01.02.002</t>
  </si>
  <si>
    <t>Contributi agli investimenti da Province</t>
  </si>
  <si>
    <t>1.3.2.01.02.003</t>
  </si>
  <si>
    <t>Contributi agli investimenti da Comuni</t>
  </si>
  <si>
    <t>1.3.2.01.02.004</t>
  </si>
  <si>
    <t>Contributi agli investimenti da Città metropolitane e Roma capitale</t>
  </si>
  <si>
    <t>1.3.2.01.02.005</t>
  </si>
  <si>
    <t>Contributi agli investimenti da Unioni di Comuni</t>
  </si>
  <si>
    <t>1.3.2.01.02.006</t>
  </si>
  <si>
    <t>Contributi agli investimenti da Comunità Montane</t>
  </si>
  <si>
    <t>1.3.2.01.02.007</t>
  </si>
  <si>
    <t>Contributi agli investimenti da Camere di Commercio</t>
  </si>
  <si>
    <t>1.3.2.01.02.008</t>
  </si>
  <si>
    <t>Contributi agli investimenti da Università</t>
  </si>
  <si>
    <t>1.3.2.01.02.009</t>
  </si>
  <si>
    <t>Contributi agli investimenti da Parchi nazionali e consorzi ed enti autonomi gestori di parchi e aree naturali protette</t>
  </si>
  <si>
    <t>1.3.2.01.02.010</t>
  </si>
  <si>
    <t>Contributi agli investimenti da Autorità Portuali</t>
  </si>
  <si>
    <t>1.3.2.01.02.011</t>
  </si>
  <si>
    <t xml:space="preserve">Contributi agli investimenti da Aziende sanitarie locali </t>
  </si>
  <si>
    <t>1.3.2.01.02.012</t>
  </si>
  <si>
    <t>Contributi agli investimenti da Aziende ospedaliere e Aziende ospedaliere universitarie integrate con il SSN</t>
  </si>
  <si>
    <t>1.3.2.01.02.013</t>
  </si>
  <si>
    <t>Contributi agli investimenti da Policlinici</t>
  </si>
  <si>
    <t>1.3.2.01.02.014</t>
  </si>
  <si>
    <t>Contributi agli investimenti da Istituti di ricovero e cura a carattere scientifico pubblici</t>
  </si>
  <si>
    <t>1.3.2.01.02.015</t>
  </si>
  <si>
    <t>Contributi agli investimenti da altre Amministrazioni Locali produttrici di servizi sanitari</t>
  </si>
  <si>
    <t>1.3.2.01.02.016</t>
  </si>
  <si>
    <t>Contributi agli investimenti da Agenzie regionali per le erogazioni in agricoltura</t>
  </si>
  <si>
    <t>1.3.2.01.02.017</t>
  </si>
  <si>
    <t>Contributi agli investimenti da altri enti e agenzie regionali e sub regionali</t>
  </si>
  <si>
    <t>1.3.2.01.02.018</t>
  </si>
  <si>
    <t>Contributi agli investimenti da Consorzi di enti locali</t>
  </si>
  <si>
    <t>1.3.2.01.02.019</t>
  </si>
  <si>
    <t>Contributi agli investimenti da Fondazioni e istituzioni liriche locali e da teatri stabili di iniziativa pubblica</t>
  </si>
  <si>
    <t>1.3.2.01.02.999</t>
  </si>
  <si>
    <t>Contributi agli investimenti da altre Amministrazioni Locali n.a.c.</t>
  </si>
  <si>
    <t>1.3.2.01.03 Contributi agli investimenti da ENTI DI PREVIDENZA</t>
  </si>
  <si>
    <t>1.3.2.01.03.001</t>
  </si>
  <si>
    <t>Contributi agli investimenti da INPS</t>
  </si>
  <si>
    <t>1.3.2.01.03.002</t>
  </si>
  <si>
    <t>Contributi agli investimenti da INAIL</t>
  </si>
  <si>
    <t>1.3.2.01.03.999</t>
  </si>
  <si>
    <t>Contributi agli investimenti da altri Enti di Previdenza n.a.c.</t>
  </si>
  <si>
    <t>1.3.2.01.04.001</t>
  </si>
  <si>
    <t>Contributi agli investimenti interni da organismi interni e/o unità locali della amministrazione</t>
  </si>
  <si>
    <t>1.3.2.02 Contributi agli investimenti da Famiglie</t>
  </si>
  <si>
    <t>1.3.2.02.01 Contributi agli investimenti da Famiglie</t>
  </si>
  <si>
    <t>1.3.2.02.01.001</t>
  </si>
  <si>
    <t>Contributi agli investimenti da Famiglie</t>
  </si>
  <si>
    <t>1.3.2.03 Contributi agli investimenti da Imprese</t>
  </si>
  <si>
    <t>1.3.2.03.01 Contributi agli investimenti da imprese controllate</t>
  </si>
  <si>
    <t>1.3.2.03.01.001</t>
  </si>
  <si>
    <t>Contributi agli investimenti da imprese controllate</t>
  </si>
  <si>
    <t>1.3.2.03.02 Contributi agli investimenti da imprese partecipate</t>
  </si>
  <si>
    <t>1.3.2.03.02.001</t>
  </si>
  <si>
    <t>Contributi agli investimenti da altre imprese partecipate</t>
  </si>
  <si>
    <t>1.3.2.03.03 Contributi agli investimenti da altre Imprese</t>
  </si>
  <si>
    <t>1.3.2.03.03.001</t>
  </si>
  <si>
    <t>Contributi agli investimenti da altre Imprese</t>
  </si>
  <si>
    <t>1.3.2.04 Contributi agli investimenti da Istituzioni sociali Private - ISP</t>
  </si>
  <si>
    <t>Imposta sul valore aggiunto (IVA) sugli scambi interni</t>
  </si>
  <si>
    <t>2.3.1.01.05.002</t>
  </si>
  <si>
    <t>Imposta sul valore aggiunto (IVA) sulle importazioni</t>
  </si>
  <si>
    <t>2.3.1.01.05.003</t>
  </si>
  <si>
    <t>Accisa sull'energia elettrica</t>
  </si>
  <si>
    <t>2.3.1.01.05.004</t>
  </si>
  <si>
    <t>Accisa sui prodotti energetici</t>
  </si>
  <si>
    <t>2.3.1.01.05.007</t>
  </si>
  <si>
    <t>Imposta di registro</t>
  </si>
  <si>
    <t>2.3.1.01.05.008</t>
  </si>
  <si>
    <t>Imposta di bollo</t>
  </si>
  <si>
    <t>2.3.1.01.05.009</t>
  </si>
  <si>
    <t>Imposta ipotecaria</t>
  </si>
  <si>
    <t>2.3.1.01.05.010</t>
  </si>
  <si>
    <t>Accisa sull'alcole e le bevande alcoliche</t>
  </si>
  <si>
    <t>2.3.1.01.05.011</t>
  </si>
  <si>
    <t>Accisa sui tabacchi</t>
  </si>
  <si>
    <t>2.3.1.01.05.012</t>
  </si>
  <si>
    <t>Imposta di consumo su oli lubrificanti e bitumi di petrolio</t>
  </si>
  <si>
    <t>2.3.1.01.05.013</t>
  </si>
  <si>
    <t>Imposta unica sui concorsi pronostici e sulle scommesse</t>
  </si>
  <si>
    <t>2.3.1.01.05.014</t>
  </si>
  <si>
    <t>Proventi da lotto, lotterie e altri giochi</t>
  </si>
  <si>
    <t>2.3.1.01.05.017</t>
  </si>
  <si>
    <t>Addizionale regionale sui canoni per le utenze di acque pubbliche</t>
  </si>
  <si>
    <t>2.3.1.01.05.020</t>
  </si>
  <si>
    <t>Altre imposte sostitutive n.a.c.</t>
  </si>
  <si>
    <t>2.3.1.01.05.021</t>
  </si>
  <si>
    <t>Ritenute sugli interessi e su altri redditi da capitale</t>
  </si>
  <si>
    <t>2.3.1.01.05.022</t>
  </si>
  <si>
    <t>Ritenute e imposte sostitutive sugli utili distribuiti dalle società di capitali</t>
  </si>
  <si>
    <t>2.3.1.01.05.024</t>
  </si>
  <si>
    <t>Altre ritenute n.a.c.</t>
  </si>
  <si>
    <t>2.3.1.01.05.025</t>
  </si>
  <si>
    <t>Imposte sul reddito delle persone fisiche</t>
  </si>
  <si>
    <t>2.3.1.01.05.026</t>
  </si>
  <si>
    <t>Imposte sul reddito delle società (ex IRPEG)</t>
  </si>
  <si>
    <t>2.3.1.01.06.001</t>
  </si>
  <si>
    <t>2.3.1.01.06.002</t>
  </si>
  <si>
    <t>Compartecipazione al bollo auto a Province</t>
  </si>
  <si>
    <t>2.3.1.01.06.003</t>
  </si>
  <si>
    <t>5.1.4.01.08.013</t>
  </si>
  <si>
    <t>Minusvalenza da alienazione di Altre vie di comunicazione</t>
  </si>
  <si>
    <t>5.1.4.01.08.014</t>
  </si>
  <si>
    <t>Minusvalenza da alienazione di Opere per la sistemazione del suolo</t>
  </si>
  <si>
    <t>5.1.4.01.08.015</t>
  </si>
  <si>
    <t>Minusvalenza da alienazione di Impianti sportivi</t>
  </si>
  <si>
    <t>5.1.4.01.08.016</t>
  </si>
  <si>
    <t>Minusvalenza da alienazione di Fabbricati destinati ad asili nido</t>
  </si>
  <si>
    <t>5.1.4.01.08.999</t>
  </si>
  <si>
    <t>Minusvalenza da alienazione beni immobili n.a.c.</t>
  </si>
  <si>
    <t>5.1.4.01.09 Minusvalenze da alienazione di Oggetti di valore</t>
  </si>
  <si>
    <t>5.1.4.01.09.001</t>
  </si>
  <si>
    <t>Minusvalenza da alienazione di Oggetti di valore</t>
  </si>
  <si>
    <t>5.1.4.01.10 Minusvalenze da alienazione di diritti reali</t>
  </si>
  <si>
    <t>5.1.4.01.10.001</t>
  </si>
  <si>
    <t>Minusvalenza da alienazione di diritti reali</t>
  </si>
  <si>
    <t>5.1.4.01.99 Minusvalenze da alienazione di Altri beni materiali</t>
  </si>
  <si>
    <t>5.1.4.01.99.001</t>
  </si>
  <si>
    <t>Minusvalenza da alienazione di Materiale bibliografico</t>
  </si>
  <si>
    <t>5.1.4.01.99.002</t>
  </si>
  <si>
    <t>Minusvalenza da alienazione di Strumenti musicali</t>
  </si>
  <si>
    <t>5.1.4.01.99.999</t>
  </si>
  <si>
    <t>Minusvalenza da alienazione di beni materiali n.a.c.</t>
  </si>
  <si>
    <t>5.1.4.02 Minusvalenza da alienazione di Terreni e beni materiali non prodotti</t>
  </si>
  <si>
    <t>5.1.4.02.01 Minusvalenze da alienazione di Terreni</t>
  </si>
  <si>
    <t>5.1.4.02.01.001</t>
  </si>
  <si>
    <t>Minusvalenza da cessione di Terreni agricoli</t>
  </si>
  <si>
    <t>5.1.4.02.01.002</t>
  </si>
  <si>
    <t>Minusvalenza da cessione di Terreni edificabili</t>
  </si>
  <si>
    <t>5.1.4.02.01.999</t>
  </si>
  <si>
    <t>Minusvalenza da cessione di terreni n.a.c.</t>
  </si>
  <si>
    <t>5.1.4.02.02 Minusvalenze da alienazione di Beni del demanio naturale</t>
  </si>
  <si>
    <t>5.1.4.02.02.001</t>
  </si>
  <si>
    <t>Minusvalenza da cessione di beni del Demanio marittimo</t>
  </si>
  <si>
    <t>5.1.4.02.02.002</t>
  </si>
  <si>
    <t>Minusvalenza da cessione di beni del Demanio idrico</t>
  </si>
  <si>
    <t>5.1.4.02.02.003</t>
  </si>
  <si>
    <t>Minusvalenza da cessione di beni del patrimonio faunistico</t>
  </si>
  <si>
    <t>5.1.4.02.02.004</t>
  </si>
  <si>
    <t>Minusvalenza da cessione di beni del patrimonio floreale</t>
  </si>
  <si>
    <t>5.1.4.03 Minusvalenza da alienazione di beni immateriali</t>
  </si>
  <si>
    <t>5.1.4.03.01 Minusvalenze da alienazione di software</t>
  </si>
  <si>
    <t>5.1.4.03.01.001</t>
  </si>
  <si>
    <t>Minusvalenza da Alienazione di software</t>
  </si>
  <si>
    <t>5.1.4.03.02 Minusvalenze da alienazione di Brevetti</t>
  </si>
  <si>
    <t>5.1.4.03.02.001</t>
  </si>
  <si>
    <t>Minusvalenza da alienazione di Brevetti</t>
  </si>
  <si>
    <t>5.1.4.03.03 Minusvalenze da alienazione di Opere dell'ingegno e Diritti d'autore</t>
  </si>
  <si>
    <t>5.1.4.03.03.001</t>
  </si>
  <si>
    <t>Minusvalenza da alienazione di Opere dell'ingegno e Diritti d'autore</t>
  </si>
  <si>
    <t>5.1.4.03.99 Minusvalenze da alienazione di altri beni immateriali n.a.c.</t>
  </si>
  <si>
    <t>5.1.4.03.99.001</t>
  </si>
  <si>
    <t>Minusvalenza da alienazione di altri beni immateriali n.a.c.</t>
  </si>
  <si>
    <t>5.1.4.04 Minusvalenze da alienazione di azioni e partecipazioni e conferimenti di capitale</t>
  </si>
  <si>
    <t>5.1.4.04.01.001</t>
  </si>
  <si>
    <t>Minusvalenze da Alienazione di partecipazioni in imprese controllate incluse nelle Amministrazioni Centrali</t>
  </si>
  <si>
    <t>5.1.4.04.01.002</t>
  </si>
  <si>
    <t>Minusvalenze da Alienazione di partecipazioni in altre imprese partecipate incluse nelle Amministrazioni Centrali</t>
  </si>
  <si>
    <t>5.1.4.04.01.003</t>
  </si>
  <si>
    <t>Minusvalenze da Alienazione di partecipazioni in altre imprese incluse nelle Amministrazioni Centrali</t>
  </si>
  <si>
    <t>5.1.4.04.02.001</t>
  </si>
  <si>
    <t>Minusvalenze da Alienazione di partecipazioni in imprese controllate incluse nelle Amministrazioni Locali</t>
  </si>
  <si>
    <t>5.1.4.04.02.002</t>
  </si>
  <si>
    <t>Minusvalenze da Alienazione di partecipazioni in altre imprese partecipate incluse nelle Amministrazioni Locali</t>
  </si>
  <si>
    <t>5.1.4.04.02.003</t>
  </si>
  <si>
    <t>Minusvalenze da Alienazione di partecipazioni in altre imprese incluse nelle Amministrazioni Locali</t>
  </si>
  <si>
    <t>5.1.4.04.03 Minusvalenze da alienazione di partecipazioni, azioni e conferimenti di capitale in 
                 altre imprese</t>
  </si>
  <si>
    <t>5.1.4.04.03.001</t>
  </si>
  <si>
    <t>Minusvalenze da Alienazione di partecipazioni in imprese controllate</t>
  </si>
  <si>
    <t>5.1.4.04.03.002</t>
  </si>
  <si>
    <t>Minusvalenze da Alienazione di partecipazioni in altre imprese partecipate</t>
  </si>
  <si>
    <t>5.1.4.04.03.003</t>
  </si>
  <si>
    <t>Minusvalenze da Alienazione di partecipazioni in altre imprese</t>
  </si>
  <si>
    <t>5.1.4.04.04.001</t>
  </si>
  <si>
    <t>Minusvalenze da Alienazione di partecipazioni in ISP controllate</t>
  </si>
  <si>
    <t>5.1.4.04.04.002</t>
  </si>
  <si>
    <t>Minusvalenze da Alienazione di partecipazioni in altre ISP</t>
  </si>
  <si>
    <t>5.1.4.05 Minusvalenze da alienazione di quote di fondi comuni di investimento</t>
  </si>
  <si>
    <t>5.1.4.05.01 Minusvalenze da alienazione di quote di fondi immobiliari</t>
  </si>
  <si>
    <t>5.1.4.05.01.001</t>
  </si>
  <si>
    <t>Minusvalenze da alienazione di quote di fondi immobiliari</t>
  </si>
  <si>
    <t>5.1.4.05.02 Minusvalenze da alienazione di quote di altri fondi comuni di investimento</t>
  </si>
  <si>
    <t>5.1.4.05.02.001</t>
  </si>
  <si>
    <t>Minusvalenze da alienazione di quote di altri fondi comuni di investimento</t>
  </si>
  <si>
    <t>5.1.4.06 Minusvalenze da alienazione di titoli obbligazionari a breve termine</t>
  </si>
  <si>
    <t>5.1.4.06.01.001</t>
  </si>
  <si>
    <t>Minusvalenze da Alienazione di titoli obbligazionari a breve termine emessi da Amministrazioni Centrali</t>
  </si>
  <si>
    <t>5.1.4.06.01.002</t>
  </si>
  <si>
    <t>Minusvalenze da Alienazione di titoli obbligazionari a breve termine emessi da Amministrazioni Locali</t>
  </si>
  <si>
    <t>5.1.4.06.02 Minusvalenze da alienazione di titoli obbligazionari a breve termine emessi da 
                  altri soggetti</t>
  </si>
  <si>
    <t>5.1.4.06.02.001</t>
  </si>
  <si>
    <t>Minusvalenze da Alienazione di titoli obbligazionari a breve termine emessi da altri soggetti residenti</t>
  </si>
  <si>
    <t>5.1.4.06.02.002</t>
  </si>
  <si>
    <t>Minusvalenze da Alienazione di titoli obbligazionari a breve termine emessi da soggetti non residenti</t>
  </si>
  <si>
    <t>5.1.4.07 Minusvalenze da alienazione di titoli obbligazionari a medio-lungo termine</t>
  </si>
  <si>
    <t>5.1.4.07.01.001</t>
  </si>
  <si>
    <t>Minusvalenze da Alienazione di titoli obbligazionari a medio-lungo termine emessi da Amministrazioni Centrali</t>
  </si>
  <si>
    <t>5.1.4.07.01.002</t>
  </si>
  <si>
    <t>Minusvalenze da Alienazione di titoli obbligazionari a medio-lungo termine emessi da Amministrazioni Locali</t>
  </si>
  <si>
    <t>5.1.4.07.02.001</t>
  </si>
  <si>
    <t>Minusvalenze da Alienazione di titoli obbligazionari a medio-lungo termine emessi da altri soggetti residenti</t>
  </si>
  <si>
    <t>5.1.4.07.02.002</t>
  </si>
  <si>
    <t>Minusvalenze da Alienazione di titoli obbligazionari a medio-lungo termine emessi da soggetti non residenti</t>
  </si>
  <si>
    <t>5.1.9 Altri oneri straordinari</t>
  </si>
  <si>
    <t>5.1.9.01 Altri oneri straordinari</t>
  </si>
  <si>
    <t>5.1.9.01.01 Altri oneri straordinari</t>
  </si>
  <si>
    <t>5.1.9.01.01.001</t>
  </si>
  <si>
    <t>Contributi agli investimenti a altri Enti di Previdenza n.a.c.</t>
  </si>
  <si>
    <t>2.3.2.01.04.001</t>
  </si>
  <si>
    <t>Contributi agli investimenti interni ad organismi interni e/o unità locali della amministrazione</t>
  </si>
  <si>
    <t>2.3.2.02 Contributi agli investimenti a Famiglie</t>
  </si>
  <si>
    <t>2.3.2.02.01 Contributi agli investimenti a Famiglie</t>
  </si>
  <si>
    <t>2.3.2.02.01.001</t>
  </si>
  <si>
    <t>Contributi agli investimenti a Famiglie</t>
  </si>
  <si>
    <t>2.3.2.03 Contributi agli investimenti a Imprese</t>
  </si>
  <si>
    <t>2.3.2.03.01 Contributi agli investimenti a imprese controllate</t>
  </si>
  <si>
    <t>2.3.2.03.01.001</t>
  </si>
  <si>
    <t>Contributi agli investimenti a imprese controllate</t>
  </si>
  <si>
    <t>2.3.2.03.02 Contributi agli investimenti a altre imprese partecipate</t>
  </si>
  <si>
    <t>2.3.2.03.02.001</t>
  </si>
  <si>
    <t>Contributi agli investimenti a altre imprese partecipate</t>
  </si>
  <si>
    <t>2.3.2.03.03 Contributi agli investimenti a altre Imprese</t>
  </si>
  <si>
    <t>2.3.2.03.03.001</t>
  </si>
  <si>
    <t>Contributi agli investimenti a altre Imprese</t>
  </si>
  <si>
    <t>2.3.2.04 Contributi agli investimenti a Istituzioni sociali Private - ISP</t>
  </si>
  <si>
    <t>2.3.2.04.01 Contributi agli investimenti a Istituzioni sociali Private - ISP</t>
  </si>
  <si>
    <t>2.3.2.04.01.001</t>
  </si>
  <si>
    <t xml:space="preserve">Contributi agli investimenti a Istituzioni Sociali Private </t>
  </si>
  <si>
    <t>2.3.2.05 Contributi agli investimenti alla UE e al Resto del Mondo</t>
  </si>
  <si>
    <t>2.3.2.05.01 Contributi agli investimenti alla UE</t>
  </si>
  <si>
    <t>2.3.2.05.01.001</t>
  </si>
  <si>
    <t>Contributi agli investimenti all'Unione Europea</t>
  </si>
  <si>
    <t>2.3.2.05.02 Contributi agli investimenti al Resto del Mondo</t>
  </si>
  <si>
    <t>2.3.2.05.02.001</t>
  </si>
  <si>
    <t>Contributi agli investimenti al Resto del Mondo</t>
  </si>
  <si>
    <t>2.4 Accantonamenti</t>
  </si>
  <si>
    <t>2.4.1 Accantonamento a fondo svalutazione crediti</t>
  </si>
  <si>
    <t>2.4.1.01 Accantonamento a fondo svalutazione crediti di natura tributaria</t>
  </si>
  <si>
    <t>2.4.1.01.01 Accantonamento a fondo svalutazione crediti di natura tributaria</t>
  </si>
  <si>
    <t>2.4.1.01.01.001</t>
  </si>
  <si>
    <t>Accantonamento a fondo svalutazione crediti di natura tributaria</t>
  </si>
  <si>
    <t>2.4.1.02.01 Accantonamento a fondo svalutazione crediti per trasferimenti e contributi</t>
  </si>
  <si>
    <t>2.4.1.02.01.001</t>
  </si>
  <si>
    <t>Accantonamento a fondo svalutazione crediti per trasferimenti e contributi</t>
  </si>
  <si>
    <t>2.4.1.03 Accantonamento a fondo svalutazione crediti per crediti verso clienti ed utenti</t>
  </si>
  <si>
    <t>2.4.1.03.01 Accantonamento a fondo svalutazione crediti per crediti verso clienti ed utenti</t>
  </si>
  <si>
    <t>2.4.1.03.01.001</t>
  </si>
  <si>
    <t>Quota annuale di contributi agli investimenti da Istituti di ricovero e cura a carattere scientifico pubblici</t>
  </si>
  <si>
    <t>1.3.3.01.02.015</t>
  </si>
  <si>
    <t>Quota annuale di contributi agli investimenti da altre Amministrazioni Locali produttrici di servizi sanitari</t>
  </si>
  <si>
    <t>1.3.3.01.02.016</t>
  </si>
  <si>
    <t>Quota annuale di contributi agli investimenti da Agenzie regionali per le erogazioni in agricoltura</t>
  </si>
  <si>
    <t>1.3.3.01.02.017</t>
  </si>
  <si>
    <t>Quota annuale di contributi agli investimenti da altri enti e agenzie regionali e sub regionali</t>
  </si>
  <si>
    <t>1.3.3.01.02.018</t>
  </si>
  <si>
    <t>Quota annuale di contributi agli investimenti da Consorzi di enti locali</t>
  </si>
  <si>
    <t>1.3.3.01.02.019</t>
  </si>
  <si>
    <t>Quota annuale di contributi agli investimenti da Fondazioni e istituzioni liriche locali e da teatri stabili di iniziativa pubblica</t>
  </si>
  <si>
    <t>1.3.3.01.02.999</t>
  </si>
  <si>
    <t>Quota annuale di contributi agli investimenti da altre Amministrazioni Locali non altrimenti classificate</t>
  </si>
  <si>
    <t>1.3.3.01.03 Quota annuale di contributi agli investimenti da ENTI DI PREVIDENZA</t>
  </si>
  <si>
    <t>1.3.3.01.03.001</t>
  </si>
  <si>
    <t>Quota annuale di contributi agli investimenti da INPS</t>
  </si>
  <si>
    <t>1.3.3.01.03.002</t>
  </si>
  <si>
    <t>Quota annuale di contributi agli investimenti da INAIL</t>
  </si>
  <si>
    <t>1.3.3.01.03.999</t>
  </si>
  <si>
    <t>Quota annuale di contributi agli investimenti da altri Enti di Previdenza</t>
  </si>
  <si>
    <t>1.3.3.01.04.001</t>
  </si>
  <si>
    <t>Quota annuale di contributi agli investimenti interni da organismi interni e/o unità locali della amministrazione</t>
  </si>
  <si>
    <t>1.3.3.02 Quota annuale di contributi agli investimenti da Famiglie</t>
  </si>
  <si>
    <t>1.3.3.02.01 Quota annuale di contributi agli investimenti da Famiglie</t>
  </si>
  <si>
    <t>1.3.3.02.01.001</t>
  </si>
  <si>
    <t>Quota annuale di contributi agli investimenti da Famiglie</t>
  </si>
  <si>
    <t>1.3.3.03 Quota annuale di contributi agli investimenti da Imprese</t>
  </si>
  <si>
    <t>1.3.3.03.01 Quota annuale di contributi agli investimenti da imprese controllate</t>
  </si>
  <si>
    <t>1.3.3.03.01.001</t>
  </si>
  <si>
    <t>Quota annuale di contributi agli investimenti da imprese controllate</t>
  </si>
  <si>
    <t>1.3.3.03.02 Quota annuale di contributi agli investimenti da imprese partecipate</t>
  </si>
  <si>
    <t>1.3.3.03.02.001</t>
  </si>
  <si>
    <t>Quota annuale di contributi agli investimenti da imprese partecipate</t>
  </si>
  <si>
    <t>1.3.3.03.03 Quota annuale di contributi agli investimenti da altre Imprese</t>
  </si>
  <si>
    <t>1.3.3.03.03.001</t>
  </si>
  <si>
    <t>Quota annuale di contributi agli investimenti da altre Imprese</t>
  </si>
  <si>
    <t>1.3.3.04.01.001</t>
  </si>
  <si>
    <t xml:space="preserve">Quota annuale di contributi agli investimenti da Istituzioni Sociali Private </t>
  </si>
  <si>
    <t>1.3.3.05 Quota annuale di contributi agli investimenti dall'Unione Europea e dal Resto del 
             Mondo</t>
  </si>
  <si>
    <t>1.3.3.05.01 Fondo europeo agricolo per lo sviluppo rurale (FEASR)</t>
  </si>
  <si>
    <t>1.3.3.05.01.001</t>
  </si>
  <si>
    <t>Quota annuale di contributi agli investimenti - Fondo europeo agricolo per lo sviluppo rurale (FEASR)</t>
  </si>
  <si>
    <t>1.3.3.05.02 Fondo europeo per la pesca (FEP)</t>
  </si>
  <si>
    <t>1.3.3.05.02.001</t>
  </si>
  <si>
    <t>Quota annuale di contributi agli investimenti - Fondo europeo per la pesca (FEP)</t>
  </si>
  <si>
    <t>1.3.3.05.03 Fondo europeo di sviluppo regionale (FESR)</t>
  </si>
  <si>
    <t>1.3.3.05.03.001</t>
  </si>
  <si>
    <t>Quota annuale di contributi agli investimenti - Fondo europeo di sviluppo regionale (FESR)</t>
  </si>
  <si>
    <t>1.3.3.05.04 Fondo Sociale Europeo (FSE)</t>
  </si>
  <si>
    <t xml:space="preserve">1.3.3.05.05 Fondo Europeo Agricolo di Orientamento e di Garanzia </t>
  </si>
  <si>
    <t>1.3.3.05.05.001</t>
  </si>
  <si>
    <t xml:space="preserve">Quota annuale di contributi agli investimenti - Fondo Europeo Agricolo di Orientamento e di Garanzia </t>
  </si>
  <si>
    <t>1.3.3.05.06 Strumento finanziario di orientamento della pesca (SFOP)</t>
  </si>
  <si>
    <t>1.3.3.05.06.001</t>
  </si>
  <si>
    <t>Quota annuale di contributi agli investimenti - Strumento finanziario di orientamento della pesca (SFOP)</t>
  </si>
  <si>
    <t>1.3.3.05.07 Quota annuale di contributi agli investimenti dal Resto del Mondo</t>
  </si>
  <si>
    <t>1.3.3.05.07.001</t>
  </si>
  <si>
    <t>Quota annuale di contributi agli investimenti dal Resto del Mondo</t>
  </si>
  <si>
    <t>1.3.3.05.99 Altre quote annuali di contributi agli investimenti dall'Unione Europea</t>
  </si>
  <si>
    <t>1.3.3.05.99.001</t>
  </si>
  <si>
    <t>Altre quote annuali di contributi agli investimenti dall'Unione Europea</t>
  </si>
  <si>
    <t>1.4 Altri ricavi e proventi diversi</t>
  </si>
  <si>
    <t>1.4.1 Indennizzi di assicurazione</t>
  </si>
  <si>
    <t>1.4.1.01 Indennizzi di assicurazione contro i danni</t>
  </si>
  <si>
    <t>1.4.1.01.01 Indennizzi di assicurazione su beni immobili</t>
  </si>
  <si>
    <t>1.4.1.01.01.001</t>
  </si>
  <si>
    <t>Indennizzi di assicurazione su beni immobili</t>
  </si>
  <si>
    <t>1.4.1.01.02 Indennizzi di assicurazione su beni mobili</t>
  </si>
  <si>
    <t>1.4.1.01.02.001</t>
  </si>
  <si>
    <t>Indennizzi di assicurazione su beni mobili</t>
  </si>
  <si>
    <t>1.4.1.01.99 Altri indennizzi di assicurazione contro i danni</t>
  </si>
  <si>
    <t>1.4.1.01.99.001</t>
  </si>
  <si>
    <t>Altri indennizzi di assicurazione contro i danni</t>
  </si>
  <si>
    <t>1.4.1.99 Altri indennizzi n.a.c.</t>
  </si>
  <si>
    <t>1.4.1.99.99 Altri indennizzi di assicurazione n.a.c.</t>
  </si>
  <si>
    <t>1.4.1.99.99.001</t>
  </si>
  <si>
    <t>Altri indennizzi di assicurazione n.a.c.</t>
  </si>
  <si>
    <t>1.4.2.01.01.001</t>
  </si>
  <si>
    <t>Multe, ammende, sanzioni e oblazioni a carico delle amministrazioni pubbliche</t>
  </si>
  <si>
    <t>1.4.2.01.02 Proventi da risarcimento danni a carico delle amministrazioni pubbliche</t>
  </si>
  <si>
    <t>1.4.2.01.02.001</t>
  </si>
  <si>
    <t>Interessi di mora a Enti previdenziali</t>
  </si>
  <si>
    <t>3.1.1.06.02.001</t>
  </si>
  <si>
    <t>Interessi ad Amministrazioni Centrali su conti della tesoreria dello Stato o di altre Amministrazioni pubbliche</t>
  </si>
  <si>
    <t>3.1.1.06.02.002</t>
  </si>
  <si>
    <t>Interessi a Amministrazioni Locali su conti della tesoreria dello Stato o di altre Amministrazioni pubbliche</t>
  </si>
  <si>
    <t>3.1.1.06.02.003</t>
  </si>
  <si>
    <t>Interessi a Enti previdenziali su conti della tesoreria dello Stato o di altre Amministrazioni pubbliche</t>
  </si>
  <si>
    <t>3.1.1.06.03 Altri interessi passivi diversi</t>
  </si>
  <si>
    <t>3.1.1.06.03.001</t>
  </si>
  <si>
    <t>Altri interessi passivi a Amministrazioni Centrali</t>
  </si>
  <si>
    <t>3.1.1.06.03.002</t>
  </si>
  <si>
    <t>Altri interessi passivi a Amministrazioni Locali</t>
  </si>
  <si>
    <t>3.1.1.06.03.003</t>
  </si>
  <si>
    <t>Altri interessi passivi a Enti previdenziali</t>
  </si>
  <si>
    <t>3.1.1.07 Altri oneri per interessi pagati ad altri soggetti</t>
  </si>
  <si>
    <t>3.1.1.07.01 Interessi di mora ad altri soggetti</t>
  </si>
  <si>
    <t>3.1.1.07.01.001</t>
  </si>
  <si>
    <t>Interessi di mora ad altri soggetti</t>
  </si>
  <si>
    <t>3.1.1.07.02 Interessi ad altri soggetti su conti della tesoreria dello Stato o di altre 
                 amministrazioni pubbliche</t>
  </si>
  <si>
    <t>3.1.1.07.02.001</t>
  </si>
  <si>
    <t>Interessi a Cassa Depositi e Prestiti su conti della tesoreria dello Stato o di altre Amministrazioni pubbliche</t>
  </si>
  <si>
    <t>3.1.1.07.02.002</t>
  </si>
  <si>
    <t>Interessi ad altri soggetti su conti della tesoreria dello Stato o di altre Amministrazioni pubbliche</t>
  </si>
  <si>
    <t>3.1.1.07.03 Altri interessi passivi diversi</t>
  </si>
  <si>
    <t>3.1.1.07.03.001</t>
  </si>
  <si>
    <t>Altri interessi passivi ad altri soggetti</t>
  </si>
  <si>
    <t>3.1.1.08 Oneri finanziari derivanti dalla estinzione anticipata di prestiti</t>
  </si>
  <si>
    <t>3.1.1.08.01 Oneri finanziari derivanti dalla estinzione anticipata di prestiti</t>
  </si>
  <si>
    <t>3.1.1.08.01.001</t>
  </si>
  <si>
    <t>Oneri finanziari derivanti dalla estinzione anticipata di prestiti</t>
  </si>
  <si>
    <t>3.1.1.99 Altri Oneri per interessi diversi</t>
  </si>
  <si>
    <t>3.1.1.99.01 Interessi passivi su anticipazioni di tesoreria degli istituti tesorieri cassieri</t>
  </si>
  <si>
    <t>3.1.1.99.01.001</t>
  </si>
  <si>
    <t>Interessi passivi su anticipazioni di tesoreria degli istituti tesorieri/cassieri</t>
  </si>
  <si>
    <t>3.1.1.99.02 Interessi su operazioni di leasing finanziario</t>
  </si>
  <si>
    <t>3.1.1.99.02.001</t>
  </si>
  <si>
    <t>Interessi passivi su operazioni di leasing finanziario</t>
  </si>
  <si>
    <t>3.1.1.99.03 Interessi passivi per operazioni di cartolarizzazione</t>
  </si>
  <si>
    <t>3.1.1.99.03.001</t>
  </si>
  <si>
    <t>Interessi passivi per operazioni di cartolarizzazione</t>
  </si>
  <si>
    <t>3.1.1.99.04 Oneri per interessi su strumenti derivati</t>
  </si>
  <si>
    <t>3.1.1.99.04.001</t>
  </si>
  <si>
    <t>3.1.1.99.04.002</t>
  </si>
  <si>
    <t>Importi per chiusura anticipata di operazioni in essere</t>
  </si>
  <si>
    <t>3.1.2 Altri oneri finanziari</t>
  </si>
  <si>
    <t>3.1.2.99 Altri oneri finanziari n.a.c.</t>
  </si>
  <si>
    <t>3.1.2.99.99 Altri oneri finanziari</t>
  </si>
  <si>
    <t>3.1.2.99.99.999</t>
  </si>
  <si>
    <t>Altri costi per redditi da capitale</t>
  </si>
  <si>
    <t>3.2 Proventi finanziari</t>
  </si>
  <si>
    <t>3.2.1 Proventi da titoli obbligazionari</t>
  </si>
  <si>
    <t>3.2.1.01 Proventi da titoli obbligazionari a breve termine</t>
  </si>
  <si>
    <t>3.2.1.01.01 Proventi da titoli obbligazionari a breve termine emessi da Amministrazioni Centrali</t>
  </si>
  <si>
    <t>3.2.1.01.01.001</t>
  </si>
  <si>
    <t>Proventi da titoli obbligazionari a breve termine emessi da Amministrazioni Centrali</t>
  </si>
  <si>
    <t>3.2.1.01.02 Proventi da titoli obbligazionari a breve termine emessi da Amministrazioni locali</t>
  </si>
  <si>
    <t>3.2.1.01.02.001</t>
  </si>
  <si>
    <t>Proventi da titoli obbligazionari a breve termine emessi da Amministrazioni locali</t>
  </si>
  <si>
    <t>3.2.1.01.03 Proventi da titoli obbligazionari a breve termine emessi da altri soggetti residenti</t>
  </si>
  <si>
    <t>3.2.1.01.03.001</t>
  </si>
  <si>
    <t>Proventi da titoli obbligazionari a breve termine emessi da altri soggetti residenti</t>
  </si>
  <si>
    <t>3.2.1.01.04 Proventi da titoli obbligazionari a breve termine emessi da soggetti non residenti</t>
  </si>
  <si>
    <t>5.2.1.04.02.001</t>
  </si>
  <si>
    <t>Trasferimenti in conto capitale da parte di Regioni e province autonome per cancellazione di debiti dell'amministrazione</t>
  </si>
  <si>
    <t>5.2.1.04.02.002</t>
  </si>
  <si>
    <t>Trasferimenti in conto capitale da parte di Province per cancellazione di debiti dell'amministrazione</t>
  </si>
  <si>
    <t>5.2.1.04.02.003</t>
  </si>
  <si>
    <t>Trasferimenti in conto capitale da parte di Comuni per cancellazione di debiti dell'amministrazione</t>
  </si>
  <si>
    <t>5.2.1.04.02.004</t>
  </si>
  <si>
    <t>Trasferimenti in conto capitale da parte di Città metropolitane e Roma capitale per cancellazione di debiti dell'amministrazione</t>
  </si>
  <si>
    <t>5.2.1.04.02.005</t>
  </si>
  <si>
    <t>Trasferimenti in conto capitale da parte di Unioni di Comuni per cancellazione di debiti dell'amministrazione</t>
  </si>
  <si>
    <t>5.2.1.04.02.006</t>
  </si>
  <si>
    <t>Trasferimenti in conto capitale da parte di Comunità Montane per cancellazione di debiti dell'amministrazione</t>
  </si>
  <si>
    <t>5.2.1.04.02.007</t>
  </si>
  <si>
    <t>Trasferimenti in conto capitale da parte di Camere di Commercio per cancellazione di debiti dell'amministrazione</t>
  </si>
  <si>
    <t>5.2.1.04.02.008</t>
  </si>
  <si>
    <t>Trasferimenti in conto capitale da parte di Università per cancellazione di debiti dell'amministrazione</t>
  </si>
  <si>
    <t>5.2.1.04.02.009</t>
  </si>
  <si>
    <t>Trasferimenti in conto capitale da parte di Parchi nazionali e consorzi ed enti autonomi gestori di parchi e aree naturali protette per cancellazione di debiti dell'amministrazione</t>
  </si>
  <si>
    <t>5.2.1.04.02.010</t>
  </si>
  <si>
    <t>Trasferimenti in conto capitale da parte di Autorità Portuali per cancellazione di debiti dell'amministrazione</t>
  </si>
  <si>
    <t>5.2.1.04.02.011</t>
  </si>
  <si>
    <t>Trasferimenti in conto capitale da parte di Aziende sanitarie locali  per cancellazione di debiti dell'amministrazione</t>
  </si>
  <si>
    <t>5.2.1.04.02.012</t>
  </si>
  <si>
    <t>Trasferimenti in conto capitale da parte di Aziende ospedaliere e Aziende ospedaliere universitarie integrate con il SSN per cancellazione di debiti dell'amministrazione</t>
  </si>
  <si>
    <t>5.2.1.04.02.013</t>
  </si>
  <si>
    <t>Trasferimenti in conto capitale da parte di Policlinici per cancellazione di debiti dell'amministrazione</t>
  </si>
  <si>
    <t>5.2.1.04.02.014</t>
  </si>
  <si>
    <t>Trasferimenti in conto capitale da parte di Istituti di ricovero e cura a carattere scientifico pubblici per cancellazione di debiti dell'amministrazione</t>
  </si>
  <si>
    <t>5.2.1.04.02.015</t>
  </si>
  <si>
    <t>Trasferimenti in conto capitale da parte di altre Amministrazioni Locali produttrici di servizi sanitari per cancellazione di debiti dell'amministrazione</t>
  </si>
  <si>
    <t>5.2.1.04.02.016</t>
  </si>
  <si>
    <t>Trasferimenti in conto capitale da parte di Agenzie regionali per le erogazioni in agricoltura per cancellazione di debiti dell'amministrazione</t>
  </si>
  <si>
    <t>5.2.1.04.02.017</t>
  </si>
  <si>
    <t>Trasferimenti in conto capitale da parte di altri enti e agenzie regionali e sub regionali per cancellazione di debiti dell'amministrazione</t>
  </si>
  <si>
    <t>5.2.1.04.02.018</t>
  </si>
  <si>
    <t>Trasferimenti in conto capitale da parte di Consorzi di enti locali per cancellazione di debiti dell'amministrazione</t>
  </si>
  <si>
    <t>5.2.1.04.02.019</t>
  </si>
  <si>
    <t>Trasferimenti in conto capitale da parte di Fondazioni e istituzioni liriche locali e a Teatri stabili di iniziativa pubblica per cancellazione di debiti dell'amministrazione</t>
  </si>
  <si>
    <t>5.2.1.04.02.999</t>
  </si>
  <si>
    <t>Trasferimenti in conto capitale da parte di altre Amministrazioni Locali n.a.c. per cancellazione di debiti dell'amministrazione</t>
  </si>
  <si>
    <t>5.2.1.04.03.001</t>
  </si>
  <si>
    <t>Trasferimenti in conto capitale da parte di INPS per cancellazione di debiti dell'amministrazione</t>
  </si>
  <si>
    <t>5.2.1.04.03.002</t>
  </si>
  <si>
    <t>Trasferimenti in conto capitale da parte di INAIL per cancellazione di debiti dell'amministrazione</t>
  </si>
  <si>
    <t>5.2.1.04.03.999</t>
  </si>
  <si>
    <t>Trasferimenti in conto capitale da parte di altri Enti di Previdenza n.a.c. per cancellazione di debiti dell'amministrazione</t>
  </si>
  <si>
    <t>5.2.1.04.04.001</t>
  </si>
  <si>
    <t>Trasferimenti in conto capitale da parte di organismi interni e/o unità locali della amministrazione per cancellazione di debiti dell'amministrazione</t>
  </si>
  <si>
    <t>5.2.1.05.01.001</t>
  </si>
  <si>
    <t>Trasferimenti in conto capitale da parte di imprese controllate per cancellazione di debiti dell'amministrazione</t>
  </si>
  <si>
    <t xml:space="preserve">Altri trasferimenti in conto capitale n.a.c. a Istituzioni Sociali Private </t>
  </si>
  <si>
    <t>5.1.3.25 Altri trasferimenti in conto capitale alla UE e al Resto del Mondo</t>
  </si>
  <si>
    <t>5.1.3.25.01 Altri trasferimenti in conto capitale all'Unione Europea</t>
  </si>
  <si>
    <t>5.1.3.25.01.001</t>
  </si>
  <si>
    <t>Altri trasferimenti in conto capitale n.a.c. all'Unione Europea</t>
  </si>
  <si>
    <t>5.1.3.25.02 Altri trasferimenti in conto capitale al Resto del Mondo</t>
  </si>
  <si>
    <t>5.1.3.25.02.001</t>
  </si>
  <si>
    <t>Altri trasferimenti in conto capitale n.a.c. al Resto del Mondo</t>
  </si>
  <si>
    <t>5.1.4 Minusvalenze</t>
  </si>
  <si>
    <t>5.1.4.01 Minusvalenza da alienazione di beni materiali</t>
  </si>
  <si>
    <t>5.1.4.01.01 Minusvalenze da alienazione di Mezzi di trasporto ad uso civile, di sicurezza e 
                  ordine pubblico</t>
  </si>
  <si>
    <t>5.1.4.01.01.001</t>
  </si>
  <si>
    <t>Minusvalenze da alienazione di Mezzi di trasporto stradali</t>
  </si>
  <si>
    <t>5.1.4.01.01.002</t>
  </si>
  <si>
    <t>Minusvalenze da alienazione di Mezzi di trasporto aerei</t>
  </si>
  <si>
    <t>5.1.4.01.01.003</t>
  </si>
  <si>
    <t>Minusvalenze da alienazione di Mezzi di trasporto per vie d'acqua</t>
  </si>
  <si>
    <t>5.1.4.01.01.999</t>
  </si>
  <si>
    <t>Minusvalenza da alienazione di altri mezzi di trasporto ad uso civile, di sicurezza e ordine pubblico n.a.c.</t>
  </si>
  <si>
    <t>5.1.4.01.03 Minusvalenze da alienazione di Mobili e arredi</t>
  </si>
  <si>
    <t>5.1.4.01.03.001</t>
  </si>
  <si>
    <t>Minusvalenza da alienazione di mobili e arredi per ufficio</t>
  </si>
  <si>
    <t>5.1.4.01.03.002</t>
  </si>
  <si>
    <t>Minusvalenza da alienazione di mobili e arredi per alloggi e pertinenze</t>
  </si>
  <si>
    <t>5.1.4.01.03.999</t>
  </si>
  <si>
    <t>Minusvalenza da alienazione di mobili e arredi n.a.c.</t>
  </si>
  <si>
    <t>5.1.4.01.04 Minusvalenze da alienazione di impianti e macchinari</t>
  </si>
  <si>
    <t>5.1.4.01.04.001</t>
  </si>
  <si>
    <t>Minusvalenza da alienazione di Macchinari</t>
  </si>
  <si>
    <t>5.1.4.01.04.002</t>
  </si>
  <si>
    <t>Minusvalenza da alienazione di impianti</t>
  </si>
  <si>
    <t>5.1.4.01.05.001</t>
  </si>
  <si>
    <t>Minusvalenza da alienazione di attrezzature scientifiche</t>
  </si>
  <si>
    <t>5.1.4.01.05.002</t>
  </si>
  <si>
    <t>Minusvalenza da alienazione di attrezzature sanitarie</t>
  </si>
  <si>
    <t>5.1.4.01.05.999</t>
  </si>
  <si>
    <t>Minusvalenza da alienazione di attrezzature diverse</t>
  </si>
  <si>
    <t>5.1.4.01.06 Minusvalenze da alienazione di macchine per ufficio</t>
  </si>
  <si>
    <t>5.1.4.01.06.001</t>
  </si>
  <si>
    <t>Allegato C/2 - Allegato n. 6/2 al D.Lgs 118/2011</t>
  </si>
  <si>
    <t>Rimborsi in conto capitale ad Amministrazioni Centrali di somme non dovute o incassate in eccesso</t>
  </si>
  <si>
    <t>5.1.9.01.01.002</t>
  </si>
  <si>
    <t>Rimborsi in conto capitale ad Amministrazioni Locali di somme non dovute o incassate in eccesso</t>
  </si>
  <si>
    <t>5.1.9.01.01.003</t>
  </si>
  <si>
    <t>Rimborsi in conto capitale a Enti Previdenziali di somme non dovute o incassate in eccesso</t>
  </si>
  <si>
    <t>5.1.9.01.01.004</t>
  </si>
  <si>
    <t>Rimborsi in conto capitale a Famiglie di somme non dovute o incassate in eccesso</t>
  </si>
  <si>
    <t>5.1.9.01.01.005</t>
  </si>
  <si>
    <t>Rimborsi in conto capitale a Imprese di somme non dovute o incassate in eccesso</t>
  </si>
  <si>
    <t>5.1.9.01.01.006</t>
  </si>
  <si>
    <t>Rimborsi in conto capitale a Istituzioni Sociali Private di somme non dovute o incassate in eccesso</t>
  </si>
  <si>
    <t>5.1.9.01.01.999</t>
  </si>
  <si>
    <t>Altri oneri straordinari</t>
  </si>
  <si>
    <t>5.2 Proventi straordinari</t>
  </si>
  <si>
    <t>5.2.1 Trasferimenti in conto capitale</t>
  </si>
  <si>
    <t>5.2.1.01.01.001</t>
  </si>
  <si>
    <t>Trasferimenti in conto capitale per assunzione di debiti dell'amministrazione da parte di Ministeri</t>
  </si>
  <si>
    <t>5.2.1.01.01.003</t>
  </si>
  <si>
    <t>Trasferimenti in conto capitale per assunzione di debiti dell'amministrazione da parte di Presidenza del Consiglio dei Ministri</t>
  </si>
  <si>
    <t>5.2.1.01.01.004</t>
  </si>
  <si>
    <t>Trasferimenti in conto capitale per assunzione di debiti dell'amministrazione da parte di Organi Costituzionali e di rilievo costituzionale</t>
  </si>
  <si>
    <t>5.2.1.01.01.005</t>
  </si>
  <si>
    <t>Trasferimenti in conto capitale per assunzione di debiti dell'amministrazione da parte di Agenzie Fiscali</t>
  </si>
  <si>
    <t>5.2.1.01.01.006</t>
  </si>
  <si>
    <t>Trasferimenti in conto capitale per assunzione di debiti dell'amministrazione da parte di enti di regolazione dell'attività economica</t>
  </si>
  <si>
    <t>5.2.1.01.01.007</t>
  </si>
  <si>
    <t>Trasferimenti in conto capitale per assunzione di debiti dell'amministrazione da parte di Gruppo Equitalia</t>
  </si>
  <si>
    <t>5.2.1.01.01.008</t>
  </si>
  <si>
    <t>2.1.2.01.07.011</t>
  </si>
  <si>
    <t>Manutenzione ordinaria e riparazioni di altri beni materiali</t>
  </si>
  <si>
    <t>2.1.2.01.07.012</t>
  </si>
  <si>
    <t>Manutenzione ordinaria e riparazioni di terreni e beni materiali non prodotti</t>
  </si>
  <si>
    <t>2.1.2.01.08 Consulenze</t>
  </si>
  <si>
    <t>2.1.2.01.08.001</t>
  </si>
  <si>
    <t>Incarichi libero professionali di studi, ricerca e consulenza</t>
  </si>
  <si>
    <t>2.1.2.01.08.002</t>
  </si>
  <si>
    <t>Esperti per commissioni, comitati e consigli</t>
  </si>
  <si>
    <t>2.1.2.01.09 Prestazioni professionali e specialistiche</t>
  </si>
  <si>
    <t>2.1.2.01.09.001</t>
  </si>
  <si>
    <t>Interpretariato e traduzioni</t>
  </si>
  <si>
    <t>2.1.2.01.09.002</t>
  </si>
  <si>
    <t>Assistenza psicologica, sociale e religiosa</t>
  </si>
  <si>
    <t>2.1.2.01.09.003</t>
  </si>
  <si>
    <t>Assistenza medica e psicologica per i detenuti</t>
  </si>
  <si>
    <t>2.1.2.01.09.004</t>
  </si>
  <si>
    <t>Perizie</t>
  </si>
  <si>
    <t>2.1.2.01.09.005</t>
  </si>
  <si>
    <t>Servizi investigativi e intercettazioni</t>
  </si>
  <si>
    <t>2.1.2.01.09.006</t>
  </si>
  <si>
    <t>Patrocinio legale</t>
  </si>
  <si>
    <t>2.1.2.01.09.007</t>
  </si>
  <si>
    <t>Patrocinio legale gratuito a carico dello Stato</t>
  </si>
  <si>
    <t>2.1.2.01.09.999</t>
  </si>
  <si>
    <t>Altre prestazioni professionali e specialistiche n.a.c.</t>
  </si>
  <si>
    <t>2.1.2.01.10.001</t>
  </si>
  <si>
    <t>Acquisto di servizi da agenzie di lavoro interinale</t>
  </si>
  <si>
    <t>2.1.2.01.10.002</t>
  </si>
  <si>
    <t>Quota LSU in carico all'ente</t>
  </si>
  <si>
    <t>2.1.2.01.10.003</t>
  </si>
  <si>
    <t>Collaborazioni coordinate e a progetto</t>
  </si>
  <si>
    <t>2.1.2.01.10.999</t>
  </si>
  <si>
    <t>Altre forme di lavoro flessibile n.a.c.</t>
  </si>
  <si>
    <t>2.1.2.01.11 Servizi ausiliari</t>
  </si>
  <si>
    <t>2.1.2.01.11.001</t>
  </si>
  <si>
    <t>2.1.2.01.11.002</t>
  </si>
  <si>
    <t>Servizi di pulizia e lavanderia</t>
  </si>
  <si>
    <t>2.1.2.01.11.003</t>
  </si>
  <si>
    <t>Trasporti, traslochi e facchinaggio</t>
  </si>
  <si>
    <t>2.1.2.01.11.004</t>
  </si>
  <si>
    <t>Stampa e rilegatura</t>
  </si>
  <si>
    <t>2.1.2.01.11.005</t>
  </si>
  <si>
    <t>Servizi ausiliari a beneficio del personale</t>
  </si>
  <si>
    <t>2.1.2.01.11.999</t>
  </si>
  <si>
    <t>Altri servizi ausiliari n.a.c.</t>
  </si>
  <si>
    <t>2.1.2.01.12 Servizi di ristorazione</t>
  </si>
  <si>
    <t>2.1.2.01.12.001</t>
  </si>
  <si>
    <t>Servizio mense personale militare</t>
  </si>
  <si>
    <t>2.1.2.01.12.002</t>
  </si>
  <si>
    <t>Servizio mense personale civile</t>
  </si>
  <si>
    <t>2.1.2.01.12.003</t>
  </si>
  <si>
    <t>Servizio mense detenuti e sottoposti a fermo di polizia</t>
  </si>
  <si>
    <t>2.1.2.01.12.999</t>
  </si>
  <si>
    <t>Altri servizi di ristorazione</t>
  </si>
  <si>
    <t>2.1.2.01.13 Contratti di servizio</t>
  </si>
  <si>
    <t>2.1.2.01.13.001</t>
  </si>
  <si>
    <t>Contratti di servizio di trasporto pubblico</t>
  </si>
  <si>
    <t>2.1.2.01.13.002</t>
  </si>
  <si>
    <t>Contratti di servizio di trasporto scolastico</t>
  </si>
  <si>
    <t>2.1.2.01.13.003</t>
  </si>
  <si>
    <t>Contratti di servizio per il trasporto di disabili e anziani</t>
  </si>
  <si>
    <t>2.1.2.01.13.004</t>
  </si>
  <si>
    <t>Contratti di servizio per la raccolta rifiuti</t>
  </si>
  <si>
    <t>2.1.2.01.13.005</t>
  </si>
  <si>
    <t>Contratti di servizio per il conferimento in discarica dei rifiuti</t>
  </si>
  <si>
    <t>2.1.2.01.13.006</t>
  </si>
  <si>
    <t>Contratti di servizio per le mense scolastiche</t>
  </si>
  <si>
    <t>2.1.2.01.13.007</t>
  </si>
  <si>
    <t>Contratti di servizio per la formazione dei cittadini</t>
  </si>
  <si>
    <t>2.1.2.01.13.008</t>
  </si>
  <si>
    <t>Contratti di servizio di assistenza sociale residenziale e semiresidenziale</t>
  </si>
  <si>
    <t>2.1.2.01.13.009</t>
  </si>
  <si>
    <t>2.1.2.01.13.010</t>
  </si>
  <si>
    <t>Contratti di servizio di asilo nido</t>
  </si>
  <si>
    <t>2.1.2.01.13.011</t>
  </si>
  <si>
    <t xml:space="preserve">Contratti di servizio per la lotta al randagismo </t>
  </si>
  <si>
    <t>2.1.2.01.13.012</t>
  </si>
  <si>
    <t>Contratti di servizio per la gestione delle aree di sosta a pagamento</t>
  </si>
  <si>
    <t>2.1.2.01.13.013</t>
  </si>
  <si>
    <t>2.1.2.01.13.014</t>
  </si>
  <si>
    <t>Contratti di servizio  per la distribuzione del gas</t>
  </si>
  <si>
    <t>2.1.2.01.13.015</t>
  </si>
  <si>
    <t>Contratti di servizio per l'illuminazione pubblica</t>
  </si>
  <si>
    <t>2.1.2.01.13.999</t>
  </si>
  <si>
    <t>Altri costi per contratti di servizio pubblico</t>
  </si>
  <si>
    <t>2.1.2.01.14 Servizi amministrativi</t>
  </si>
  <si>
    <t>2.1.2.01.14.001</t>
  </si>
  <si>
    <t>Pubblicazione bandi di gara</t>
  </si>
  <si>
    <t>2.1.2.01.14.002</t>
  </si>
  <si>
    <t>Spese postali</t>
  </si>
  <si>
    <t>2.1.2.01.14.003</t>
  </si>
  <si>
    <t>Onorificenze e riconoscimenti istituzionali</t>
  </si>
  <si>
    <t>2.1.2.01.14.004</t>
  </si>
  <si>
    <t>Spese notarili</t>
  </si>
  <si>
    <t>2.1.2.01.14.999</t>
  </si>
  <si>
    <t>Altre spese per servizi amministrativi</t>
  </si>
  <si>
    <t>2.1.2.01.15 Servizi finanziari</t>
  </si>
  <si>
    <t>2.1.2.01.15.001</t>
  </si>
  <si>
    <t>Commissioni per servizi finanziari</t>
  </si>
  <si>
    <t>2.1.2.01.15.002</t>
  </si>
  <si>
    <t>Oneri per servizio di tesoreria</t>
  </si>
  <si>
    <t>2.1.2.01.15.999</t>
  </si>
  <si>
    <t>Spese per servizi finanziari n.a.c.</t>
  </si>
  <si>
    <t>2.1.2.01.16 Servizi informatici e di telecomunicazioni</t>
  </si>
  <si>
    <t>2.1.2.01.16.001</t>
  </si>
  <si>
    <t>Gestione e manutenzione applicazioni</t>
  </si>
  <si>
    <t>2.1.2.01.16.002</t>
  </si>
  <si>
    <t>Assistenza all'utente e formazione</t>
  </si>
  <si>
    <t>2.1.2.01.16.003</t>
  </si>
  <si>
    <t>Servizi per l'interoperabilità e la cooperazione</t>
  </si>
  <si>
    <t>2.1.2.01.16.004</t>
  </si>
  <si>
    <t>Servizi di rete per trasmissione dati e VoIP e relativa manutenzione</t>
  </si>
  <si>
    <t>2.1.2.01.16.005</t>
  </si>
  <si>
    <t>Servizi per i sistemi e relativa manutenzione</t>
  </si>
  <si>
    <t>2.1.2.01.16.006</t>
  </si>
  <si>
    <t>Servizi di sicurezza</t>
  </si>
  <si>
    <t>2.1.2.01.16.007</t>
  </si>
  <si>
    <t>Servizi di gestione documentale</t>
  </si>
  <si>
    <t>2.1.2.01.16.008</t>
  </si>
  <si>
    <t>5.1.1.02.01.001</t>
  </si>
  <si>
    <t>5.1.1.03 Rimborsi</t>
  </si>
  <si>
    <t>5.1.1.03.02 Rimborsi di imposte</t>
  </si>
  <si>
    <t>5.1.1.03.02.001</t>
  </si>
  <si>
    <t>Rimborsi di imposte e tasse correnti</t>
  </si>
  <si>
    <t>5.1.1.03.02.002</t>
  </si>
  <si>
    <t>Rimborsi di imposte in conto capitale in uscita</t>
  </si>
  <si>
    <t>5.1.1.99 Altre sopravvenienze passive</t>
  </si>
  <si>
    <t>5.1.1.99.99 Altre sopravvenienze passive</t>
  </si>
  <si>
    <t>5.1.1.99.99.999</t>
  </si>
  <si>
    <t>Altre sopravvenienze passive</t>
  </si>
  <si>
    <t>5.1.2 Insussistenze dell'attivo</t>
  </si>
  <si>
    <t>5.1.2.01 Insussistenze dell'attivo</t>
  </si>
  <si>
    <t>5.1.2.01.01 Insussistenze dell'attivo</t>
  </si>
  <si>
    <t>5.1.2.01.01.001</t>
  </si>
  <si>
    <t>Insussistenze dell'attivo</t>
  </si>
  <si>
    <t>5.1.3 Trasferimenti in conto capitale</t>
  </si>
  <si>
    <t>5.1.3.01 Trasferimenti in conto capitale per assunzione di debiti di amministrazioni pubbliche</t>
  </si>
  <si>
    <t>5.1.3.01.01 Trasferimenti in conto capitale per assunzione di debiti di Amministrazioni CENTRALI</t>
  </si>
  <si>
    <t>5.1.3.01.01.001</t>
  </si>
  <si>
    <t>Altri trasferimenti in conto capitale per assunzione di debiti di Ministeri</t>
  </si>
  <si>
    <t>5.1.3.01.01.003</t>
  </si>
  <si>
    <t>5.2.1.06.02.001</t>
  </si>
  <si>
    <t>Trasferimenti in conto capitale da parte del Resto del Mondo per cancellazione di debiti dell'amministrazione</t>
  </si>
  <si>
    <t>5.2.1.07.01.001</t>
  </si>
  <si>
    <t>Trasferimenti in conto capitale per ripiano disavanzi pregressi da Ministeri</t>
  </si>
  <si>
    <t>5.2.1.07.01.003</t>
  </si>
  <si>
    <t>Trasferimenti in conto capitale per ripiano disavanzi pregressi da Presidenza del Consiglio dei Ministri</t>
  </si>
  <si>
    <t>5.2.1.07.01.004</t>
  </si>
  <si>
    <t>Trasferimenti in conto capitale per ripiano disavanzi pregressi da Organi Costituzionali e di rilievo costituzionale</t>
  </si>
  <si>
    <t>5.2.1.07.01.005</t>
  </si>
  <si>
    <t>Trasferimenti in conto capitale per ripiano disavanzi pregressi da Agenzie Fiscali</t>
  </si>
  <si>
    <t>5.2.1.07.01.006</t>
  </si>
  <si>
    <t>Trasferimenti in conto capitale per ripiano disavanzi pregressi da enti di regolazione dell'attività economica</t>
  </si>
  <si>
    <t>5.2.1.07.01.007</t>
  </si>
  <si>
    <t>Trasferimenti in conto capitale per ripiano disavanzi pregressi da Gruppo Equitalia</t>
  </si>
  <si>
    <t>5.2.1.07.01.008</t>
  </si>
  <si>
    <t>Trasferimenti in conto capitale per ripiano disavanzi pregressi da Anas S.p.A.</t>
  </si>
  <si>
    <t>5.2.1.07.01.009</t>
  </si>
  <si>
    <t>Trasferimenti in conto capitale per ripiano disavanzi pregressi da altri enti centrali produttori di servizi economici</t>
  </si>
  <si>
    <t>5.2.1.07.01.010</t>
  </si>
  <si>
    <t>Trasferimenti in conto capitale per ripiano disavanzi pregressi da autorità amministrative indipendenti</t>
  </si>
  <si>
    <t>5.2.1.07.01.011</t>
  </si>
  <si>
    <t>Trasferimenti in conto capitale per ripiano disavanzi pregressi da enti centrali a struttura associativa</t>
  </si>
  <si>
    <t>5.2.1.07.01.012</t>
  </si>
  <si>
    <t>Trasferimenti in conto capitale per ripiano disavanzi pregressi da enti centrali produttori di servizi assistenziali, ricreativi e culturali</t>
  </si>
  <si>
    <t>5.2.1.07.01.013</t>
  </si>
  <si>
    <t>Trasferimenti in conto capitale per ripiano disavanzi pregressi da enti e istituzioni centrali di ricerca e Istituti e stazioni sperimentali per la ricerca</t>
  </si>
  <si>
    <t>5.2.1.07.01.999</t>
  </si>
  <si>
    <t>Trasferimenti in conto capitale per ripiano disavanzi pregressi da altre Amministrazioni Centrali n.a.c.</t>
  </si>
  <si>
    <t>5.2.1.07.02 Trasferimenti in conto capitale per ripiano disavanzi pregressi da Amministrazioni LOCALI</t>
  </si>
  <si>
    <t>5.2.1.07.02.001</t>
  </si>
  <si>
    <t>Trasferimenti in conto capitale per ripiano disavanzi pregressi da Regioni e province autonome</t>
  </si>
  <si>
    <t>5.2.1.07.02.002</t>
  </si>
  <si>
    <t>Trasferimenti in conto capitale per ripiano disavanzi pregressi da Province</t>
  </si>
  <si>
    <t>5.2.1.07.02.003</t>
  </si>
  <si>
    <t>Trasferimenti in conto capitale per ripiano disavanzi pregressi da Comuni</t>
  </si>
  <si>
    <t>5.2.1.07.02.004</t>
  </si>
  <si>
    <t>Trasferimenti in conto capitale per ripiano disavanzi pregressi da Città metropolitane e Roma capitale</t>
  </si>
  <si>
    <t>5.2.1.07.02.005</t>
  </si>
  <si>
    <t>Trasferimenti in conto capitale per ripiano disavanzi pregressi da Unioni di Comuni</t>
  </si>
  <si>
    <t>5.2.1.07.02.006</t>
  </si>
  <si>
    <t>Trasferimenti in conto capitale per ripiano disavanzi pregressi da Comunità Montane</t>
  </si>
  <si>
    <t>5.2.1.07.02.007</t>
  </si>
  <si>
    <t>Trasferimenti in conto capitale per ripiano disavanzi pregressi da Camere di Commercio</t>
  </si>
  <si>
    <t>5.2.1.07.02.008</t>
  </si>
  <si>
    <t>Trasferimenti in conto capitale per ripiano disavanzi pregressi da Università</t>
  </si>
  <si>
    <t>5.2.1.07.02.009</t>
  </si>
  <si>
    <t>Trasferimenti in conto capitale per ripiano disavanzi pregressi da Parchi nazionali e consorzi ed enti autonomi gestori di parchi e aree naturali protette</t>
  </si>
  <si>
    <t>5.2.1.07.02.010</t>
  </si>
  <si>
    <t>Trasferimenti in conto capitale per ripiano disavanzi pregressi da Autorità Portuali</t>
  </si>
  <si>
    <t>5.2.1.07.02.011</t>
  </si>
  <si>
    <t xml:space="preserve">Trasferimenti in conto capitale per ripiano disavanzi pregressi da Aziende sanitarie locali </t>
  </si>
  <si>
    <t>5.2.1.07.02.012</t>
  </si>
  <si>
    <t>Trasferimenti in conto capitale per ripiano disavanzi pregressi da Aziende ospedaliere e Aziende ospedaliere universitarie integrate con il SSN</t>
  </si>
  <si>
    <t>5.2.1.07.02.013</t>
  </si>
  <si>
    <t>Trasferimenti in conto capitale per ripiano disavanzi pregressi da Policlinici</t>
  </si>
  <si>
    <t>5.2.1.07.02.014</t>
  </si>
  <si>
    <t>Trasferimenti in conto capitale per ripiano disavanzi pregressi da Istituti di ricovero e cura a carattere scientifico pubblici</t>
  </si>
  <si>
    <t>5.2.1.07.02.015</t>
  </si>
  <si>
    <t>Trasferimenti in conto capitale per ripiano disavanzi pregressi da altre Amministrazioni Locali produttrici di servizi sanitari</t>
  </si>
  <si>
    <t>5.2.1.07.02.016</t>
  </si>
  <si>
    <t>Trasferimenti in conto capitale per ripiano disavanzi pregressi da Agenzie regionali per le erogazioni in agricoltura</t>
  </si>
  <si>
    <t>5.2.1.07.02.017</t>
  </si>
  <si>
    <t>Trasferimenti in conto capitale per ripiano disavanzi pregressi da altri enti e agenzie regionali e sub regionali</t>
  </si>
  <si>
    <t>5.2.1.07.02.018</t>
  </si>
  <si>
    <t>Trasferimenti in conto capitale per ripiano disavanzi pregressi da Consorzi di enti locali</t>
  </si>
  <si>
    <t>5.2.1.07.02.019</t>
  </si>
  <si>
    <t>Trasferimenti in conto capitale per ripiano disavanzi pregressi da Fondazioni e istituzioni liriche locali e da teatri stabili di iniziativa pubblica</t>
  </si>
  <si>
    <t>5.2.1.07.02.999</t>
  </si>
  <si>
    <t>Trasferimenti in conto capitale per ripiano disavanzi pregressi da altre Amministrazioni Locali n.a.c.</t>
  </si>
  <si>
    <t>5.2.1.07.03 Trasferimenti in conto capitale per ripiano disavanzi pregressi da ENTI DI PREVIDENZA</t>
  </si>
  <si>
    <t>5.2.1.07.03.001</t>
  </si>
  <si>
    <t>Trasferimenti in conto capitale per ripiano disavanzi pregressi da INPS</t>
  </si>
  <si>
    <t>5.2.1.07.03.002</t>
  </si>
  <si>
    <t>Trasferimenti in conto capitale per ripiano disavanzi pregressi da INAIL</t>
  </si>
  <si>
    <t>5.2.1.07.03.999</t>
  </si>
  <si>
    <t>Trasferimenti in conto capitale per ripiano disavanzi pregressi da altri Enti di Previdenza n.a.c.</t>
  </si>
  <si>
    <t>5.2.1.07.04.001</t>
  </si>
  <si>
    <t>Trasferimenti in conto capitale per ripiano disavanzi pregressi da organismi interni e/o unità locali della amministrazione</t>
  </si>
  <si>
    <t>5.2.1.08 Trasferimenti in conto capitale per ripiano disavanzi pregressi da Imprese</t>
  </si>
  <si>
    <t>5.2.1.08.01.001</t>
  </si>
  <si>
    <t>Trasferimenti in conto capitale per ripiano disavanzi pregressi da altre imprese partecipate</t>
  </si>
  <si>
    <t>5.2.1.08.02 Trasferimenti in conto capitale per ripiano disavanzi pregressi da imprese controllate</t>
  </si>
  <si>
    <t>5.2.1.08.02.001</t>
  </si>
  <si>
    <t>Trasferimenti in conto capitale per ripiano disavanzi pregressi da imprese controllate</t>
  </si>
  <si>
    <t>5.2.1.08.03 Trasferimenti in conto capitale per ripiano disavanzi pregressi da altre Imprese</t>
  </si>
  <si>
    <t>5.2.1.08.03.001</t>
  </si>
  <si>
    <t>Trasferimenti in conto capitale per ripiano disavanzi pregressi da altre Imprese</t>
  </si>
  <si>
    <t>5.2.1.09.01 Trasferimenti in conto capitale per ripiano disavanzi pregressi dall'Unione Europea</t>
  </si>
  <si>
    <t>5.2.1.09.01.001</t>
  </si>
  <si>
    <t>Trasferimenti in conto capitale per ripiano disavanzi pregressi dall'Unione Europea</t>
  </si>
  <si>
    <t>5.2.1.09.02 Trasferimenti in conto capitale per ripiano disavanzi pregressi dal Resto del Mondo</t>
  </si>
  <si>
    <t>5.2.1.09.02.001</t>
  </si>
  <si>
    <t>Trasferimenti in conto capitale per ripiano disavanzi pregressi dal Resto del Mondo</t>
  </si>
  <si>
    <t>5.2.1.10 Altri trasferimenti in conto capitale da amministrazioni pubbliche</t>
  </si>
  <si>
    <t>5.2.1.10.01 Altri trasferimenti in conto capitale da Amministrazioni CENTRALI</t>
  </si>
  <si>
    <t>5.2.1.10.01.001</t>
  </si>
  <si>
    <t>5.1.3.11 Trasferimenti in conto capitale per escussione di garanzie senza rivalsa in favore di 
             amministrazioni pubbliche</t>
  </si>
  <si>
    <t>5.1.3.11.01.001</t>
  </si>
  <si>
    <t>Altri trasferimenti in conto capitale verso Ministeri per escussione di garanzie</t>
  </si>
  <si>
    <t>5.1.3.11.01.003</t>
  </si>
  <si>
    <t>Altri trasferimenti in conto capitale verso Presidenza del Consiglio dei Ministri per escussione di garanzie</t>
  </si>
  <si>
    <t>5.1.3.11.01.004</t>
  </si>
  <si>
    <t>Altri trasferimenti in conto capitale verso Organi Costituzionali e di rilievo costituzionale per escussione di garanzie</t>
  </si>
  <si>
    <t>5.1.3.11.01.005</t>
  </si>
  <si>
    <t>Altri trasferimenti in conto capitale verso Agenzie Fiscali per escussione di garanzie</t>
  </si>
  <si>
    <t>5.1.3.11.01.006</t>
  </si>
  <si>
    <t>Altri trasferimenti in conto capitale verso enti di regolazione dell'attività economica per escussione di garanzie</t>
  </si>
  <si>
    <t>5.1.3.11.01.007</t>
  </si>
  <si>
    <t>Altri trasferimenti in conto capitale verso Gruppo Equitalia per escussione di garanzie</t>
  </si>
  <si>
    <t>5.1.3.11.01.008</t>
  </si>
  <si>
    <t>Altri trasferimenti in conto capitale verso Anas S.p.A. per escussione di garanzie</t>
  </si>
  <si>
    <t>5.1.3.11.01.009</t>
  </si>
  <si>
    <t>Altri trasferimenti in conto capitale verso altri enti centrali produttori di servizi economici per escussione di garanzie</t>
  </si>
  <si>
    <t>5.1.3.11.01.010</t>
  </si>
  <si>
    <t>Altri trasferimenti in conto capitale verso autorità amministrative indipendenti per escussione di garanzie</t>
  </si>
  <si>
    <t>5.1.3.11.01.011</t>
  </si>
  <si>
    <t>Altri trasferimenti in conto capitale verso enti centrali a struttura associativa per escussione di garanzie</t>
  </si>
  <si>
    <t>5.1.3.11.01.012</t>
  </si>
  <si>
    <t>Altri trasferimenti in conto capitale verso enti centrali produttori di servizi assistenziali, ricreativi e culturali per escussione di garanzie</t>
  </si>
  <si>
    <t>5.1.3.11.01.013</t>
  </si>
  <si>
    <t>Altri trasferimenti in conto capitale verso enti e istituzioni centrali di ricerca e Istituti e stazioni sperimentali per la ricerca per escussione di garanzie</t>
  </si>
  <si>
    <t>5.1.3.11.01.999</t>
  </si>
  <si>
    <t>Altri trasferimenti in conto capitale verso altre Amministrazioni Centrali n.a.c. per escussione di garanzie</t>
  </si>
  <si>
    <t>2.1.9.99.99 Altri costi della gestione</t>
  </si>
  <si>
    <t>2.1.9.99.99.001</t>
  </si>
  <si>
    <t>Altri costi della gestione</t>
  </si>
  <si>
    <t>2.2 Ammortamenti e svalutazioni</t>
  </si>
  <si>
    <t>2.2.1 Ammortamento di immobilizzazioni materiali</t>
  </si>
  <si>
    <t>2.2.1.01.01 Ammortamento Mezzi di trasporto stradali</t>
  </si>
  <si>
    <t>2.2.1.01.01.001</t>
  </si>
  <si>
    <t>Ammortamento Mezzi di trasporto stradali</t>
  </si>
  <si>
    <t>2.2.1.01.02 Ammortamento Mezzi di trasporto aerei</t>
  </si>
  <si>
    <t>2.2.1.01.02.001</t>
  </si>
  <si>
    <t>Ammortamento Mezzi di trasporto aerei</t>
  </si>
  <si>
    <t>2.2.1.01.03 Ammortamento Mezzi di trasporto per vie d'acqua</t>
  </si>
  <si>
    <t>2.2.1.01.03.001</t>
  </si>
  <si>
    <t>Ammortamento Mezzi di trasporto per vie d'acqua</t>
  </si>
  <si>
    <t>2.2.1.01.99 Ammortamento di altri mezzi di trasporto ad uso civile, di sicurezza e di ordine pubblico</t>
  </si>
  <si>
    <t>2.2.1.01.99.999</t>
  </si>
  <si>
    <t>Ammortamento di altri mezzi di trasporto ad uso civile, di sicurezza e di ordine pubblico</t>
  </si>
  <si>
    <t>2.2.1.03 Ammortamento mobili e arredi</t>
  </si>
  <si>
    <t>2.2.1.03.01 Ammortamento Mobili e arredi per ufficio</t>
  </si>
  <si>
    <t>2.2.1.03.01.001</t>
  </si>
  <si>
    <t>Ammortamento Mobili e arredi per ufficio</t>
  </si>
  <si>
    <t>2.2.1.03.02 Ammortamento Mobili e arredi per alloggi e pertinenze</t>
  </si>
  <si>
    <t>2.2.1.03.02.001</t>
  </si>
  <si>
    <t>Ammortamento Mobili e arredi per alloggi e pertinenze</t>
  </si>
  <si>
    <t>2.2.1.03.99 Ammortamento di altri mobili e arredi n.a.c.</t>
  </si>
  <si>
    <t>2.2.1.03.99.999</t>
  </si>
  <si>
    <t>Ammortamento di altri mobili e arredi n.a.c.</t>
  </si>
  <si>
    <t>2.2.1.04 Ammortamento impianti e macchinari</t>
  </si>
  <si>
    <t>2.2.1.04.01 Ammortamento Macchinari</t>
  </si>
  <si>
    <t>2.2.1.04.01.001</t>
  </si>
  <si>
    <t>Ammortamento Macchinari</t>
  </si>
  <si>
    <t>2.2.1.04.02 Ammortamento di impianti</t>
  </si>
  <si>
    <t>2.2.1.04.02.001</t>
  </si>
  <si>
    <t>Ammortamento di impianti</t>
  </si>
  <si>
    <t xml:space="preserve">2.2.1.05 Ammortamento di attrezzature </t>
  </si>
  <si>
    <t>2.2.1.05.01 Ammortamento di attrezzature scientifiche</t>
  </si>
  <si>
    <t>2.2.1.05.01.001</t>
  </si>
  <si>
    <t>Ammortamento di attrezzature scientifiche</t>
  </si>
  <si>
    <t>2.2.1.05.02 Ammortamento di attrezzature sanitarie</t>
  </si>
  <si>
    <t>2.2.1.05.02.001</t>
  </si>
  <si>
    <t>Ammortamento di attrezzature sanitarie</t>
  </si>
  <si>
    <t>2.2.1.05.99 Ammortamento di attrezzature n.a.c.</t>
  </si>
  <si>
    <t>2.2.1.05.99.999</t>
  </si>
  <si>
    <t>Ammortamento di attrezzature n.a.c.</t>
  </si>
  <si>
    <t>2.2.1.06 Ammortamento macchine per ufficio</t>
  </si>
  <si>
    <t>2.2.1.06.01 Ammortamento Macchine per ufficio</t>
  </si>
  <si>
    <t>2.2.1.06.01.001</t>
  </si>
  <si>
    <t>Ammortamento Macchine per ufficio</t>
  </si>
  <si>
    <t>2.2.1.07 Ammortamento hardware</t>
  </si>
  <si>
    <t>2.2.1.07.01 Ammortamento di server</t>
  </si>
  <si>
    <t>2.2.1.07.01.001</t>
  </si>
  <si>
    <t>Ammortamento di server</t>
  </si>
  <si>
    <t>2.2.1.07.02 Ammortamento postazioni di lavoro</t>
  </si>
  <si>
    <t>2.2.1.07.02.001</t>
  </si>
  <si>
    <t>Ammortamento postazioni di lavoro</t>
  </si>
  <si>
    <t>2.2.1.07.03 Ammortamento periferiche</t>
  </si>
  <si>
    <t>2.2.1.07.03.001</t>
  </si>
  <si>
    <t>Ammortamento periferiche</t>
  </si>
  <si>
    <t>2.2.1.07.04 Ammortamento degli apparati di telecomunicazione</t>
  </si>
  <si>
    <t>2.2.1.07.04.001</t>
  </si>
  <si>
    <t>Ammortamento degli apparati di telecomunicazione</t>
  </si>
  <si>
    <t>2.2.1.07.99 Ammortamento di hardware n.a.c.</t>
  </si>
  <si>
    <t>2.2.1.07.99.999</t>
  </si>
  <si>
    <t>Ammortamento di hardware n.a.c.</t>
  </si>
  <si>
    <t>2.2.1.08 Ammortamento armi</t>
  </si>
  <si>
    <t>2.2.1.08.01 Ammortamento Armi leggere ad uso civile e per ordine pubblico e sicurezza</t>
  </si>
  <si>
    <t>2.2.1.08.01.001</t>
  </si>
  <si>
    <t>Ammortamento Armi leggere ad uso civile e per ordine pubblico e sicurezza</t>
  </si>
  <si>
    <t>2.2.1.08.02 Ammortamento Armi pesanti</t>
  </si>
  <si>
    <t>2.2.1.08.02.001</t>
  </si>
  <si>
    <t>Ammortamento Armi pesanti</t>
  </si>
  <si>
    <t>2.2.1.08.99 Ammortamento di altre armi diverse</t>
  </si>
  <si>
    <t>2.2.1.08.99.999</t>
  </si>
  <si>
    <t>Ammortamento di altre armi diverse</t>
  </si>
  <si>
    <t>2.2.1.09 Ammortamento beni immobili</t>
  </si>
  <si>
    <t>2.2.1.09.01 Ammortamento Fabbricati ad uso abitativo</t>
  </si>
  <si>
    <t>2.2.1.09.01.001</t>
  </si>
  <si>
    <t>Ammortamento Fabbricati ad uso abitativo</t>
  </si>
  <si>
    <t>2.2.1.09.02.001</t>
  </si>
  <si>
    <t>2.2.1.09.03 Ammortamento Fabbricati ad uso scolastico</t>
  </si>
  <si>
    <t>2.2.1.09.03.001</t>
  </si>
  <si>
    <t>Ammortamento Fabbricati ad uso scolastico</t>
  </si>
  <si>
    <t>2.2.1.09.04 Ammortamento Fabbricati industriali e costruzioni leggere</t>
  </si>
  <si>
    <t>2.2.1.09.04.001</t>
  </si>
  <si>
    <t>Ammortamento Fabbricati industriali e costruzioni leggere</t>
  </si>
  <si>
    <t>2.2.1.09.05 Ammortamento Fabbricati rurali</t>
  </si>
  <si>
    <t>2.2.1.09.05.001</t>
  </si>
  <si>
    <t>Ammortamento Fabbricati rurali</t>
  </si>
  <si>
    <t>2.2.1.09.07 Ammortamento Fabbricati Ospedalieri e altre strutture sanitarie</t>
  </si>
  <si>
    <t>2.2.1.09.07.001</t>
  </si>
  <si>
    <t>Ammortamento Fabbricati Ospedalieri e altre strutture sanitarie</t>
  </si>
  <si>
    <t>2.2.1.09.08 Ammortamento Opere destinate al culto</t>
  </si>
  <si>
    <t>2.2.1.09.08.001</t>
  </si>
  <si>
    <t>Ammortamento Opere destinate al culto</t>
  </si>
  <si>
    <t>2.2.1.09.09 Ammortamento Infrastrutture telematiche</t>
  </si>
  <si>
    <t>2.2.1.09.09.001</t>
  </si>
  <si>
    <t>Ammortamento Infrastrutture telematiche</t>
  </si>
  <si>
    <t>2.2.1.09.10 Ammortamento Infrastrutture idrauliche</t>
  </si>
  <si>
    <t>2.2.1.09.10.001</t>
  </si>
  <si>
    <t>Ammortamento Infrastrutture idrauliche</t>
  </si>
  <si>
    <t>2.2.1.09.11 Ammortamento Infrastrutture portuali e aeroportuali</t>
  </si>
  <si>
    <t>2.2.1.09.11.001</t>
  </si>
  <si>
    <t>Ammortamento Infrastrutture portuali e aeroportuali</t>
  </si>
  <si>
    <t>2.2.1.09.12 Ammortamento Infrastrutture stradali</t>
  </si>
  <si>
    <t>2.2.1.09.12.001</t>
  </si>
  <si>
    <t>Ammortamento Infrastrutture stradali</t>
  </si>
  <si>
    <t>2.2.1.09.13 Ammortamento Altre vie di comunicazione</t>
  </si>
  <si>
    <t>2.2.1.09.13.001</t>
  </si>
  <si>
    <t>Ammortamento Altre vie di comunicazione</t>
  </si>
  <si>
    <t>2.2.1.09.14 Ammortamento Opere per la sistemazione del suolo</t>
  </si>
  <si>
    <t>2.2.1.09.14.001</t>
  </si>
  <si>
    <t>Ammortamento Opere per la sistemazione del suolo</t>
  </si>
  <si>
    <t>2.2.1.09.15 Ammortamento Cimiteri</t>
  </si>
  <si>
    <t>2.2.1.09.15.001</t>
  </si>
  <si>
    <t>Ammortamento Cimiteri</t>
  </si>
  <si>
    <t>2.2.1.09.16 Ammortamento Impianti sportivi</t>
  </si>
  <si>
    <t>5.1.3.16.01 Trasferimenti in conto capitale a titolo di ripiano disavanzi pregressi a 
                 Amministrazioni CENTRALI</t>
  </si>
  <si>
    <t>5.1.3.16.01.001</t>
  </si>
  <si>
    <t>Trasferimenti in conto capitale erogati a titolo di ripiano disavanzi pregressi a Ministeri</t>
  </si>
  <si>
    <t>5.1.3.16.01.003</t>
  </si>
  <si>
    <t>Trasferimenti in conto capitale erogati a titolo di ripiano disavanzi pregressi a Presidenza del Consiglio dei Ministri</t>
  </si>
  <si>
    <t>5.1.3.16.01.004</t>
  </si>
  <si>
    <t>Trasferimenti in conto capitale erogati a titolo di ripiano disavanzi pregressi a Organi Costituzionali e di rilievo costituzionale</t>
  </si>
  <si>
    <t>5.1.3.16.01.005</t>
  </si>
  <si>
    <t>Trasferimenti in conto capitale erogati a titolo di ripiano disavanzi pregressi a Agenzie Fiscali</t>
  </si>
  <si>
    <t>5.1.3.16.01.006</t>
  </si>
  <si>
    <t>Trasferimenti in conto capitale erogati a titolo di ripiano disavanzi pregressi a enti di regolazione dell'attività economica</t>
  </si>
  <si>
    <t>5.1.3.16.01.007</t>
  </si>
  <si>
    <t>Trasferimenti in conto capitale erogati a titolo di ripiano disavanzi pregressi a Gruppo Equitalia</t>
  </si>
  <si>
    <t>5.1.3.16.01.008</t>
  </si>
  <si>
    <t>Trasferimenti in conto capitale erogati a titolo di ripiano disavanzi pregressi a Anas S.p.A.</t>
  </si>
  <si>
    <t>5.1.3.16.01.009</t>
  </si>
  <si>
    <t>Trasferimenti in conto capitale erogati a titolo di ripiano disavanzi pregressi a altri enti centrali produttori di servizi economici</t>
  </si>
  <si>
    <t>5.1.3.16.01.010</t>
  </si>
  <si>
    <t>Trasferimenti in conto capitale erogati a titolo di ripiano disavanzi pregressi a autorità amministrative indipendenti</t>
  </si>
  <si>
    <t>5.1.3.16.01.011</t>
  </si>
  <si>
    <t>Trasferimenti in conto capitale erogati a titolo di ripiano disavanzi pregressi a enti centrali a struttura associativa</t>
  </si>
  <si>
    <t>5.1.3.16.01.012</t>
  </si>
  <si>
    <t>Trasferimenti in conto capitale erogati a titolo di ripiano disavanzi pregressi a enti centrali produttori di servizi assistenziali, ricreativi e culturali</t>
  </si>
  <si>
    <t>5.1.3.16.01.013</t>
  </si>
  <si>
    <t>Trasferimenti in conto capitale erogati a titolo di ripiano disavanzi pregressi a enti e istituzioni centrali di ricerca e Istituti e stazioni sperimentali per la ricerca</t>
  </si>
  <si>
    <t>5.1.3.16.01.999</t>
  </si>
  <si>
    <t>Trasferimenti in conto capitale erogati a titolo di ripiano disavanzi pregressi a altre Amministrazioni Centrali n.a.c.</t>
  </si>
  <si>
    <t>5.1.3.16.02 Trasferimenti in conto capitale a titolo di ripiano disavanzi pregressi a 
                  Amministrazioni Locali</t>
  </si>
  <si>
    <t>5.1.3.16.02.001</t>
  </si>
  <si>
    <t>Trasferimenti in conto capitale erogati a titolo di ripiano disavanzi pregressi a Regioni e province autonome</t>
  </si>
  <si>
    <t>5.1.3.16.02.002</t>
  </si>
  <si>
    <t>Trasferimenti in conto capitale erogati a titolo di ripiano disavanzi pregressi a Province</t>
  </si>
  <si>
    <t>5.1.3.16.02.003</t>
  </si>
  <si>
    <t>Trasferimenti in conto capitale erogati a titolo di ripiano disavanzi pregressi a Comuni</t>
  </si>
  <si>
    <t>5.1.3.16.02.004</t>
  </si>
  <si>
    <t>Trasferimenti in conto capitale erogati a titolo di ripiano disavanzi pregressi a Città metropolitane e Roma capitale</t>
  </si>
  <si>
    <t>5.1.3.16.02.005</t>
  </si>
  <si>
    <t>Trasferimenti in conto capitale erogati a titolo di ripiano disavanzi pregressi a Unioni di Comuni</t>
  </si>
  <si>
    <t>5.1.3.16.02.006</t>
  </si>
  <si>
    <t>Trasferimenti in conto capitale erogati a titolo di ripiano disavanzi pregressi a Comunità Montane</t>
  </si>
  <si>
    <t>5.1.3.16.02.007</t>
  </si>
  <si>
    <t>Trasferimenti in conto capitale erogati a titolo di ripiano disavanzi pregressi a Camere di Commercio</t>
  </si>
  <si>
    <t>5.1.3.16.02.008</t>
  </si>
  <si>
    <t>5.2.1.10.02.017</t>
  </si>
  <si>
    <t>Altri trasferimenti in conto capitale da altri enti e agenzie regionali e sub regionali</t>
  </si>
  <si>
    <t>5.2.1.10.02.018</t>
  </si>
  <si>
    <t>Altri trasferimenti in conto capitale da Consorzi di enti locali</t>
  </si>
  <si>
    <t>5.2.1.10.02.019</t>
  </si>
  <si>
    <t>Altri trasferimenti in conto capitale da Fondazioni e istituzioni liriche locali e da teatri stabili di iniziativa pubblica</t>
  </si>
  <si>
    <t>5.2.1.10.02.999</t>
  </si>
  <si>
    <t>Altri trasferimenti in conto capitale da altre Amministrazioni Locali n.a.c.</t>
  </si>
  <si>
    <t>5.2.1.10.03 Altri trasferimenti in conto capitale da ENTI DI PREVIDENZA</t>
  </si>
  <si>
    <t>5.2.1.10.03.001</t>
  </si>
  <si>
    <t>Altri trasferimenti in conto capitale da INPS</t>
  </si>
  <si>
    <t>5.2.1.10.03.002</t>
  </si>
  <si>
    <t>Altri trasferimenti in conto capitale da INAIL</t>
  </si>
  <si>
    <t>5.2.1.10.03.999</t>
  </si>
  <si>
    <t>Altri trasferimenti in conto capitale da altri Enti di Previdenza n.a.c.</t>
  </si>
  <si>
    <t>5.2.1.10.04.001</t>
  </si>
  <si>
    <t>Altri trasferimenti in conto capitale da organismi interni e/o unità locali della amministrazione</t>
  </si>
  <si>
    <t>5.2.1.11 Altri trasferimenti in conto capitale da Famiglie</t>
  </si>
  <si>
    <t>5.2.1.11.01 Altri trasferimenti in conto capitale da Famiglie</t>
  </si>
  <si>
    <t>5.2.1.11.01.001</t>
  </si>
  <si>
    <t>Altri trasferimenti in conto capitale da Famiglie</t>
  </si>
  <si>
    <t>5.2.1.12 Altri trasferimenti in conto capitale da Imprese</t>
  </si>
  <si>
    <t>5.2.1.12.01 Altri trasferimenti in conto capitale da imprese partecipate</t>
  </si>
  <si>
    <t>5.2.1.12.01.001</t>
  </si>
  <si>
    <t>Altri trasferimenti in conto capitale da imprese partecipate</t>
  </si>
  <si>
    <t>5.2.1.12.02 Altri trasferimenti in conto capitale da imprese controllate</t>
  </si>
  <si>
    <t>5.2.1.12.02.001</t>
  </si>
  <si>
    <t>Altri trasferimenti in conto capitale da imprese controllate</t>
  </si>
  <si>
    <t>5.2.1.12.03 Altri trasferimenti in conto capitale da altre Imprese</t>
  </si>
  <si>
    <t>Altri trasferimenti in conto capitale da altre Imprese</t>
  </si>
  <si>
    <t>5.2.1.13 Altri trasferimenti in conto capitale da Istituzioni sociali Private - ISP</t>
  </si>
  <si>
    <t>5.2.1.13.01 Altri trasferimenti in conto capitale da Istituzioni sociali Private - ISP</t>
  </si>
  <si>
    <t>5.2.1.13.01.001</t>
  </si>
  <si>
    <t xml:space="preserve">Altri trasferimenti in conto capitale da Istituzioni Sociali Private </t>
  </si>
  <si>
    <t>5.2.1.14 Altri trasferimenti in conto capitale dall'Unione Europea e dal Resto del Mondo</t>
  </si>
  <si>
    <t>5.2.1.14.01 Altri trasferimenti in conto capitale dall'Unione Europea</t>
  </si>
  <si>
    <t>5.2.1.14.01.001</t>
  </si>
  <si>
    <t>Altri trasferimenti in conto capitale dall'Unione Europea</t>
  </si>
  <si>
    <t>5.2.1.14.02 Altri trasferimenti in conto capitale dal Resto del Mondo</t>
  </si>
  <si>
    <t>5.2.1.14.02.001</t>
  </si>
  <si>
    <t>Altri trasferimenti in conto capitale dal Resto del Mondo</t>
  </si>
  <si>
    <t>5.2.2 Insussistenze del passivo</t>
  </si>
  <si>
    <t>5.2.2.01 Insussistenze del passivo</t>
  </si>
  <si>
    <t>5.2.2.01.01 Insussistenze del passivo</t>
  </si>
  <si>
    <t>5.2.2.01.01.001</t>
  </si>
  <si>
    <t>Insussistenze del passivo</t>
  </si>
  <si>
    <t>5.2.3 Sopravvenienze attive</t>
  </si>
  <si>
    <t>5.2.3.01 Rimborsi di imposte</t>
  </si>
  <si>
    <t>5.2.3.01.01 Entrate per rimborsi di imposte indirette</t>
  </si>
  <si>
    <t>5.2.3.01.01.001</t>
  </si>
  <si>
    <t>Entrate per rimborsi di imposte indirette</t>
  </si>
  <si>
    <t>5.2.3.01.02 Entrate da rimborsi di imposte dirette</t>
  </si>
  <si>
    <t>5.2.3.01.02.001</t>
  </si>
  <si>
    <t>Entrate da rimborsi di imposte dirette</t>
  </si>
  <si>
    <t>5.2.3.99 Altre sopravvenienze attive</t>
  </si>
  <si>
    <t>5.2.3.99.99 Altre sopravvenienze attive</t>
  </si>
  <si>
    <t>5.2.3.99.99.001</t>
  </si>
  <si>
    <t>Altre sopravvenienze attive</t>
  </si>
  <si>
    <t>5.2.4 Plusvalenze</t>
  </si>
  <si>
    <t>5.2.4.01 Plusvalenza da alienazione di beni materiali</t>
  </si>
  <si>
    <t>5.2.4.01.01.001</t>
  </si>
  <si>
    <t>Plusvalenze da alienazione di Mezzi di trasporto stradali</t>
  </si>
  <si>
    <t>5.2.4.01.01.002</t>
  </si>
  <si>
    <t>Plusvalenze da alienazione di Mezzi di trasporto aerei</t>
  </si>
  <si>
    <t>5.2.4.01.01.003</t>
  </si>
  <si>
    <t>Plusvalenza da alienazione di Mezzi di trasporto per vie d'acqua</t>
  </si>
  <si>
    <t>5.2.4.01.01.999</t>
  </si>
  <si>
    <t>Plusvalenza da alienazione di altri mezzi di trasporto ad uso civile, di sicurezza e ordine pubblico n.a.c.</t>
  </si>
  <si>
    <t>5.2.4.01.03 Plusvalenze da alienazione di Mobili e arredi</t>
  </si>
  <si>
    <t>5.2.4.01.03.001</t>
  </si>
  <si>
    <t>Plusvalenza da alienazione di mobili e arredi per ufficio</t>
  </si>
  <si>
    <t>5.2.4.01.03.002</t>
  </si>
  <si>
    <t>Plusvalenza da alienazione di mobili e arredi per alloggi e pertinenze</t>
  </si>
  <si>
    <t>5.2.4.01.03.999</t>
  </si>
  <si>
    <t>Plusvalenza da alienazione di mobili e arredi n.a.c.</t>
  </si>
  <si>
    <t>5.2.4.01.04 Plusvalenze da alienazione di impianti e macchinari</t>
  </si>
  <si>
    <t>5.2.4.01.04.001</t>
  </si>
  <si>
    <t>Plusvalenza da alienazione di Macchinari</t>
  </si>
  <si>
    <t>5.2.4.01.04.002</t>
  </si>
  <si>
    <t>Plusvalenza da alienazione di impianti</t>
  </si>
  <si>
    <t>5.2.4.01.05.001</t>
  </si>
  <si>
    <t>Plusvalenza da alienazione di attrezzature scientifiche</t>
  </si>
  <si>
    <t>5.2.4.01.05.002</t>
  </si>
  <si>
    <t>Plusvalenza da alienazione di attrezzature sanitarie</t>
  </si>
  <si>
    <t>5.2.4.01.05.999</t>
  </si>
  <si>
    <t>Plusvalenza da alienazione di attrezzature diverse</t>
  </si>
  <si>
    <t>5.2.4.01.06 Plusvalenze da alienazione di macchine per ufficio</t>
  </si>
  <si>
    <t>5.2.4.01.06.001</t>
  </si>
  <si>
    <t>Plusvalenza da alienazione di Macchinari per ufficio</t>
  </si>
  <si>
    <t>5.2.4.01.07 Plusvalenze da alienazione di hardware</t>
  </si>
  <si>
    <t>5.2.4.01.07.001</t>
  </si>
  <si>
    <t>5.1.3.19 Trasferimenti in conto capitale a titolo di ripiano disavanzi pregressi a Istituzioni sociali Private - ISP</t>
  </si>
  <si>
    <t xml:space="preserve">5.1.3.19.01 Trasferimenti in conto capitale a titolo di ripiano disavanzi pregressi a Istituzioni Sociali Private </t>
  </si>
  <si>
    <t>5.1.4.04.01 Minusvalenze da alienazione di partecipazioni, azioni e conferimenti di capitale in imprese incluse nelle amministrazioni centrali</t>
  </si>
  <si>
    <t>5.1.4.04.02 Minusvalenze da alienazione di partecipazioni, azioni e conferimenti di capitale in imprese incluse nelle amministrazioni locali</t>
  </si>
  <si>
    <t>5.1.4.04.04 Minusvalenze da alienazione di partecipazioni, azioni e conferimenti di capitale in Istituzioni sociali private - ISP</t>
  </si>
  <si>
    <t>5.1.4.06.01 Minusvalenze da alienazione di titoli obbligazionari a breve termine emessi da Amministrazioni pubbliche</t>
  </si>
  <si>
    <t>5.1.4.07.01 Minusvalenze da alienazione di titoli obbligazionari a medio-lungo termine emessi da Amministrazioni pubbliche</t>
  </si>
  <si>
    <t>5.1.4.07.02 Minusvalenze da alienazione di titoli obbligazionari a medio-lungo termine emessi da altri soggetti</t>
  </si>
  <si>
    <t>5.2.1.01 Trasferimenti in conto capitale per assunzione di debiti dell'amministrazione da parte di amministrazioni pubbliche</t>
  </si>
  <si>
    <t>5.2.1.01.01 Trasferimenti in conto capitale per assunzione di debiti dell'amministrazione da parte di Amministrazioni CENTRALI</t>
  </si>
  <si>
    <t>5.2.1.01.02 Trasferimenti in conto capitale per assunzione di debiti dell'amministrazione da parte di Amministrazioni LOCALI</t>
  </si>
  <si>
    <t>5.2.1.01.03 Trasferimenti in conto capitale per assunzione di debiti dell'amministrazione da parte di ENTI DI PREVIDENZA</t>
  </si>
  <si>
    <t>5.2.1.01.04 Trasferimenti in conto capitale per assunzione di debiti dell'amministrazione da parte di organismi interni e/o unità locali della amministrazione</t>
  </si>
  <si>
    <t>5.2.1.02 Trasferimenti in conto capitale per assunzione di debiti dell'amministrazione da parte di Imprese</t>
  </si>
  <si>
    <t>5.2.1.02.01 Trasferimenti in conto capitale per assunzione di debiti dell'amministrazione da parte di imprese controllate</t>
  </si>
  <si>
    <t>5.2.1.02.02 Trasferimenti in conto capitale per assunzione di debiti dell'amministrazione da parte di altre imprese partecipate</t>
  </si>
  <si>
    <t>5.2.1.02.03 Trasferimenti in conto capitale per assunzione di debiti dell'amministrazione da parte di altre Imprese</t>
  </si>
  <si>
    <t>5.2.1.03 Trasferimenti in conto capitale per assunzione di debiti dell'amministrazione da parte della UE e del Resto del Mondo</t>
  </si>
  <si>
    <t>5.2.1.03.01 Trasferimenti in conto capitale per assunzione di debiti dell'amministrazione da parte dell'Unione Europea</t>
  </si>
  <si>
    <t>5.2.1.03.02 Trasferimenti in conto capitale per assunzione di debiti dell'amministrazione da parte del Resto del Mondo</t>
  </si>
  <si>
    <t>5.2.1.04 Trasferimenti in conto capitale da parte di amministrazioni pubbliche per cancellazione di debiti dell'amministrazione</t>
  </si>
  <si>
    <t>5.2.1.04.01 Trasferimenti in conto capitale da parte di Amministrazioni Centrali per cancellazione di debiti dell'amministrazione</t>
  </si>
  <si>
    <t>5.2.1.04.02 Trasferimenti in conto capitale da parte di Amministrazioni Locali per cancellazione di debiti dell'amministrazione</t>
  </si>
  <si>
    <t>5.2.1.04.03 Trasferimenti in conto capitale da parte di Enti di Previdenza per cancellazione di debiti dell'amministrazione</t>
  </si>
  <si>
    <t>5.2.1.04.04 Trasferimenti in conto capitale da parte di organismi interni e/o unità locali della amministrazione per cancellazione di debiti dell'amministrazione</t>
  </si>
  <si>
    <t>5.2.1.05 Trasferimenti in conto capitale da parte di Imprese per cancellazione di debiti dell'amministrazione</t>
  </si>
  <si>
    <t>5.2.1.05.01 Trasferimenti in conto capitale da parte di imprese controllate per cancellazione di debiti dell'amministrazione</t>
  </si>
  <si>
    <t>5.2.1.05.02 Trasferimenti in conto capitale da parte di altre imprese partecipate per cancellazione di debiti dell'amministrazione</t>
  </si>
  <si>
    <t>5.2.1.05.03 Trasferimenti in conto capitale da parte di altre Imprese per cancellazione di debiti dell'amministrazione</t>
  </si>
  <si>
    <t>5.2.1.06 Trasferimenti in conto capitale da parte dell'Unione Europea e Resto del Mondo per cancellazione di debiti dell'amministrazione</t>
  </si>
  <si>
    <t>Trasferimenti correnti a Parchi nazionali e consorzi ed enti autonomi gestori di parchi e aree naturali protette</t>
  </si>
  <si>
    <t>2.3.1.01.02.010</t>
  </si>
  <si>
    <t>Trasferimenti correnti a Autorità Portuali</t>
  </si>
  <si>
    <t>2.3.1.01.02.011</t>
  </si>
  <si>
    <t>Trasferimenti correnti a Aziende sanitarie locali  n.a.f.</t>
  </si>
  <si>
    <t>2.3.1.01.02.012</t>
  </si>
  <si>
    <t>Trasferimenti correnti a Aziende ospedaliere e Aziende ospedaliere universitarie integrate con il SSN n.a.f.</t>
  </si>
  <si>
    <t>2.3.1.01.02.013</t>
  </si>
  <si>
    <t>Trasferimenti correnti a policlinici n.a.f.</t>
  </si>
  <si>
    <t>2.3.1.01.02.014</t>
  </si>
  <si>
    <t>Trasferimenti correnti a Istituti di ricovero e cura a carattere scientifico pubblici n.a.f.</t>
  </si>
  <si>
    <t>2.3.1.01.02.015</t>
  </si>
  <si>
    <t>Trasferimenti correnti a altre Amministrazioni Locali produttrici di servizi sanitari</t>
  </si>
  <si>
    <t>2.3.1.01.02.016</t>
  </si>
  <si>
    <t>Trasferimenti correnti a Agenzie regionali per le erogazioni in agricoltura</t>
  </si>
  <si>
    <t>2.3.1.01.02.017</t>
  </si>
  <si>
    <t>Trasferimenti correnti a altri enti e agenzie regionali e sub regionali</t>
  </si>
  <si>
    <t>2.3.1.01.02.018</t>
  </si>
  <si>
    <t>Trasferimenti correnti a Consorzi di enti locali</t>
  </si>
  <si>
    <t>2.3.1.01.02.019</t>
  </si>
  <si>
    <t>Trasferimenti correnti a Fondazioni e istituzioni liriche locali e a Teatri stabili di iniziativa pubblica</t>
  </si>
  <si>
    <t>2.3.1.01.02.020</t>
  </si>
  <si>
    <t xml:space="preserve">Trasferimenti correnti a Aziende sanitarie locali  a titolo di finanziamento del servizio sanitario nazionale </t>
  </si>
  <si>
    <t>2.3.1.01.02.021</t>
  </si>
  <si>
    <t>Trasferimenti correnti a Aziende sanitarie locali  a titolo di finanziamento di livelli di assistenza superiori ai livelli essenziali di assistenza (LEA)</t>
  </si>
  <si>
    <t>2.3.1.01.02.022</t>
  </si>
  <si>
    <t>Trasferimenti correnti a Aziende sanitarie locali  a titolo di finanziamento aggiuntivo corrente per la garanzia dell'equilibrio del bilancio sanitario corrente</t>
  </si>
  <si>
    <t>2.3.1.01.02.025</t>
  </si>
  <si>
    <t>Trasferimenti correnti a Aziende ospedaliere e Aziende ospedaliere universitarie integrate con il SSN a titolo di finanziamento del servizio sanitario nazionale</t>
  </si>
  <si>
    <t>2.3.1.01.02.026</t>
  </si>
  <si>
    <t>Trasferimenti correnti a Aziende ospedaliere e Aziende ospedaliere universitarie integrate con il SSN a titolo di finanziamento di livelli di assistenza superiori ai livelli essenziali di assistenza (LEA)</t>
  </si>
  <si>
    <t>2.3.1.01.02.027</t>
  </si>
  <si>
    <t>Trasferimenti correnti a Aziende ospedaliere e Aziende ospedaliere universitarie integrate con il SSN a titolo di finanziamento aggiuntivo corrente per la garanzia dell'equilibrio del bilancio sanitario corrente</t>
  </si>
  <si>
    <t>2.3.1.01.02.030</t>
  </si>
  <si>
    <t>Trasferimenti correnti a policlinici a titolo di finanziamento del servizio sanitario nazionale</t>
  </si>
  <si>
    <t>2.3.1.01.02.031</t>
  </si>
  <si>
    <t>Trasferimenti correnti a policlinici a titolo di finanziamento di livelli di assistenza superiori ai livelli essenziali di assistenza (LEA)</t>
  </si>
  <si>
    <t>2.3.1.01.02.032</t>
  </si>
  <si>
    <t>Trasferimenti correnti a policlinici a titolo di finanziamento aggiuntivo corrente per la garanzia dell'equilibrio del bilancio sanitario corrente</t>
  </si>
  <si>
    <t>2.3.1.01.02.033</t>
  </si>
  <si>
    <t>Trasferimenti correnti a Istituti di ricovero e cura a carattere scientifico pubblici a titolo di finanziamento del servizio sanitario nazionale</t>
  </si>
  <si>
    <t>2.3.1.01.02.034</t>
  </si>
  <si>
    <t>Trasferimenti correnti a Istituti di ricovero e cura a carattere scientifico pubblici a titolo di finanziamento di livelli di assistenza superiori ai livelli essenziali di assistenza (LEA)</t>
  </si>
  <si>
    <t>2.3.1.01.02.035</t>
  </si>
  <si>
    <t>Trasferimenti correnti a Istituti di ricovero e cura a carattere scientifico pubblici a titolo di finanziamento aggiuntivo corrente per la garanzia dell'equilibrio del bilancio sanitario corrente</t>
  </si>
  <si>
    <t>2.3.1.01.02.038</t>
  </si>
  <si>
    <t>Trasferimenti correnti a Regioni - Fondo Sanitario Nazionale</t>
  </si>
  <si>
    <t>2.3.1.01.02.999</t>
  </si>
  <si>
    <t>Trasferimenti correnti a altre Amministrazioni Locali n.a.c.</t>
  </si>
  <si>
    <t>2.3.1.01.03 Trasferimenti correnti a ENTI DI PREVIDENZA</t>
  </si>
  <si>
    <t>2.3.1.01.03.001</t>
  </si>
  <si>
    <t>Trasferimenti correnti a INPS</t>
  </si>
  <si>
    <t>2.3.1.01.03.002</t>
  </si>
  <si>
    <t>Trasferimenti correnti a INAIL</t>
  </si>
  <si>
    <t>2.3.1.01.03.999</t>
  </si>
  <si>
    <t>Trasferimenti correnti a altri Enti di Previdenza n.a.c.</t>
  </si>
  <si>
    <t>2.3.1.01.04 Trasferimenti correnti a unità locali e articolazioni funzionali della amministrazione</t>
  </si>
  <si>
    <t>2.3.1.01.04.001</t>
  </si>
  <si>
    <t>Trasferimenti correnti a organismi interni e/o unità locali della amministrazione</t>
  </si>
  <si>
    <t>2.3.1.01.05 Trasferimenti di tributi a titolo di devoluzioni</t>
  </si>
  <si>
    <t>2.3.1.01.05.001</t>
  </si>
  <si>
    <t>Minusvalenza da alienazione di Macchinari per ufficio</t>
  </si>
  <si>
    <t>5.1.4.01.07 Minusvalenze da alienazione di hardware</t>
  </si>
  <si>
    <t>5.1.4.01.07.001</t>
  </si>
  <si>
    <t>Minusvalenza da Alienazione di server</t>
  </si>
  <si>
    <t>5.1.4.01.07.002</t>
  </si>
  <si>
    <t>Minusvalenza da Alienazione di postazioni di lavoro</t>
  </si>
  <si>
    <t>5.1.4.01.07.003</t>
  </si>
  <si>
    <t>Minusvalenza da Alienazione di periferiche</t>
  </si>
  <si>
    <t>5.1.4.01.07.004</t>
  </si>
  <si>
    <t>Minusvalenza da Alienazione di apparati di telecomunicazione</t>
  </si>
  <si>
    <t>5.1.4.01.07.999</t>
  </si>
  <si>
    <t>Minusvalenza da Alienazione di hardware n.a.c.</t>
  </si>
  <si>
    <t>5.1.4.01.08 Minusvalenze da alienazione di Beni immobili</t>
  </si>
  <si>
    <t>5.1.4.01.08.001</t>
  </si>
  <si>
    <t>Minusvalenza da alienazione di Fabbricati ad uso abitativo</t>
  </si>
  <si>
    <t>5.1.4.01.08.002</t>
  </si>
  <si>
    <t>5.1.4.01.08.003</t>
  </si>
  <si>
    <t>Minusvalenza da alienazione di Fabbricati ad uso scolastico</t>
  </si>
  <si>
    <t>5.1.4.01.08.004</t>
  </si>
  <si>
    <t>Minusvalenza da alienazione di Fabbricati industriali e costruzioni leggere</t>
  </si>
  <si>
    <t>5.1.4.01.08.005</t>
  </si>
  <si>
    <t>Minusvalenza da alienazione di Fabbricati rurali</t>
  </si>
  <si>
    <t>5.1.4.01.08.007</t>
  </si>
  <si>
    <t>Minusvalenza da alienazione di Fabbricati Ospedalieri e altre strutture sanitarie</t>
  </si>
  <si>
    <t>5.1.4.01.08.009</t>
  </si>
  <si>
    <t>Minusvalenza da alienazione di Infrastrutture telematiche</t>
  </si>
  <si>
    <t>5.1.4.01.08.010</t>
  </si>
  <si>
    <t>Minusvalenza da alienazione di Infrastrutture idrauliche</t>
  </si>
  <si>
    <t>5.1.4.01.08.011</t>
  </si>
  <si>
    <t>Minusvalenza da alienazione di Infrastrutture portuali e aeroportuali</t>
  </si>
  <si>
    <t>5.1.4.01.08.012</t>
  </si>
  <si>
    <t>Minusvalenza da alienazione di Infrastrutture stradali</t>
  </si>
  <si>
    <t>Plusvalenza da alienazione di Fabbricati ad uso abitativo</t>
  </si>
  <si>
    <t>5.2.4.01.08.002</t>
  </si>
  <si>
    <t>5.2.4.01.08.003</t>
  </si>
  <si>
    <t>Plusvalenza da alienazione di Fabbricati ad uso scolastico</t>
  </si>
  <si>
    <t>5.2.4.01.08.004</t>
  </si>
  <si>
    <t>Plusvalenza da alienazione di Fabbricati industriali e costruzioni leggere</t>
  </si>
  <si>
    <t>5.2.4.01.08.005</t>
  </si>
  <si>
    <t>Plusvalenza da alienazione di Fabbricati rurali</t>
  </si>
  <si>
    <t>5.2.4.01.08.007</t>
  </si>
  <si>
    <t>Plusvalenza da alienazione di Fabbricati Ospedalieri e altre strutture sanitarie</t>
  </si>
  <si>
    <t>5.2.4.01.08.009</t>
  </si>
  <si>
    <t>Plusvalenza da alienazione di Infrastrutture telematiche</t>
  </si>
  <si>
    <t>5.2.4.01.08.010</t>
  </si>
  <si>
    <t>Plusvalenza da alienazione di Infrastrutture idrauliche</t>
  </si>
  <si>
    <t>5.2.4.01.08.011</t>
  </si>
  <si>
    <t>Plusvalenza da alienazione di Infrastrutture portuali e aeroportuali</t>
  </si>
  <si>
    <t>5.2.4.01.08.012</t>
  </si>
  <si>
    <t>Plusvalenza da alienazione di Infrastrutture stradali</t>
  </si>
  <si>
    <t>5.2.4.01.08.013</t>
  </si>
  <si>
    <t>Plusvalenza da alienazione di Altre vie di comunicazione</t>
  </si>
  <si>
    <t>5.2.4.01.08.014</t>
  </si>
  <si>
    <t>Plusvalenza da alienazione di Opere per la sistemazione del suolo</t>
  </si>
  <si>
    <t>5.2.4.01.08.015</t>
  </si>
  <si>
    <t>Plusvalenza da alienazione di Impianti sportivi</t>
  </si>
  <si>
    <t>5.2.4.01.08.016</t>
  </si>
  <si>
    <t>Plusvalenza da alienazione di Fabbricati destinati ad asili nido</t>
  </si>
  <si>
    <t>5.2.4.01.08.999</t>
  </si>
  <si>
    <t>Plusvalenza da alienazione di Altre entrate da Plusvalenza da alienazione beni immobili n.a.c.</t>
  </si>
  <si>
    <t>5.2.4.01.09 Plusvalenze da alienazione di Oggetti di valore</t>
  </si>
  <si>
    <t>5.2.4.01.09.001</t>
  </si>
  <si>
    <t>Plusvalenza da alienazione di Oggetti di valore</t>
  </si>
  <si>
    <t>5.2.4.01.10 Plusvalenze da alienazione di diritti reali</t>
  </si>
  <si>
    <t>5.2.4.01.10.001</t>
  </si>
  <si>
    <t>Plusvalenza da alienazione di diritti reali</t>
  </si>
  <si>
    <t>5.2.4.01.99 Plusvalenze da alienazione di Altri beni materiali</t>
  </si>
  <si>
    <t>5.2.4.01.99.001</t>
  </si>
  <si>
    <t>Plusvalenza da alienazione di Materiale bibliografico</t>
  </si>
  <si>
    <t>5.2.4.01.99.002</t>
  </si>
  <si>
    <t>Plusvalenza da alienazione di Strumenti musicali</t>
  </si>
  <si>
    <t>5.2.4.01.99.999</t>
  </si>
  <si>
    <t>Plusvalenza da alienazione di beni materiali n.a.c.</t>
  </si>
  <si>
    <t>5.2.4.02 Plusvalenza da alienazione di Terreni e beni materiali non prodotti</t>
  </si>
  <si>
    <t>5.2.4.02.01 Plusvalenze da alienazione di Terreni</t>
  </si>
  <si>
    <t>5.2.4.02.01.001</t>
  </si>
  <si>
    <t>Plusvalenza da cessione di Terreni agricoli</t>
  </si>
  <si>
    <t>5.2.4.02.01.002</t>
  </si>
  <si>
    <t>Plusvalenza da cessione di Terreni edificabili</t>
  </si>
  <si>
    <t>5.2.4.02.01.999</t>
  </si>
  <si>
    <t>Plusvalenza da cessione di terreni n.a.c.</t>
  </si>
  <si>
    <t>5.2.4.02.02 Plusvalenze da alienazione di Beni del demanio naturale</t>
  </si>
  <si>
    <t>5.2.4.02.02.001</t>
  </si>
  <si>
    <t>Plusvalenza da cessione di beni del Demanio marittimo</t>
  </si>
  <si>
    <t>5.2.4.02.02.002</t>
  </si>
  <si>
    <t>Plusvalenza da cessione di beni del Demanio idrico</t>
  </si>
  <si>
    <t>5.2.4.02.02.003</t>
  </si>
  <si>
    <t>Plusvalenza da cessione di beni del patrimonio faunistico</t>
  </si>
  <si>
    <t>5.2.4.02.02.004</t>
  </si>
  <si>
    <t>Plusvalenza da cessione di beni del patrimonio floreale</t>
  </si>
  <si>
    <t>5.2.4.03 Plusvalenza da alienazione di beni immateriali</t>
  </si>
  <si>
    <t>5.2.4.03.01 Plusvalenze da alienazione di software</t>
  </si>
  <si>
    <t>5.2.4.03.01.001</t>
  </si>
  <si>
    <t>Plusvalenza da Alienazione di software</t>
  </si>
  <si>
    <t>5.2.4.03.02 Plusvalenze da alienazione di Brevetti</t>
  </si>
  <si>
    <t>5.2.4.03.02.001</t>
  </si>
  <si>
    <t>Plusvalenza da alienazione di Brevetti</t>
  </si>
  <si>
    <t>5.2.4.03.03 Plusvalenze da alienazione di Opere dell'ingegno e Diritti d'autore</t>
  </si>
  <si>
    <t>5.2.4.03.03.001</t>
  </si>
  <si>
    <t>Plusvalenza da alienazione di Opere dell'ingegno e Diritti d'autore</t>
  </si>
  <si>
    <t>5.2.4.03.99 Plusvalenze da alienazione di altri beni immateriali n.a.c.</t>
  </si>
  <si>
    <t>5.2.4.03.99.001</t>
  </si>
  <si>
    <t>Plusvalenza da alienazione di altri beni immateriali n.a.c.</t>
  </si>
  <si>
    <t>5.2.4.04 Plusvalenze da alienazione di azioni e partecipazioni e conferimenti di capitale</t>
  </si>
  <si>
    <t>5.2.4.04.01.001</t>
  </si>
  <si>
    <t>Plusvalenze da Alienazione di partecipazioni in imprese controllate incluse nelle Amministrazioni Centrali</t>
  </si>
  <si>
    <t>5.2.4.04.01.002</t>
  </si>
  <si>
    <t>Plusvalenze da Alienazione di partecipazioni in altre imprese partecipate incluse nelle Amministrazioni Centrali</t>
  </si>
  <si>
    <t>5.2.4.04.01.003</t>
  </si>
  <si>
    <t>Plusvalenze da Alienazione di partecipazioni in altre imprese incluse nelle Amministrazioni Centrali</t>
  </si>
  <si>
    <t>5.2.4.04.02.001</t>
  </si>
  <si>
    <t>Plusvalenze da Alienazione di partecipazioni in imprese controllate incluse nelle Amministrazioni Locali</t>
  </si>
  <si>
    <t>5.2.4.04.02.002</t>
  </si>
  <si>
    <t>Plusvalenze da Alienazione di partecipazioni in altre imprese partecipate incluse nelle Amministrazioni Locali</t>
  </si>
  <si>
    <t>5.2.4.04.02.003</t>
  </si>
  <si>
    <t>Plusvalenze da Alienazione di partecipazioni in altre imprese incluse nelle Amministrazioni Locali</t>
  </si>
  <si>
    <t>5.2.4.04.03.001</t>
  </si>
  <si>
    <t>Plusvalenze da Alienazione di partecipazioni in imprese controllate</t>
  </si>
  <si>
    <t>5.2.4.04.03.002</t>
  </si>
  <si>
    <t>Plusvalenze da Alienazione di partecipazioni in altre imprese partecipate</t>
  </si>
  <si>
    <t>5.2.4.04.03.003</t>
  </si>
  <si>
    <t>Plusvalenze da Alienazione di partecipazioni in altre imprese</t>
  </si>
  <si>
    <t>5.2.4.04.04.001</t>
  </si>
  <si>
    <t>Plusvalenze da Alienazione di partecipazioni in ISP controllate</t>
  </si>
  <si>
    <t>5.2.4.04.04.002</t>
  </si>
  <si>
    <t>Plusvalenze da Alienazione di partecipazioni in altre ISP</t>
  </si>
  <si>
    <t>5.2.4.05 Plusvalenze da alienazione di quote di fondi comuni di investimento</t>
  </si>
  <si>
    <t>5.2.4.05.01 Plusvalenze da alienazione di quote di fondi immobiliari</t>
  </si>
  <si>
    <t>5.2.4.05.01.001</t>
  </si>
  <si>
    <t>Plusvalenze da alienazione di quote di fondi immobiliari</t>
  </si>
  <si>
    <t>5.2.4.05.02 Plusvalenze da alienazione di quote di altri fondi comuni di investimento</t>
  </si>
  <si>
    <t>5.2.4.05.02.001</t>
  </si>
  <si>
    <t>Plusvalenze da alienazione di quote di altri fondi comuni di investimento</t>
  </si>
  <si>
    <t>5.2.4.06 Plusvalenze da lienazione di titoli obbligazionari a breve termine</t>
  </si>
  <si>
    <t>5.2.4.06.01.001</t>
  </si>
  <si>
    <t>Plusvalenze da Alienazione di titoli obbligazionari a breve termine emessi da Amministrazioni Centrali</t>
  </si>
  <si>
    <t>5.2.4.06.01.002</t>
  </si>
  <si>
    <t>Plusvalenze da Alienazione di titoli obbligazionari a breve termine emessi da Amministrazioni Locali</t>
  </si>
  <si>
    <t>5.2.4.06.02.001</t>
  </si>
  <si>
    <t>Plusvalenze da Alienazione di titoli obbligazionari a breve termine emessi da altri soggetti residenti</t>
  </si>
  <si>
    <t>5.2.4.06.02.002</t>
  </si>
  <si>
    <t>Plusvalenze da Alienazione di titoli obbligazionari a breve termine emessi da soggetti non residenti</t>
  </si>
  <si>
    <t>5.2.4.07 Plusvalenze da alienazione di titoli obbligazionari a medio-lungo termine</t>
  </si>
  <si>
    <t>5.2.4.07.01 Plusvalenze da alienazione di titoli obbligazionari a medio-lungo termine emessi da Amministrazioni pubbliche</t>
  </si>
  <si>
    <t>5.2.4.07.01.001</t>
  </si>
  <si>
    <t>Plusvalenze da Alienazione di titoli obbligazionari a medio-lungo termine emessi da Amministrazioni Centrali</t>
  </si>
  <si>
    <t>5.2.4.07.01.002</t>
  </si>
  <si>
    <t>Plusvalenze da Alienazione di titoli obbligazionari a medio-lungo termine emessi da Amministrazioni Locali</t>
  </si>
  <si>
    <t>5.2.4.07.02 Plusvalenze da alienazione di titoli obbligazionari a medio-lungo termine emessi da altri soggetti</t>
  </si>
  <si>
    <t>5.2.4.07.02.001</t>
  </si>
  <si>
    <t>Plusvalenze da Alienazione di titoli obbligazionari a medio-lungo termine emessi da altri soggetti residenti</t>
  </si>
  <si>
    <t>5.2.4.07.02.002</t>
  </si>
  <si>
    <t>Plusvalenze da Alienazione di titoli obbligazionari a medio-lungo termine emessi da soggetti non residenti</t>
  </si>
  <si>
    <t>5.2.9 Altri proventi straordinari</t>
  </si>
  <si>
    <t>5.2.9.01 Entrate derivanti da conferimento immobili a fondi immobiliari</t>
  </si>
  <si>
    <t>5.2.9.01.01 Entrate derivanti da conferimento immobili a fondi immobiliari</t>
  </si>
  <si>
    <t>5.2.9.01.01.001</t>
  </si>
  <si>
    <t>Entrate derivanti da conferimento immobili a fondi immobiliari</t>
  </si>
  <si>
    <t>5.2.9.02 Permessi di costruire</t>
  </si>
  <si>
    <t>5.2.9.02.01 Permessi di costruire</t>
  </si>
  <si>
    <t>5.2.9.02.01.001</t>
  </si>
  <si>
    <t>Permessi di costruire</t>
  </si>
  <si>
    <t>5.2.9.99 Altri proventi straordinari n.a.c.</t>
  </si>
  <si>
    <t>5.2.9.99.99 Altri proventi straordinari n.a.c.</t>
  </si>
  <si>
    <t>5.2.9.99.99.999</t>
  </si>
  <si>
    <t>Altri proventi straordinari n.a.c.</t>
  </si>
  <si>
    <t>5.1.3.21 Altri trasferimenti in conto capitale a amministrazioni pubbliche</t>
  </si>
  <si>
    <t>5.1.3.21.01 Altri trasferimenti in conto capitale a Amministrazioni CENTRALI</t>
  </si>
  <si>
    <t>5.1.3.21.01.001</t>
  </si>
  <si>
    <t>Altri trasferimenti in conto capitale n.a.c. a Ministeri</t>
  </si>
  <si>
    <t>5.1.3.21.01.003</t>
  </si>
  <si>
    <t>Altri trasferimenti in conto capitale n.a.c. a Presidenza del Consiglio dei Ministri</t>
  </si>
  <si>
    <t>5.1.3.21.01.004</t>
  </si>
  <si>
    <t>Altri trasferimenti in conto capitale n.a.c. a Organi Costituzionali e di rilievo costituzionale</t>
  </si>
  <si>
    <t>5.1.3.21.01.005</t>
  </si>
  <si>
    <t>Altri trasferimenti in conto capitale n.a.c. a Agenzie Fiscali</t>
  </si>
  <si>
    <t>5.1.3.21.01.006</t>
  </si>
  <si>
    <t>Altri trasferimenti in conto capitale n.a.c. a enti di regolazione dell'attività economica</t>
  </si>
  <si>
    <t>5.1.3.21.01.007</t>
  </si>
  <si>
    <t>Altri trasferimenti in conto capitale n.a.c. a Gruppo Equitalia</t>
  </si>
  <si>
    <t>5.1.3.21.01.008</t>
  </si>
  <si>
    <t>Altri trasferimenti in conto capitale n.a.c. a Anas S.p.A.</t>
  </si>
  <si>
    <t>5.1.3.21.01.009</t>
  </si>
  <si>
    <t>Altri trasferimenti in conto capitale n.a.c. a altri enti centrali produttori di servizi economici</t>
  </si>
  <si>
    <t>5.1.3.21.01.010</t>
  </si>
  <si>
    <t>Altri trasferimenti in conto capitale n.a.c. a autorità amministrative indipendenti</t>
  </si>
  <si>
    <t>5.1.3.21.01.011</t>
  </si>
  <si>
    <t>Altri trasferimenti in conto capitale n.a.c. a enti centrali a struttura associativa</t>
  </si>
  <si>
    <t>5.1.3.21.01.012</t>
  </si>
  <si>
    <t>Accantonamento a fondo svalutazione crediti per crediti verso clienti ed utenti</t>
  </si>
  <si>
    <t>2.4.1.99 Accantonamento a fondo svalutazione altri crediti</t>
  </si>
  <si>
    <t>2.4.1.99.01 Accantonamento a fondo svalutazione altri crediti</t>
  </si>
  <si>
    <t>2.4.1.99.01.001</t>
  </si>
  <si>
    <t>Accantonamento a fondo svalutazione altri crediti</t>
  </si>
  <si>
    <t>2.4.2 Accantonamento a fondo rischi</t>
  </si>
  <si>
    <t>2.4.2.01 Accantonamenti per rischi</t>
  </si>
  <si>
    <t>2.4.2.01.01 Accantonamenti per rischi</t>
  </si>
  <si>
    <t>2.4.2.01.01.001</t>
  </si>
  <si>
    <t>Accantonamenti per rischi</t>
  </si>
  <si>
    <t>2.4.3 Altri accantonamenti</t>
  </si>
  <si>
    <t>2.4.3.01 Accantonamenti per rinnovi contrattuali</t>
  </si>
  <si>
    <t>2.4.3.01.01 Accantonamenti per rinnovi contrattuali</t>
  </si>
  <si>
    <t>2.4.3.01.01.001</t>
  </si>
  <si>
    <t>Accantonamenti per rinnovi contrattuali</t>
  </si>
  <si>
    <t>2.4.3.99 Atri accantonamenti n.a.c.</t>
  </si>
  <si>
    <t>2.4.3.99.01 Accantonamento a fondo ammortamento titoli</t>
  </si>
  <si>
    <t>2.4.3.99.01.001</t>
  </si>
  <si>
    <t>Accantonamento a fondo ammortamento titoli</t>
  </si>
  <si>
    <t>2.4.3.99.99 Atri accantonamenti n.a.c.</t>
  </si>
  <si>
    <t>2.4.3.99.99.001</t>
  </si>
  <si>
    <t>Atri accantonamenti n.a.c.</t>
  </si>
  <si>
    <t>2.5 Variazioni nelle rimanenze di materie prime e/o beni di consumo</t>
  </si>
  <si>
    <t>2.5.1 Variazioni nelle rimanenze di materie prime e/o beni di consumo</t>
  </si>
  <si>
    <t>2.5.1.01 Variazioni nelle rimanenze di materie prime e/o beni di consumo</t>
  </si>
  <si>
    <t>2.5.1.01.01 Variazioni nelle rimanenze di materie prime e/o beni di consumo</t>
  </si>
  <si>
    <t>2.5.1.01.01.001</t>
  </si>
  <si>
    <t>Variazioni nelle rimanenze di materie prime e/o beni di consumo</t>
  </si>
  <si>
    <t>3.1 Oneri finanziari</t>
  </si>
  <si>
    <t>3.1.1 Interessi</t>
  </si>
  <si>
    <t>3.1.1.01 Interessi su titoli obbligazionari</t>
  </si>
  <si>
    <t>3.1.1.01.01 Oneri per titoli obbligazionari a breve termine in valuta domestica</t>
  </si>
  <si>
    <t>3.1.1.01.01.001</t>
  </si>
  <si>
    <t>Interessi passivi su titoli obbligazionari a breve termine a tasso fisso - valuta domestica</t>
  </si>
  <si>
    <t>3.1.1.01.01.002</t>
  </si>
  <si>
    <t>Interessi passivi su titoli obbligazionari a breve termine a tasso variabile - valuta domestica</t>
  </si>
  <si>
    <t>3.1.1.01.03 Oneri per titoli obbligazionari a medio-lungo termine in valuta domestica</t>
  </si>
  <si>
    <t>3.1.1.01.03.001</t>
  </si>
  <si>
    <t>Interessi passivi su titoli obbligazionari a medio-lungo termine a tasso fisso - valuta domestica</t>
  </si>
  <si>
    <t>3.1.1.01.03.002</t>
  </si>
  <si>
    <t>Interessi passivi su titoli obbligazionari a medio-lungo termine a tasso variabile - valuta domestica</t>
  </si>
  <si>
    <t>3.1.1.01.04 Oneri per titoli obbligazionari a medio-lungo termine in valuta estera</t>
  </si>
  <si>
    <t>3.1.1.01.04.001</t>
  </si>
  <si>
    <t>Interessi passivi su titoli obbligazionari a medio-lungo termine a tasso fisso - valuta estera</t>
  </si>
  <si>
    <t>3.1.1.01.04.002</t>
  </si>
  <si>
    <t>Interessi passivi su titoli obbligazionari a medio-lungo termine a tasso variabile - valuta estera</t>
  </si>
  <si>
    <t>3.1.1.02.01 Interessi passivi su finanziamenti a breve termine ad Amministrazioni pubbliche</t>
  </si>
  <si>
    <t>3.1.1.02.01.001</t>
  </si>
  <si>
    <t>Interessi passivi a Amministrazioni Centrali su finanziamenti a breve termine</t>
  </si>
  <si>
    <t>3.1.1.02.01.002</t>
  </si>
  <si>
    <t>Interessi passivi a Amministrazioni Locali su finanziamenti a breve termine</t>
  </si>
  <si>
    <t>3.1.1.02.01.003</t>
  </si>
  <si>
    <t>Interessi passivi a Enti previdenziali su finanziamenti a breve termine</t>
  </si>
  <si>
    <t>3.1.1.02.02 Interessi passivi su finanziamenti a medio-lungo termine ad Amministrazioni pubbliche</t>
  </si>
  <si>
    <t>3.1.1.02.02.001</t>
  </si>
  <si>
    <t xml:space="preserve">Interessi passivi ad Amministrazioni Centrali su mutui e altri finanziamenti a medio lungo termine </t>
  </si>
  <si>
    <t>3.1.1.02.02.002</t>
  </si>
  <si>
    <t xml:space="preserve">Interessi passivi a Amministrazioni Locali su mutui e altri finanziamenti a medio lungo termine </t>
  </si>
  <si>
    <t>3.1.1.02.02.003</t>
  </si>
  <si>
    <t>Interessi passivi a Enti previdenziali su mutui e altri finanziamenti a medio lungo termine</t>
  </si>
  <si>
    <t>3.1.1.03 Interessi passivi su finanziamenti specifici pagati a imprese</t>
  </si>
  <si>
    <t>3.1.1.03.01 Interessi passivi su finanziamenti a breve termine a imprese</t>
  </si>
  <si>
    <t>3.1.1.03.01.001</t>
  </si>
  <si>
    <t>Interessi passivi a imprese controllate su finanziamenti a breve termine</t>
  </si>
  <si>
    <t>3.1.1.03.01.002</t>
  </si>
  <si>
    <t>Interessi passivi a altre imprese partecipate su finanziamenti a breve termine</t>
  </si>
  <si>
    <t>3.1.1.03.01.003</t>
  </si>
  <si>
    <t>Interessi passivi a Cassa Depositi e Prestiti - SPA su finanziamenti a breve termine</t>
  </si>
  <si>
    <t>3.1.1.03.01.999</t>
  </si>
  <si>
    <t>Interessi passivi a altre imprese su finanziamenti a breve termine</t>
  </si>
  <si>
    <t>3.1.1.03.02 Interessi passivi su finanziamenti a medio-lungo termine a imprese</t>
  </si>
  <si>
    <t>3.1.1.03.02.001</t>
  </si>
  <si>
    <t>Interessi passivi a imprese controllate su finanziamenti a medio lungo termine</t>
  </si>
  <si>
    <t>3.1.1.03.02.002</t>
  </si>
  <si>
    <t xml:space="preserve">Interessi passivi a altre imprese partecipate su finanziamenti a medio lungo termine </t>
  </si>
  <si>
    <t>3.1.1.03.02.003</t>
  </si>
  <si>
    <t>Interessi passivi a Cassa Depositi e Prestiti SPA su mutui e altri finanziamenti a medio lungo termine</t>
  </si>
  <si>
    <t>3.1.1.03.02.004</t>
  </si>
  <si>
    <t>Interessi passivi a Cassa Depositi e Prestiti - Gestione Tesoro su mutui e altri finanziamenti a medio lungo termine</t>
  </si>
  <si>
    <t>3.1.1.03.02.999</t>
  </si>
  <si>
    <t xml:space="preserve">Interessi passivi a altre imprese su finanziamenti a medio lungo termine </t>
  </si>
  <si>
    <t>3.1.1.04 Interessi passivi su finanziamenti specifici ad altri soggetti</t>
  </si>
  <si>
    <t>3.1.1.04.01 Interessi passivi su finanziamenti a breve termine ad altri soggetti</t>
  </si>
  <si>
    <t>3.1.1.04.01.001</t>
  </si>
  <si>
    <t>Interessi passivi su finanziamenti a breve termine ad altri soggetti</t>
  </si>
  <si>
    <t>3.1.1.04.02 Interessi passivi su finanziamenti a medio-lungo termine ad altri soggetti</t>
  </si>
  <si>
    <t>3.1.1.04.02.001</t>
  </si>
  <si>
    <t>Interessi passivi su mutui e altri finanziamenti a medio lungo termine ad altri soggetti</t>
  </si>
  <si>
    <t>3.1.1.05 Interessi passivi per Attualizzazione Contributi Pluriennali</t>
  </si>
  <si>
    <t>3.1.1.05.01 Interessi passivi per Attualizzazione Contributi Pluriennali</t>
  </si>
  <si>
    <t>3.1.1.05.01.001</t>
  </si>
  <si>
    <t>Interessi passivi per Attualizzazione Contributi Pluriennali</t>
  </si>
  <si>
    <t>3.1.1.06 Altri oneri per interessi pagati ad amministrazioni pubbliche</t>
  </si>
  <si>
    <t>3.1.1.06.01 Interessi di mora ad Amministrazioni pubbliche</t>
  </si>
  <si>
    <t>3.1.1.06.01.001</t>
  </si>
  <si>
    <t>Interessi di mora a Amministrazioni Centrali</t>
  </si>
  <si>
    <t>3.1.1.06.01.002</t>
  </si>
  <si>
    <t>Interessi di mora a Amministrazioni Locali</t>
  </si>
  <si>
    <t>3.1.1.06.01.003</t>
  </si>
  <si>
    <t>5.2.1.02.03.001</t>
  </si>
  <si>
    <t>Trasferimenti in conto capitale per assunzione di debiti dell'amministrazione da parte di altre Imprese</t>
  </si>
  <si>
    <t>5.2.1.03.01.001</t>
  </si>
  <si>
    <t>Trasferimenti in conto capitale per assunzione di debiti dell'amministrazione da parte dell'Unione Europea</t>
  </si>
  <si>
    <t>5.2.1.03.02.001</t>
  </si>
  <si>
    <t>Trasferimenti in conto capitale per assunzione di debiti dell'amministrazione da parte del Resto del Mondo</t>
  </si>
  <si>
    <t>5.2.1.04.01.001</t>
  </si>
  <si>
    <t>Trasferimenti in conto capitale da parte di Ministeri per cancellazione di debiti dell'amministrazione</t>
  </si>
  <si>
    <t>5.2.1.04.01.003</t>
  </si>
  <si>
    <t>Trasferimenti in conto capitale da parte di Presidenza del Consiglio dei Ministri per cancellazione di debiti dell'amministrazione</t>
  </si>
  <si>
    <t>5.2.1.04.01.004</t>
  </si>
  <si>
    <t>Trasferimenti in conto capitale da parte di Organi Costituzionali e di rilievo costituzionale per cancellazione di debiti dell'amministrazione</t>
  </si>
  <si>
    <t>5.2.1.04.01.005</t>
  </si>
  <si>
    <t>Trasferimenti in conto capitale da parte di Agenzie Fiscali per cancellazione di debiti dell'amministrazione</t>
  </si>
  <si>
    <t>5.2.1.04.01.006</t>
  </si>
  <si>
    <t>Trasferimenti in conto capitale da parte di enti di regolazione dell'attività economica per cancellazione di debiti dell'amministrazione</t>
  </si>
  <si>
    <t>5.2.1.04.01.007</t>
  </si>
  <si>
    <t>Trasferimenti in conto capitale da parte di Gruppo Equitalia per cancellazione di debiti dell'amministrazione</t>
  </si>
  <si>
    <t>5.2.1.04.01.008</t>
  </si>
  <si>
    <t>Trasferimenti in conto capitale da parte di Anas S.p.A. per cancellazione di debiti dell'amministrazione</t>
  </si>
  <si>
    <t>5.2.1.04.01.009</t>
  </si>
  <si>
    <t>Trasferimenti in conto capitale da parte di altri enti centrali produttori di servizi economici per cancellazione di debiti dell'amministrazione</t>
  </si>
  <si>
    <t>5.2.1.04.01.010</t>
  </si>
  <si>
    <t>Trasferimenti in conto capitale da parte di autorità amministrative indipendenti per cancellazione di debiti dell'amministrazione</t>
  </si>
  <si>
    <t>5.2.1.04.01.011</t>
  </si>
  <si>
    <t>Trasferimenti in conto capitale da parte di enti centrali a struttura associativa per cancellazione di debiti dell'amministrazione</t>
  </si>
  <si>
    <t>5.2.1.04.01.012</t>
  </si>
  <si>
    <t>Trasferimenti in conto capitale da parte di enti centrali produttori di servizi assistenziali, ricreativi e culturali per cancellazione di debiti dell'amministrazione</t>
  </si>
  <si>
    <t>5.2.1.04.01.013</t>
  </si>
  <si>
    <t>Trasferimenti in conto capitale da parte di enti e istituzioni centrali di ricerca e Istituti e stazioni sperimentali per la ricerca per cancellazione di debiti dell'amministrazione</t>
  </si>
  <si>
    <t>5.2.1.04.01.999</t>
  </si>
  <si>
    <t>Trasferimenti in conto capitale da parte di altre Amministrazioni Centrali n.a.c. per cancellazione di debiti dell'amministrazione</t>
  </si>
  <si>
    <t>Altri trasferimenti in conto capitale n.a.c. a enti centrali produttori di servizi assistenziali, ricreativi e culturali</t>
  </si>
  <si>
    <t>5.1.3.21.01.013</t>
  </si>
  <si>
    <t>Altri trasferimenti in conto capitale n.a.c. a enti e istituzioni centrali di ricerca e Istituti e stazioni sperimentali per la ricerca</t>
  </si>
  <si>
    <t>5.1.3.21.01.999</t>
  </si>
  <si>
    <t>Altri trasferimenti in conto capitale n.a.c. a altre Amministrazioni Centrali n.a.c.</t>
  </si>
  <si>
    <t>5.1.3.21.02 Altri trasferimenti in conto capitale a Amministrazioni Locali</t>
  </si>
  <si>
    <t>5.1.3.21.02.001</t>
  </si>
  <si>
    <t>Altri trasferimenti in conto capitale n.a.c. a Regioni e province autonome</t>
  </si>
  <si>
    <t>5.1.3.21.02.002</t>
  </si>
  <si>
    <t>Altri trasferimenti in conto capitale n.a.c. a Province</t>
  </si>
  <si>
    <t>5.1.3.21.02.003</t>
  </si>
  <si>
    <t>Altri trasferimenti in conto capitale n.a.c. a Comuni</t>
  </si>
  <si>
    <t>5.1.3.21.02.004</t>
  </si>
  <si>
    <t>Altri trasferimenti in conto capitale n.a.c. a Città metropolitane e Roma capitale</t>
  </si>
  <si>
    <t>5.1.3.21.02.005</t>
  </si>
  <si>
    <t>Altri trasferimenti in conto capitale n.a.c. a Unioni di Comuni</t>
  </si>
  <si>
    <t>5.1.3.21.02.006</t>
  </si>
  <si>
    <t>Altri trasferimenti in conto capitale n.a.c. a Comunità Montane</t>
  </si>
  <si>
    <t>5.1.3.21.02.007</t>
  </si>
  <si>
    <t>Altri trasferimenti in conto capitale n.a.c. a Camere di Commercio</t>
  </si>
  <si>
    <t>5.1.3.21.02.008</t>
  </si>
  <si>
    <t>Altri trasferimenti in conto capitale n.a.c. a Università</t>
  </si>
  <si>
    <t>5.1.3.21.02.009</t>
  </si>
  <si>
    <t>Altri trasferimenti in conto capitale n.a.c. a Parchi nazionali e consorzi ed enti autonomi gestori di parchi e aree naturali protette</t>
  </si>
  <si>
    <t>5.1.3.21.02.010</t>
  </si>
  <si>
    <t>Altri trasferimenti in conto capitale n.a.c. a Autorità Portuali</t>
  </si>
  <si>
    <t>5.1.3.21.02.011</t>
  </si>
  <si>
    <t xml:space="preserve">Altri trasferimenti in conto capitale n.a.c. a Aziende sanitarie locali </t>
  </si>
  <si>
    <t>5.1.3.21.02.012</t>
  </si>
  <si>
    <t>Altri trasferimenti in conto capitale n.a.c. a Aziende ospedaliere e Aziende ospedaliere universitarie integrate con il SSN</t>
  </si>
  <si>
    <t>5.1.3.21.02.013</t>
  </si>
  <si>
    <t>Altri trasferimenti in conto capitale n.a.c. a Policlinici</t>
  </si>
  <si>
    <t>5.1.3.21.02.014</t>
  </si>
  <si>
    <t>Altri trasferimenti in conto capitale n.a.c. a Istituti di ricovero e cura a carattere scientifico pubblici</t>
  </si>
  <si>
    <t>5.1.3.21.02.015</t>
  </si>
  <si>
    <t>Altri trasferimenti in conto capitale n.a.c. a altre Amministrazioni Locali produttrici di servizi sanitari</t>
  </si>
  <si>
    <t>5.1.3.21.02.016</t>
  </si>
  <si>
    <t>Altri trasferimenti in conto capitale n.a.c. a Agenzie regionali per le erogazioni in agricoltura</t>
  </si>
  <si>
    <t>5.1.3.21.02.017</t>
  </si>
  <si>
    <t>Altri trasferimenti in conto capitale n.a.c. a altri enti e agenzie regionali e sub regionali</t>
  </si>
  <si>
    <t>5.1.3.21.02.018</t>
  </si>
  <si>
    <t>Altri trasferimenti in conto capitale n.a.c. a Consorzi di enti locali</t>
  </si>
  <si>
    <t>5.1.3.21.02.019</t>
  </si>
  <si>
    <t>Altri trasferimenti in conto capitale n.a.c. a Fondazioni e istituzioni liriche locali e a Teatri stabili di iniziativa pubblica</t>
  </si>
  <si>
    <t>5.1.3.21.02.024</t>
  </si>
  <si>
    <t>Altri trasferimenti in conto capitale n.a.c. a Aziende sanitarie locali  a titolo di ripiano perdite pregresse del SSR</t>
  </si>
  <si>
    <t>5.1.3.21.02.029</t>
  </si>
  <si>
    <t>Altri trasferimenti in conto capitale n.a.c. a Aziende ospedaliere e Aziende ospedaliere universitarie integrate con il SSN a titolo di ripiano perdite pregresse del SSR</t>
  </si>
  <si>
    <t>5.1.3.21.02.037</t>
  </si>
  <si>
    <t>Altri trasferimenti in conto capitale n.a.c. a Istituti di ricovero e cura a carattere scientifico pubblici a titolo di ripiano perdite pregresse del SSR</t>
  </si>
  <si>
    <t>5.1.3.21.02.999</t>
  </si>
  <si>
    <t>Altri trasferimenti in conto capitale n.a.c. a altre Amministrazioni Locali n.a.c.</t>
  </si>
  <si>
    <t>5.1.3.21.03 Altri trasferimenti in conto capitale a Enti di Previdenza</t>
  </si>
  <si>
    <t>5.1.3.21.03.001</t>
  </si>
  <si>
    <t>Altri trasferimenti in conto capitale n.a.c. a INPS</t>
  </si>
  <si>
    <t>5.1.3.21.03.002</t>
  </si>
  <si>
    <t>Altri trasferimenti in conto capitale n.a.c. a INAIL</t>
  </si>
  <si>
    <t>5.1.3.21.03.999</t>
  </si>
  <si>
    <t>Altri trasferimenti in conto capitale n.a.c. a altri Enti di Previdenza n.a.c.</t>
  </si>
  <si>
    <t>5.1.3.21.04 Altri trasferimenti in conto capitale a organismi interni e/o unità locali 
                 della amministrazione</t>
  </si>
  <si>
    <t>5.1.3.21.04.001</t>
  </si>
  <si>
    <t>Altri trasferimenti in conto capitale n.a.c. a organismi interni e/o unità locali della amministrazione</t>
  </si>
  <si>
    <t>5.1.3.22 Altri trasferimenti in conto capitale a Famiglie</t>
  </si>
  <si>
    <t>5.1.3.22.01 Altri trasferimenti in conto capitale a Famiglie</t>
  </si>
  <si>
    <t>5.1.3.22.01.001</t>
  </si>
  <si>
    <t>Altri trasferimenti in conto capitale n.a.c. a Famiglie</t>
  </si>
  <si>
    <t>5.1.3.23 Altri trasferimenti in conto capitale a Imprese</t>
  </si>
  <si>
    <t>5.1.3.23.01 Altri trasferimenti in conto capitale a imprese controllate</t>
  </si>
  <si>
    <t>5.1.3.23.01.001</t>
  </si>
  <si>
    <t>Altri trasferimenti in conto capitale n.a.c. a imprese controllate</t>
  </si>
  <si>
    <t>5.1.3.23.02 Altri trasferimenti in conto capitale a altre imprese partecipate</t>
  </si>
  <si>
    <t>5.1.3.23.02.001</t>
  </si>
  <si>
    <t>Altri trasferimenti in conto capitale n.a.c. a altre imprese partecipate</t>
  </si>
  <si>
    <t>5.1.3.23.03 Altri trasferimenti in conto capitale a altre Imprese</t>
  </si>
  <si>
    <t>5.1.3.23.03.001</t>
  </si>
  <si>
    <t>Altri trasferimenti in conto capitale n.a.c. a altre Imprese</t>
  </si>
  <si>
    <t>5.1.3.24 Altri trasferimenti in conto capitale a Istituzioni sociali Private - ISP</t>
  </si>
  <si>
    <t>5.1.3.24.01 Altri trasferimenti in conto capitale a Istituzioni Sociali Private</t>
  </si>
  <si>
    <t>5.1.3.24.01.001</t>
  </si>
  <si>
    <t>5.2.1.06.01 Trasferimenti in conto capitale da parte dell'Unione Europea per cancellazione di debiti dell'amministrazione</t>
  </si>
  <si>
    <t>5.2.1.06.02 Trasferimenti in conto capitale da parte del Resto del Mondo per cancellazione di debiti dell'amministrazione</t>
  </si>
  <si>
    <t>5.2.1.07 Trasferimenti in conto capitale per ripiano disavanzi pregressi da amministrazioni pubbliche</t>
  </si>
  <si>
    <t>5.2.1.07.01 Trasferimenti in conto capitale per ripiano disavanzi pregressi da Amministrazioni CENTRALI</t>
  </si>
  <si>
    <t>5.2.1.07.04 Trasferimenti in conto capitale per ripiano disavanzi pregressi da organismi interni e/o unità locali della amministrazione</t>
  </si>
  <si>
    <t>5.2.1.09 Trasferimenti in conto capitale per ripiano disavanzi pregressi dall'Unione Europea e dal Resto del Mondo</t>
  </si>
  <si>
    <t>5.2.4.01.01 Plusvalenze da alienazione di Mezzi di trasporto ad uso civile, di sicurezza e ordine pubblico</t>
  </si>
  <si>
    <t>5.2.4.04.01 Plusvalenze da alienazione di partecipazioni, azioni e conferimenti di capitale in imprese incluse nelle amministrazioni centrali</t>
  </si>
  <si>
    <t>5.2.4.04.02 Plusvalenze da alienazione di partecipazioni, azioni e conferimenti di capitale in imprese incluse nelle amministrazioni locali</t>
  </si>
  <si>
    <t>5.2.4.04.03 Plusvalenze da alienazione di partecipazioni, azioni e conferimenti di capitale in altre imprese</t>
  </si>
  <si>
    <t>5.2.4.04.04 Plusvalenze da alienazione di partecipazioni, azioni e conferimenti di capitale in Istituzioni sociali private - ISP</t>
  </si>
  <si>
    <t>5.2.4.06.01 Plusvalenze da alienazione di titoli obbligazionari a breve termine emessi da Amministrazioni pubbliche</t>
  </si>
  <si>
    <t>5.2.4.06.02 Plusvalenze da alienazione di titoli obbligazionari a breve termine emessi da altri soggetti</t>
  </si>
  <si>
    <t>3.1.1.02 Interessi passivi su finanziamenti specifici pagati ad amministrazioni 
pubbliche</t>
  </si>
  <si>
    <t>1.2.2.01.18 Ricavi dall'uso di locali adibiti stabilmente ed esclusivamente a 
riunioni non istituzionali</t>
  </si>
  <si>
    <t>1.2.4.01 Ricavi da canoni, concessioni, diritti reali di godimento e servitù 
onerose</t>
  </si>
  <si>
    <t>1.3.1.01.04 Trasferimenti correnti da organismi interni e/o unità locali della 
amministrazione</t>
  </si>
  <si>
    <t>1.3.2.01.04 Contributi agli investimenti interni da unità locali e articolazioni 
funzionali della amministrazione</t>
  </si>
  <si>
    <t>1.3.2.05 Contributi agli investimenti dall'Unione Europea e dal Resto del 
Mondo</t>
  </si>
  <si>
    <t>1.3.2.06 Contributi agli investimenti direttamente destinati al rimborso di 
prestiti da Amministrazioni pubbliche</t>
  </si>
  <si>
    <t>1.3.2.06.03 Contributi agli investimenti direttamente destinati al rimborso di 
prestiti da Enti di Previdenza</t>
  </si>
  <si>
    <t>1.3.3.01 Quota annuale di contributi agli investimenti da amministrazioni 
pubbliche</t>
  </si>
  <si>
    <t>1.3.3.01.01 Quota annuale di contributi agli investimenti da Amministrazioni 
CENTRALI</t>
  </si>
  <si>
    <t>1.3.3.01.02 Quota annuale di contributi agli investimenti da Amministrazioni 
LOCALI</t>
  </si>
  <si>
    <t>1.3.3.04 Quota annuale di contributi agli investimenti da Istituzioni sociali 
Private - ISP</t>
  </si>
  <si>
    <t>1.3.3.04.01 Quota annuale di contributi agli investimenti da Istituzioni sociali 
Private - ISP</t>
  </si>
  <si>
    <t>1.4.2 Proventi derivanti dall'attività di controllo e repressione delle 
irregolarità e degli illeciti</t>
  </si>
  <si>
    <t>1.4.2.01.01 Multe, ammende, sanzioni e oblazioni a carico delle amministrazioni 
pubbliche</t>
  </si>
  <si>
    <t>1.6.1.01.01 Variazioni nelle rimanenze di prodotti in corso di lavorazione, 
semilavorati e finiti</t>
  </si>
  <si>
    <t>2.1.2.01.02 Costi di rappresentanza, organizzazione eventi, pubblicità e servizi 
per trasferta</t>
  </si>
  <si>
    <t>2.1.2.01.10 Lavoro flessibile, quota LSU e acquisto di servizi da agenzie di lavoro 
interinale</t>
  </si>
  <si>
    <t>2.1.4.03.03 Contributi per indennità di fine rapporto erogata direttamente dal 
datore di lavoro</t>
  </si>
  <si>
    <t>2.2.1.01 Ammortamento Mezzi di trasporto ad uso civile, di sicurezza e ordine 
pubblico</t>
  </si>
  <si>
    <t>2.2.3.01 Svalutazioni di Mezzi di trasporto ad uso civile, di sicurezza e ordine 
pubblico</t>
  </si>
  <si>
    <t>2.4.1.02 Accantonamento a fondo svalutazione crediti per trasferimenti e 
contributi</t>
  </si>
  <si>
    <t>Trasferimenti in conto capitale per assunzione di debiti dell'amministrazione da parte di Anas S.p.A.</t>
  </si>
  <si>
    <t>5.2.1.01.01.009</t>
  </si>
  <si>
    <t>Trasferimenti in conto capitale per assunzione di debiti dell'amministrazione da parte di altri enti centrali produttori di servizi economici</t>
  </si>
  <si>
    <t>5.2.1.01.01.010</t>
  </si>
  <si>
    <t>Trasferimenti in conto capitale per assunzione di debiti dell'amministrazione da parte di autorità amministrative indipendenti</t>
  </si>
  <si>
    <t>5.2.1.01.01.011</t>
  </si>
  <si>
    <t>Trasferimenti in conto capitale per assunzione di debiti dell'amministrazione da parte di enti centrali a struttura associativa</t>
  </si>
  <si>
    <t>5.2.1.01.01.012</t>
  </si>
  <si>
    <t>Trasferimenti in conto capitale per assunzione di debiti dell'amministrazione da parte di enti centrali produttori di servizi assistenziali, ricreativi e culturali</t>
  </si>
  <si>
    <t>5.2.1.01.01.013</t>
  </si>
  <si>
    <t>Trasferimenti in conto capitale per assunzione di debiti dell'amministrazione da parte di enti e istituzioni centrali di ricerca e Istituti e stazioni sperimentali per la ricerca</t>
  </si>
  <si>
    <t>5.2.1.01.01.999</t>
  </si>
  <si>
    <t>Trasferimenti in conto capitale per assunzione di debiti dell'amministrazione da parte di altre Amministrazioni Centrali n.a.c.</t>
  </si>
  <si>
    <t>5.2.1.01.02.001</t>
  </si>
  <si>
    <t>Trasferimenti in conto capitale per assunzione di debiti dell'amministrazione da parte di Regioni e province autonome</t>
  </si>
  <si>
    <t>5.2.1.01.02.002</t>
  </si>
  <si>
    <t>Trasferimenti in conto capitale per assunzione di debiti dell'amministrazione da parte di Province</t>
  </si>
  <si>
    <t>5.2.1.01.02.003</t>
  </si>
  <si>
    <t>Trasferimenti in conto capitale per assunzione di debiti dell'amministrazione da parte di Comuni</t>
  </si>
  <si>
    <t>5.2.1.01.02.004</t>
  </si>
  <si>
    <t>Trasferimenti in conto capitale per assunzione di debiti dell'amministrazione da parte di Città metropolitane e Roma capitale</t>
  </si>
  <si>
    <t>5.2.1.01.02.005</t>
  </si>
  <si>
    <t>Trasferimenti in conto capitale per assunzione di debiti dell'amministrazione da parte di Unioni di Comuni</t>
  </si>
  <si>
    <t>5.2.1.01.02.006</t>
  </si>
  <si>
    <t>Trasferimenti in conto capitale per assunzione di debiti dell'amministrazione da parte di Comunità Montane</t>
  </si>
  <si>
    <t>5.2.1.01.02.007</t>
  </si>
  <si>
    <t>Trasferimenti in conto capitale per assunzione di debiti dell'amministrazione da parte di Camere di Commercio</t>
  </si>
  <si>
    <t>5.2.1.01.02.008</t>
  </si>
  <si>
    <t>Trasferimenti in conto capitale per assunzione di debiti dell'amministrazione da parte di Università</t>
  </si>
  <si>
    <t>5.2.1.01.02.009</t>
  </si>
  <si>
    <t>Trasferimenti in conto capitale per assunzione di debiti dell'amministrazione da parte di Parchi nazionali e consorzi ed enti autonomi gestori di parchi e aree naturali protette</t>
  </si>
  <si>
    <t>5.2.1.01.02.010</t>
  </si>
  <si>
    <t>Trasferimenti in conto capitale per assunzione di debiti dell'amministrazione da parte di Autorità Portuali</t>
  </si>
  <si>
    <t>5.2.1.01.02.011</t>
  </si>
  <si>
    <t xml:space="preserve">Trasferimenti in conto capitale per assunzione di debiti dell'amministrazione da parte di Aziende sanitarie locali </t>
  </si>
  <si>
    <t>5.2.1.01.02.012</t>
  </si>
  <si>
    <t>Trasferimenti in conto capitale per assunzione di debiti dell'amministrazione da parte di Aziende ospedaliere e Aziende ospedaliere universitarie integrate con il SSN</t>
  </si>
  <si>
    <t>5.2.1.01.02.013</t>
  </si>
  <si>
    <t>Trasferimenti in conto capitale per assunzione di debiti dell'amministrazione da parte di Policlinici</t>
  </si>
  <si>
    <t>5.2.1.01.02.014</t>
  </si>
  <si>
    <t>Trasferimenti in conto capitale per assunzione di debiti dell'amministrazione da parte di Istituti di ricovero e cura a carattere scientifico pubblici</t>
  </si>
  <si>
    <t>5.2.1.01.02.015</t>
  </si>
  <si>
    <t>Trasferimenti in conto capitale per assunzione di debiti dell'amministrazione da parte di altre Amministrazioni Locali produttrici di servizi sanitari</t>
  </si>
  <si>
    <t>5.2.1.01.02.016</t>
  </si>
  <si>
    <t>Trasferimenti in conto capitale per assunzione di debiti dell'amministrazione da parte di Agenzie regionali per le erogazioni in agricoltura</t>
  </si>
  <si>
    <t>5.2.1.01.02.017</t>
  </si>
  <si>
    <t>Trasferimenti in conto capitale per assunzione di debiti dell'amministrazione da parte di altri enti e agenzie regionali e sub regionali</t>
  </si>
  <si>
    <t>5.2.1.01.02.018</t>
  </si>
  <si>
    <t>Trasferimenti in conto capitale per assunzione di debiti dell'amministrazione da parte di Consorzi di enti locali</t>
  </si>
  <si>
    <t>5.2.1.01.02.019</t>
  </si>
  <si>
    <t>Trasferimenti in conto capitale per assunzione di debiti dell'amministrazione da parte di Fondazioni e istituzioni liriche locali e a Teatri stabili di iniziativa pubblica</t>
  </si>
  <si>
    <t>5.2.1.01.02.999</t>
  </si>
  <si>
    <t>Trasferimenti in conto capitale per assunzione di debiti dell'amministrazione da parte di altre Amministrazioni Locali n.a.c.</t>
  </si>
  <si>
    <t>5.2.1.01.03.001</t>
  </si>
  <si>
    <t>Trasferimenti in conto capitale per assunzione di debiti dell'amministrazione da parte di INPS</t>
  </si>
  <si>
    <t>5.2.1.01.03.002</t>
  </si>
  <si>
    <t>Trasferimenti in conto capitale per assunzione di debiti dell'amministrazione da parte di INAIL</t>
  </si>
  <si>
    <t>5.2.1.01.03.999</t>
  </si>
  <si>
    <t>Trasferimenti in conto capitale per assunzione di debiti dell'amministrazione da parte di altri Enti di Previdenza n.a.c.</t>
  </si>
  <si>
    <t>5.2.1.01.04.001</t>
  </si>
  <si>
    <t>Trasferimenti in conto capitale per assunzione di debiti dell'amministrazione da parte di organismi interni e/o unità locali della amministrazione</t>
  </si>
  <si>
    <t>5.2.1.02.01.001</t>
  </si>
  <si>
    <t>Trasferimenti in conto capitale per assunzione di debiti dell'amministrazione da parte di imprese controllate</t>
  </si>
  <si>
    <t>5.2.1.02.02.001</t>
  </si>
  <si>
    <t>Trasferimenti in conto capitale per assunzione di debiti dell'amministrazione da parte di altre imprese partecipate</t>
  </si>
  <si>
    <t>3.2.3.01.03.001</t>
  </si>
  <si>
    <t>Proventi derivanti dalla distribuzione di dividendi da altre imprese incluse nelle Amministrazioni Centrali</t>
  </si>
  <si>
    <t>3.2.3.02 Proventi derivanti dalla distribuzione di dividendi da imprese incluse nelle 
             Amministrazioni Locali</t>
  </si>
  <si>
    <t>3.2.3.02.01.001</t>
  </si>
  <si>
    <t>Proventi derivanti dalla distribuzione di dividendi da imprese controllate incluse nelle Amministrazioni Locali</t>
  </si>
  <si>
    <t>3.2.3.02.02.001</t>
  </si>
  <si>
    <t>Proventi derivanti dalla distribuzione di dividendi da imprese partecipate incluse nelle Amministrazioni Locali</t>
  </si>
  <si>
    <t>3.2.3.02.03.001</t>
  </si>
  <si>
    <t>Proventi derivanti dalla distribuzione di dividendi da altre imprese incluse nelle Amministrazioni Locali</t>
  </si>
  <si>
    <t>3.2.3.03 Proventi derivanti dalla distribuzione di dividendi da altre imprese</t>
  </si>
  <si>
    <t>3.2.3.03.01.001</t>
  </si>
  <si>
    <t>Proventi derivanti dalla distribuzione di dividendi da imprese controllate non incluse in amministrazioni pubbliche</t>
  </si>
  <si>
    <t>3.2.3.03.02 Proventi derivanti dalla distribuzione di dividendi da imprese partecipate</t>
  </si>
  <si>
    <t>3.2.3.03.02.001</t>
  </si>
  <si>
    <t xml:space="preserve">Proventi derivanti dalla distribuzione di dividendi da imprese partecipate </t>
  </si>
  <si>
    <t>3.2.3.03.03.001</t>
  </si>
  <si>
    <t>Proventi derivanti dalla distribuzione di dividendi da altre imprese non incluse in amministrazioni pubbliche</t>
  </si>
  <si>
    <t>3.2.3.04 Interessi attivi da conti della tesoreria dello Stato o di altre amministrazioni pubbliche</t>
  </si>
  <si>
    <t>3.2.3.04.01 Interessi attivi da conti della tesoreria dello Stato o di altre amministrazioni pubbliche</t>
  </si>
  <si>
    <t>3.2.3.04.01.001</t>
  </si>
  <si>
    <t>Interessi attivi da conti della tesoreria dello Stato o di altre amministrazioni pubbliche</t>
  </si>
  <si>
    <t>3.2.3.05 Interessi attivi da depositi bancari o postali</t>
  </si>
  <si>
    <t>3.2.3.05.01 Interessi attivi da depositi bancari o postali</t>
  </si>
  <si>
    <t>3.2.3.05.01.001</t>
  </si>
  <si>
    <t>Interessi attivi da depositi bancari o postali</t>
  </si>
  <si>
    <t>3.2.3.06 Interessi attivi da derivati</t>
  </si>
  <si>
    <t>3.2.3.06.01 Flussi periodici netti in entrata</t>
  </si>
  <si>
    <t>3.2.3.06.01.001</t>
  </si>
  <si>
    <t>Flussi periodici netti in entrata</t>
  </si>
  <si>
    <t>3.2.3.06.02 Entrate per chiusura anticipata di operazioni in essere</t>
  </si>
  <si>
    <t>3.2.3.06.02.001</t>
  </si>
  <si>
    <t>Entrate per chiusura anticipata di operazioni in essere</t>
  </si>
  <si>
    <t>3.2.3.11 Rendimenti da fondi di investimento</t>
  </si>
  <si>
    <t>3.2.3.11.01 Rendimenti da fondi immobiliari</t>
  </si>
  <si>
    <t>3.2.3.11.01.001</t>
  </si>
  <si>
    <t>Rendimenti da fondi immobiliari</t>
  </si>
  <si>
    <t>3.2.3.11.02 Rendimenti da altri fondi comuni di investimento</t>
  </si>
  <si>
    <t>3.2.3.11.02.001</t>
  </si>
  <si>
    <t>Rendimenti da altri fondi comuni di investimento</t>
  </si>
  <si>
    <t>3.2.3.12 Interessi di mora</t>
  </si>
  <si>
    <t>3.2.3.12.01 Interessi attivi di mora da Amministrazioni Centrali</t>
  </si>
  <si>
    <t>3.2.3.12.01.001</t>
  </si>
  <si>
    <t>Interessi attivi di mora da Amministrazioni Centrali</t>
  </si>
  <si>
    <t>3.2.3.12.02 Interessi attivi di mora da Amministrazioni Locali</t>
  </si>
  <si>
    <t>3.2.3.12.02.001</t>
  </si>
  <si>
    <t>Interessi attivi di mora da Amministrazioni Locali</t>
  </si>
  <si>
    <t>3.2.3.12.03 Interessi attivi di mora da Enti previdenziali</t>
  </si>
  <si>
    <t>3.2.3.12.03.001</t>
  </si>
  <si>
    <t>Interessi attivi di mora da Enti previdenziali</t>
  </si>
  <si>
    <t>3.2.3.12.04 Interessi attivi di mora da altri soggetti</t>
  </si>
  <si>
    <t>3.2.3.12.04.001</t>
  </si>
  <si>
    <t>Interessi attivi di mora da altri soggetti</t>
  </si>
  <si>
    <t>3.2.3.13 Altri interessi attivi</t>
  </si>
  <si>
    <t>3.2.3.13.01 Altri interessi attivi da Amministrazioni Centrali</t>
  </si>
  <si>
    <t>3.2.3.13.01.001</t>
  </si>
  <si>
    <t>Altri interessi attivi da Amministrazioni Centrali</t>
  </si>
  <si>
    <t>3.2.3.13.02 Altri interessi attivi da Amministrazioni Locali</t>
  </si>
  <si>
    <t>3.2.3.13.02.001</t>
  </si>
  <si>
    <t>Altri interessi attivi da Amministrazioni Locali</t>
  </si>
  <si>
    <t>3.2.3.13.03 Altri interessi attivi da Enti previdenziali</t>
  </si>
  <si>
    <t>3.2.3.13.03.001</t>
  </si>
  <si>
    <t>Altri interessi attivi da Enti previdenziali</t>
  </si>
  <si>
    <t>3.2.3.13.04 Altri interessi attivi da altri soggetti</t>
  </si>
  <si>
    <t>3.2.3.13.04.001</t>
  </si>
  <si>
    <t>Altri interessi attivi da altri soggetti</t>
  </si>
  <si>
    <t>3.2.3.14 Utili e avanzi distribuiti</t>
  </si>
  <si>
    <t>3.2.3.14.01 Utili e avanzi distribuiti</t>
  </si>
  <si>
    <t>3.2.3.14.01.001</t>
  </si>
  <si>
    <t>Utili e avanzi distribuiti</t>
  </si>
  <si>
    <t>3.2.3.15 proventi finanziari derivanti dalla estinzione anticipata di prestiti</t>
  </si>
  <si>
    <t>3.2.3.15.01 proventi finanziari derivanti dalla estinzione anticipata di prestiti</t>
  </si>
  <si>
    <t>3.2.3.15.01.001</t>
  </si>
  <si>
    <t>proventi finanziari derivanti dalla estinzione anticipata di prestiti</t>
  </si>
  <si>
    <t>3.2.3.99 Altre entrate da redditi da capitale n.a.c.</t>
  </si>
  <si>
    <t>3.2.3.99.99 Altre entrate da redditi da capitale n.a.c.</t>
  </si>
  <si>
    <t>3.2.3.99.99.999</t>
  </si>
  <si>
    <t>Altre entrate da redditi da capitale n.a.c.</t>
  </si>
  <si>
    <t>4.1 Rivalutazioni</t>
  </si>
  <si>
    <t>4.1.1 Rivalutazioni di partecipazioni</t>
  </si>
  <si>
    <t>4.1.1.01 Rivalutazioni di partecipazioni</t>
  </si>
  <si>
    <t>4.1.1.01.01 Rivalutazioni di partecipazioni</t>
  </si>
  <si>
    <t>4.1.1.01.01.001</t>
  </si>
  <si>
    <t>Rivalutazioni di partecipazioni</t>
  </si>
  <si>
    <t>4.1.2 Rivalutazioni di immobilizzazioni finanziarie che non costituiscono partecipazioni</t>
  </si>
  <si>
    <t>4.1.2.01 Rivalutazioni di immobilizzazioni finanziarie che non costituiscono partecipazioni</t>
  </si>
  <si>
    <t>4.1.2.01.01 Rivalutazioni di immobilizzazioni finanziarie che non costituiscono partecipazioni</t>
  </si>
  <si>
    <t>4.1.2.01.01.001</t>
  </si>
  <si>
    <t>Rivalutazioni di immobilizzazioni finanziarie che non costituiscono partecipazioni</t>
  </si>
  <si>
    <t>4.1.3 Rivalutazioni di titoli iscritti nell'attivo circolante che non costituiscono partecipazioni</t>
  </si>
  <si>
    <t>4.1.3.01 Rivalutazioni di titoli iscritti nell'attivo circolante che non costituiscono partecipazioni</t>
  </si>
  <si>
    <t>4.1.3.01.01 Rivalutazioni di titoli iscritti nell'attivo circolante che non costituiscono partecipazioni</t>
  </si>
  <si>
    <t>4.1.3.01.01.001</t>
  </si>
  <si>
    <t>Rivalutazioni di titoli iscritti nell'attivo circolante che non costituiscono partecipazioni</t>
  </si>
  <si>
    <t>4.2 Svalutazioni</t>
  </si>
  <si>
    <t>4.2.1 Svalutazioni di partecipazioni</t>
  </si>
  <si>
    <t>4.2.1.01 Svalutazioni di partecipazioni</t>
  </si>
  <si>
    <t>4.2.1.01.01 Svalutazioni di partecipazioni</t>
  </si>
  <si>
    <t>4.2.1.01.01.001</t>
  </si>
  <si>
    <t>Svalutazioni di partecipazioni</t>
  </si>
  <si>
    <t>4.2.2 Svalutazioni di immobilizzazioni finanziarie che non costituiscono partecipazioni</t>
  </si>
  <si>
    <t>4.2.2.01 Svalutazioni di immobilizzazioni finanziarie che non costituiscono partecipazioni</t>
  </si>
  <si>
    <t>4.2.2.01.01 Svalutazioni di immobilizzazioni finanziarie che non costituiscono partecipazioni</t>
  </si>
  <si>
    <t>4.2.2.01.01.001</t>
  </si>
  <si>
    <t>Svalutazioni di immobilizzazioni finanziarie che non costituiscono partecipazioni</t>
  </si>
  <si>
    <t>4.2.3 Svalutazioni di titoli iscritti nell'attivo circolante che non costituiscono partecipazioni</t>
  </si>
  <si>
    <t>4.2.3.01 Svalutazioni di titoli iscritti nell'attivo circolante che non costituiscono partecipazioni</t>
  </si>
  <si>
    <t>4.2.3.01.01 Svalutazioni di titoli iscritti nell'attivo circolante che non costituiscono partecipazioni</t>
  </si>
  <si>
    <t>4.2.3.01.01.001</t>
  </si>
  <si>
    <t>Svalutazioni di titoli iscritti nell'attivo circolante che non costituiscono partecipazioni</t>
  </si>
  <si>
    <t>5.1 Oneri straordinari</t>
  </si>
  <si>
    <t>5.1.1 Sopravvenienze passive</t>
  </si>
  <si>
    <t>5.1.1.01 Arretrati al personale dipendente</t>
  </si>
  <si>
    <t>5.1.1.01.01 Arretrati per anni precedenti corrisposti al personale a tempo indeterminato</t>
  </si>
  <si>
    <t>5.1.1.01.01.001</t>
  </si>
  <si>
    <t>Arretrati per anni precedenti corrisposti al personale a tempo indeterminato</t>
  </si>
  <si>
    <t>5.1.1.01.02 Arretrati per anni precedenti corrisposti al personale a tempo determinato</t>
  </si>
  <si>
    <t>5.1.1.01.02.001</t>
  </si>
  <si>
    <t>Arretrati per anni precedenti corrisposti al personale a tempo determinato</t>
  </si>
  <si>
    <t>Trasferimenti in conto capitale da parte di altre imprese partecipate per cancellazione di debiti dell'amministrazione</t>
  </si>
  <si>
    <t>5.2.1.05.03.001</t>
  </si>
  <si>
    <t>Trasferimenti in conto capitale da parte di altre Imprese per cancellazione di debiti dell'amministrazione</t>
  </si>
  <si>
    <t>5.2.1.06.01.001</t>
  </si>
  <si>
    <t>Trasferimenti in conto capitale da parte dell'Unione Europea per cancellazione di debiti dell'amministrazione</t>
  </si>
  <si>
    <t>5.1.3.11.02.001</t>
  </si>
  <si>
    <t>Altri trasferimenti in conto capitale verso Regioni e province autonome per escussione di garanzie</t>
  </si>
  <si>
    <t>5.1.3.11.02.002</t>
  </si>
  <si>
    <t>Altri trasferimenti in conto capitale verso Province per escussione di garanzie</t>
  </si>
  <si>
    <t>5.1.3.11.02.003</t>
  </si>
  <si>
    <t>Altri trasferimenti in conto capitale verso Comuni per escussione di garanzie</t>
  </si>
  <si>
    <t>5.1.3.11.02.004</t>
  </si>
  <si>
    <t>Altri trasferimenti in conto capitale verso Città metropolitane e Roma capitale per escussione di garanzie</t>
  </si>
  <si>
    <t>5.1.3.11.02.005</t>
  </si>
  <si>
    <t>Altri trasferimenti in conto capitale verso Unioni di Comuni per escussione di garanzie</t>
  </si>
  <si>
    <t>5.1.3.11.02.006</t>
  </si>
  <si>
    <t>Altri trasferimenti in conto capitale verso Comunità Montane per escussione di garanzie</t>
  </si>
  <si>
    <t>5.1.3.11.02.007</t>
  </si>
  <si>
    <t>Altri trasferimenti in conto capitale verso Camere di Commercio per escussione di garanzie</t>
  </si>
  <si>
    <t>5.1.3.11.02.008</t>
  </si>
  <si>
    <t>Altri trasferimenti in conto capitale verso Università per escussione di garanzie</t>
  </si>
  <si>
    <t>5.1.3.11.02.009</t>
  </si>
  <si>
    <t>Altri trasferimenti in conto capitale verso Parchi nazionali e consorzi ed enti autonomi gestori di parchi e aree naturali protette per escussione di garanzie</t>
  </si>
  <si>
    <t>5.1.3.11.02.010</t>
  </si>
  <si>
    <t>Altri trasferimenti in conto capitale verso Autorità Portuali per escussione di garanzie</t>
  </si>
  <si>
    <t>5.1.3.11.02.011</t>
  </si>
  <si>
    <t>Altri trasferimenti in conto capitale verso Aziende sanitarie locali  per escussione di garanzie</t>
  </si>
  <si>
    <t>5.1.3.11.02.012</t>
  </si>
  <si>
    <t>Altri trasferimenti in conto capitale verso Aziende ospedaliere e Aziende ospedaliere universitarie integrate con il SSN per escussione di garanzie</t>
  </si>
  <si>
    <t>5.1.3.11.02.013</t>
  </si>
  <si>
    <t>Altri trasferimenti in conto capitale verso Policlinici per escussione di garanzie</t>
  </si>
  <si>
    <t>5.1.3.11.02.014</t>
  </si>
  <si>
    <t>Altri trasferimenti in conto capitale verso Istituti di ricovero e cura a carattere scientifico pubblici per escussione di garanzie</t>
  </si>
  <si>
    <t>5.1.3.11.02.015</t>
  </si>
  <si>
    <t>Altri trasferimenti in conto capitale verso altre Amministrazioni Locali produttrici di servizi sanitari per escussione di garanzie</t>
  </si>
  <si>
    <t>5.1.3.11.02.016</t>
  </si>
  <si>
    <t>Altri trasferimenti in conto capitale verso Agenzie regionali per le erogazioni in agricoltura per escussione di garanzie</t>
  </si>
  <si>
    <t>5.1.3.11.02.017</t>
  </si>
  <si>
    <t>Altri trasferimenti in conto capitale verso altri enti e agenzie regionali e sub regionali per escussione di garanzie</t>
  </si>
  <si>
    <t>5.1.3.11.02.018</t>
  </si>
  <si>
    <t>Altri trasferimenti in conto capitale verso Consorzi di enti locali per escussione di garanzie</t>
  </si>
  <si>
    <t>5.1.3.11.02.019</t>
  </si>
  <si>
    <t>Altri trasferimenti in conto capitale verso Fondazioni e istituzioni liriche locali e a Teatri stabili di iniziativa pubblica per escussione di garanzie</t>
  </si>
  <si>
    <t>5.1.3.11.02.999</t>
  </si>
  <si>
    <t>Altri trasferimenti in conto capitale verso altre Amministrazioni Locali n.a.c. per escussione di garanzie</t>
  </si>
  <si>
    <t>5.1.3.11.03 Trasferimenti in conto capitale per escussione di garanzie senza rivalsa in favore di 
                 Enti di previdenza</t>
  </si>
  <si>
    <t>5.1.3.11.03.001</t>
  </si>
  <si>
    <t>Altri trasferimenti in conto capitale verso INPS per escussione di garanzie</t>
  </si>
  <si>
    <t>5.1.3.11.03.002</t>
  </si>
  <si>
    <t>Altri trasferimenti in conto capitale verso INAIL per escussione di garanzie</t>
  </si>
  <si>
    <t>5.1.3.11.03.999</t>
  </si>
  <si>
    <t>Altri trasferimenti in conto capitale verso altri Enti di Previdenza n.a.c. per escussione di garanzie</t>
  </si>
  <si>
    <t>5.1.3.11.04.001</t>
  </si>
  <si>
    <t>Altri trasferimenti in conto capitale verso organismi interni e/o unità locali della amministrazione per escussione di garanzie</t>
  </si>
  <si>
    <t>5.1.3.12 Trasferimenti in conto capitale per escussione di garanzie senza rivalsa in favore di famiglie</t>
  </si>
  <si>
    <t>5.1.3.12.01.001</t>
  </si>
  <si>
    <t>Altri trasferimenti in conto capitale verso Famiglie per escussione di garanzie</t>
  </si>
  <si>
    <t>5.1.3.13 Trasferimenti in conto capitale per escussione di garanzie senza rivalsa in favore di imprese</t>
  </si>
  <si>
    <t>5.1.3.13.01 Trasferimenti in conto capitale per escussione di garanzie senza rivalsa in favore 
                 di imprese</t>
  </si>
  <si>
    <t>5.1.3.13.01.001</t>
  </si>
  <si>
    <t>Altri trasferimenti in conto capitale verso imprese controllate per escussione di garanzie</t>
  </si>
  <si>
    <t>5.1.3.13.02.001</t>
  </si>
  <si>
    <t>Altri trasferimenti in conto capitale verso altre imprese partecipate per escussione di garanzie</t>
  </si>
  <si>
    <t>5.1.3.13.03.001</t>
  </si>
  <si>
    <t>Altri trasferimenti in conto capitale verso altre Imprese per escussione di garanzie</t>
  </si>
  <si>
    <t>5.1.3.14 Trasferimenti in conto capitale per escussione di garanzie senza rivalsa in favore di ISP</t>
  </si>
  <si>
    <t>5.1.3.14.01 Trasferimenti in conto capitale per escussione di garanzie senza rivalsa in favore di ISP</t>
  </si>
  <si>
    <t>5.1.3.14.01.001</t>
  </si>
  <si>
    <t>Altri trasferimenti in conto capitale verso Istituzioni Sociali Private  per escussione di garanzie</t>
  </si>
  <si>
    <t>5.1.3.15.01 Trasferimenti in conto capitale per escussione di garanzie senza rivalsa in favore della UE</t>
  </si>
  <si>
    <t>5.1.3.15.01.001</t>
  </si>
  <si>
    <t>Altri trasferimenti in conto capitale verso Unione Europea per escussione di garanzie</t>
  </si>
  <si>
    <t>5.1.3.15.02.001</t>
  </si>
  <si>
    <t>Altri trasferimenti in conto capitale verso Resto del Mondo per escussione di garanzie</t>
  </si>
  <si>
    <t>Altri trasferimenti in conto capitale da Ministeri</t>
  </si>
  <si>
    <t>5.2.1.10.01.003</t>
  </si>
  <si>
    <t>Altri trasferimenti in conto capitale da Presidenza del Consiglio dei Ministri</t>
  </si>
  <si>
    <t>5.2.1.10.01.004</t>
  </si>
  <si>
    <t>Altri trasferimenti in conto capitale da Organi Costituzionali e di rilievo costituzionale</t>
  </si>
  <si>
    <t>5.2.1.10.01.005</t>
  </si>
  <si>
    <t>Altri trasferimenti in conto capitale da Agenzie Fiscali</t>
  </si>
  <si>
    <t>5.2.1.10.01.006</t>
  </si>
  <si>
    <t>Altri trasferimenti in conto capitale da enti di regolazione dell'attività economica</t>
  </si>
  <si>
    <t>5.2.1.10.01.007</t>
  </si>
  <si>
    <t>Altri trasferimenti in conto capitale da Gruppo Equitalia</t>
  </si>
  <si>
    <t>5.2.1.10.01.008</t>
  </si>
  <si>
    <t>Altri trasferimenti in conto capitale da Anas S.p.A.</t>
  </si>
  <si>
    <t>5.2.1.10.01.009</t>
  </si>
  <si>
    <t>Altri trasferimenti in conto capitale da altri enti centrali produttori di servizi economici</t>
  </si>
  <si>
    <t>5.2.1.10.01.010</t>
  </si>
  <si>
    <t>Altri trasferimenti in conto capitale da autorità amministrative indipendenti</t>
  </si>
  <si>
    <t>5.2.1.10.01.011</t>
  </si>
  <si>
    <t>Altri trasferimenti in conto capitale da enti centrali a struttura associativa</t>
  </si>
  <si>
    <t>5.2.1.10.01.012</t>
  </si>
  <si>
    <t>Altri trasferimenti in conto capitale da enti centrali produttori di servizi assistenziali, ricreativi e culturali</t>
  </si>
  <si>
    <t>5.2.1.10.01.013</t>
  </si>
  <si>
    <t>Altri trasferimenti in conto capitale da enti e istituzioni centrali di ricerca e Istituti e stazioni sperimentali per la ricerca</t>
  </si>
  <si>
    <t>5.2.1.10.01.999</t>
  </si>
  <si>
    <t>Altri trasferimenti in conto capitale da altre Amministrazioni Centrali n.a.c.</t>
  </si>
  <si>
    <t>5.2.1.10.02 Altri trasferimenti in conto capitale da Amministrazioni LOCALI</t>
  </si>
  <si>
    <t>5.2.1.10.02.001</t>
  </si>
  <si>
    <t>Altri trasferimenti in conto capitale da Regioni e province autonome</t>
  </si>
  <si>
    <t>5.2.1.10.02.002</t>
  </si>
  <si>
    <t>Altri trasferimenti in conto capitale da Province</t>
  </si>
  <si>
    <t>5.2.1.10.02.003</t>
  </si>
  <si>
    <t>Altri trasferimenti in conto capitale da Comuni</t>
  </si>
  <si>
    <t>5.2.1.10.02.004</t>
  </si>
  <si>
    <t>Altri trasferimenti in conto capitale da Città metropolitane e Roma capitale</t>
  </si>
  <si>
    <t>5.2.1.10.02.005</t>
  </si>
  <si>
    <t>Altri trasferimenti in conto capitale da Unioni di Comuni</t>
  </si>
  <si>
    <t>5.2.1.10.02.006</t>
  </si>
  <si>
    <t>Altri trasferimenti in conto capitale da Comunità Montane</t>
  </si>
  <si>
    <t>5.2.1.10.02.007</t>
  </si>
  <si>
    <t>Altri trasferimenti in conto capitale da Camere di Commercio</t>
  </si>
  <si>
    <t>5.2.1.10.02.008</t>
  </si>
  <si>
    <t>Altri trasferimenti in conto capitale da Università</t>
  </si>
  <si>
    <t>5.2.1.10.02.009</t>
  </si>
  <si>
    <t>Altri trasferimenti in conto capitale da Parchi nazionali e consorzi ed enti autonomi gestori di parchi e aree naturali protette</t>
  </si>
  <si>
    <t>5.2.1.10.02.010</t>
  </si>
  <si>
    <t>Altri trasferimenti in conto capitale da Autorità Portuali</t>
  </si>
  <si>
    <t>5.2.1.10.02.011</t>
  </si>
  <si>
    <t xml:space="preserve">Altri trasferimenti in conto capitale da Aziende sanitarie locali </t>
  </si>
  <si>
    <t>5.2.1.10.02.012</t>
  </si>
  <si>
    <t>Altri trasferimenti in conto capitale da Aziende ospedaliere e Aziende ospedaliere universitarie integrate con il SSN</t>
  </si>
  <si>
    <t>5.2.1.10.02.013</t>
  </si>
  <si>
    <t>Altri trasferimenti in conto capitale da Policlinici</t>
  </si>
  <si>
    <t>5.2.1.10.02.014</t>
  </si>
  <si>
    <t>Altri trasferimenti in conto capitale da Istituti di ricovero e cura a carattere scientifico pubblici</t>
  </si>
  <si>
    <t>5.2.1.10.02.015</t>
  </si>
  <si>
    <t>Altri trasferimenti in conto capitale da altre Amministrazioni Locali produttrici di servizi sanitari</t>
  </si>
  <si>
    <t>5.2.1.10.02.016</t>
  </si>
  <si>
    <t>Altri trasferimenti in conto capitale da Agenzie regionali per le erogazioni in agricoltura</t>
  </si>
  <si>
    <t>1.1.1.04.09 Compartecipazioni accise benzina e gasolio destinate ad alimentare il Fondo Nazionale Trasporti di cui all'art.16 bis del DL 95/2012</t>
  </si>
  <si>
    <t>1.1.1.04.97 Altre compartecipazioni di imposte a Regioni non destinati al finanziamento della spesa sanitaria</t>
  </si>
  <si>
    <t>1.3.2.06.04 Contributi agli investimenti direttamente destinati al rimborso di prestiti da organismi interni e/o unità locali della amministrazione</t>
  </si>
  <si>
    <t>1.3.3.01.04 Quota annuale di contributi agli investimenti interni da unità locali e articolazioni funzionali della amministrazione</t>
  </si>
  <si>
    <t>1.4.2.01 Entrate da amministrazioni pubbliche derivanti dall'attività di controllo e repressione delle irregolarità e degli illeciti</t>
  </si>
  <si>
    <t>1.4.2.01.99 Altre entrate derivanti dall'attività di controllo e repressione di irregolarità e illeciti delle amministrazioni pubbliche n.a.c.</t>
  </si>
  <si>
    <t>1.4.2.03.99 Altre entrate derivanti dall'attività di controllo e repressione delle irregolarità e degli illeciti delle imprese</t>
  </si>
  <si>
    <t>1.4.2.04 Entrate da Istituzioni sociali private derivanti dall'attività di controllo e repressione delle irregolarità e degli illeciti</t>
  </si>
  <si>
    <t xml:space="preserve">1.4.3.01.01 Rimborsi ricevuti per spese di personale (comando, distacco, fuori ruolo, convenzioni, ecc…) </t>
  </si>
  <si>
    <t>1.4.3.03.05 Entrate da rimborsi, recuperi e restituzioni di somme non dovute o incassate in eccesso da Imprese</t>
  </si>
  <si>
    <t>1.4.3.03.06 Entrate da rimborsi, recuperi e restituzioni di somme non dovute o incassate in eccesso da ISP</t>
  </si>
  <si>
    <t>2.1.4.99.01 Contributi per asili nido e strutture sportive, ricreative o di vacanza messe a disposizione dei lavoratori dipendenti e delle loro famiglie e altre spese per il benessere del personale</t>
  </si>
  <si>
    <t>2.3.1.01.06 Compartecipazioni di tributi a Amministrazioni Locali non destinate al finanziamento della spesa sanitaria</t>
  </si>
  <si>
    <t>2.3.2.01.04 Contributi agli investimenti interni a unità locali e articolazioni funzionali della amministrazione</t>
  </si>
  <si>
    <t>3.1.1.06.02 Interessi ad amministrazioni pubbliche su conti della tesoreria dello Stato o di altre amministrazioni pubbliche</t>
  </si>
  <si>
    <t>3.2.1.02.01 Proventi da titoli obbligazionari a medio - lungo termine emessi da Amministrazioni Centrali</t>
  </si>
  <si>
    <t>3.2.3.01 Proventi derivanti dalla distribuzione di dividendi da imprese incluse nelle Amministrazioni Centrali</t>
  </si>
  <si>
    <t>3.2.3.01.01 Proventi derivanti dalla distribuzione di dividendi da imprese controllate incluse nelle Amministrazioni Centrali</t>
  </si>
  <si>
    <t>3.2.3.01.02 Proventi derivanti dalla distribuzione di dividendi da imprese partecipate incluse nelle Amministrazioni Centrali</t>
  </si>
  <si>
    <t>3.2.3.01.03 Proventi derivanti dalla distribuzione di dividendi da altre imprese incluse nelle Amministrazioni Centrali</t>
  </si>
  <si>
    <t>3.2.3.02.01 Proventi derivanti dalla distribuzione di dividendi da imprese controllate incluse nelle Amministrazioni Locali</t>
  </si>
  <si>
    <t>3.2.3.02.02 Proventi derivanti dalla distribuzione di dividendi da imprese partecipate incluse nelle Amministrazioni Locali</t>
  </si>
  <si>
    <t>3.2.3.02.03 Proventi derivanti dalla distribuzione di dividendi da altre imprese incluse nelle Amministrazioni Locali</t>
  </si>
  <si>
    <t>3.2.3.03.01 Proventi derivanti dalla distribuzione di dividendi da imprese controllate non incluse in amministrazioni pubbliche</t>
  </si>
  <si>
    <t>3.2.3.03.03 Proventi derivanti dalla distribuzione di dividendi da altre imprese non incluse in amministrazioni pubbliche</t>
  </si>
  <si>
    <t>5.1.3.01.04 Trasferimenti in conto capitale per assunzione di debiti di organismi interni e/o unità  locali della amministrazione</t>
  </si>
  <si>
    <t>5.1.3.11.01 Trasferimenti in conto capitale per escussione di garanzie senza rivalsa in favore di Amministrazioni CENTRALI</t>
  </si>
  <si>
    <t>5.1.3.11.02 Trasferimenti in conto capitale per escussione di garanzie senza rivalsa in favore di Amministrazioni Locali</t>
  </si>
  <si>
    <t>5.1.3.11.04 Trasferimenti in conto capitale per escussione di garanzie senza rivalsa in favore di organismi interni e/o unità locali della amministrazione</t>
  </si>
  <si>
    <t>5.1.3.12.01 Trasferimenti in conto capitale per escussione di garanzie senza rivalsa in favore di famiglie</t>
  </si>
  <si>
    <t>5.1.3.13.02 Trasferimenti in conto capitale per escussione di garanzie senza rivalsa in favore di imprese</t>
  </si>
  <si>
    <t>5.1.3.13.03 Trasferimenti in conto capitale per escussione di garanzie senza rivalsa in favore  di imprese</t>
  </si>
  <si>
    <t>5.1.3.15 Trasferimenti in conto capitale per escussione di garanzie senza rivalsa in favore della UE e del Resto del Mondo</t>
  </si>
  <si>
    <t>5.1.3.15.02 Trasferimenti in conto capitale per escussione di garanzie senza rivalsa in favore del Resto del Mondo</t>
  </si>
  <si>
    <t>5.1.3.16 Trasferimenti in conto capitale a titolo di ripiano disavanzi pregressi a amministrazioni pubbliche</t>
  </si>
  <si>
    <t>5.1.3.16.04 Trasferimenti in conto capitale a titolo di ripiano disavanzi pregressi a organismi interni e/o unità locali della amministrazione</t>
  </si>
  <si>
    <t>Spese di condominio</t>
  </si>
  <si>
    <t>5.2.1.10.04 Altri trasferimenti in conto capitale da organismi interni e/o unità locali della amministrazione</t>
  </si>
  <si>
    <t xml:space="preserve">1.1.1.01.76 Tributo per i servizi indivisibili (TASI) </t>
  </si>
  <si>
    <t>Tributo per i servizi indivisibili (TASI) riscosso a seguito dell'attività ordinaria di gestione</t>
  </si>
  <si>
    <t>Tributo per i servizi indivisibili (TASI) riscosso a seguito di attività di verifica e controllo</t>
  </si>
  <si>
    <t xml:space="preserve">1.1.1.01.77 Addizionale regionale sul gas naturale  </t>
  </si>
  <si>
    <t>1.1.1.01.77.001</t>
  </si>
  <si>
    <t>Addizionale regionale sul gas naturale riscossa a seguito dell'attività ordinaria di gestione</t>
  </si>
  <si>
    <t>1.1.1.01.77.002</t>
  </si>
  <si>
    <t>Addizionale regionale sul gas naturale riscossa a seguito di attività di verifica e controllo</t>
  </si>
  <si>
    <t>1.1.1.03.27 Imposte sostitutive su risparmio gestito</t>
  </si>
  <si>
    <t>1.1.1.03.27.001</t>
  </si>
  <si>
    <t>Imposte sostitutive su risparmio gestito riscosse a seguito dell'attività ordinaria di gestione</t>
  </si>
  <si>
    <t>1.1.1.03.27.002</t>
  </si>
  <si>
    <t>Imposte sostitutive su risparmio gestito riscosse a seguito di attività di verifica e controllo</t>
  </si>
  <si>
    <t>1.1.1.03.28 Imposta sostitutiva in materia di conferimenti di aziende, fusioni e scissioni</t>
  </si>
  <si>
    <t>1.1.1.03.28.001</t>
  </si>
  <si>
    <t>Imposta sostitutiva in materia di conferimenti di aziende, fusioni e scissioni riscossa a seguito di attività di verifica e controllo</t>
  </si>
  <si>
    <t>Imposta sostitutiva in materia di conferimenti di aziende, fusioni e scissioni riscossa a seguito dell'attività ordinaria di gestione</t>
  </si>
  <si>
    <t>1.1.1.03.28.002</t>
  </si>
  <si>
    <t>1.1.1.03.29 Imposta municipale propria riservata all'erario</t>
  </si>
  <si>
    <t>1.1.1.03.29.001</t>
  </si>
  <si>
    <t>Imposta municipale propria riservata all'erario riscossa a seguito dell'attività ordinaria di gestione</t>
  </si>
  <si>
    <t>Imposta municipale propria riservata all'erario riscossa a seguito di attività di verifica e controllo</t>
  </si>
  <si>
    <t>1.1.1.03.29.002</t>
  </si>
  <si>
    <t>1.1.1.03.30 Imposta patrimoniale sul valore degli immobili situati all'estero</t>
  </si>
  <si>
    <t>Imposta patrimoniale sul valore degli immobili situati all'estero riscossa a seguito dell'attività ordinaria di gestione</t>
  </si>
  <si>
    <t>Imposta patrimoniale sul valore degli immobili situati all'estero riscossa a seguito di attività di verifica e controllo</t>
  </si>
  <si>
    <t>1.1.1.03.30.002</t>
  </si>
  <si>
    <t>1.1.1.03.30.001</t>
  </si>
  <si>
    <t>1.1.1.03.31 Imposta sulle riserve matematiche delle imprese di assicurazione</t>
  </si>
  <si>
    <t>Imposta sulle riserve matematiche delle imprese di assicurazione riscossa a seguito dell'attività ordinaria di gestione</t>
  </si>
  <si>
    <t>Imposta sulle riserve matematiche delle imprese di assicurazione riscossa a seguito di attività di verifica e controllo</t>
  </si>
  <si>
    <t>1.1.1.03.31.001</t>
  </si>
  <si>
    <t>1.1.1.03.31.002</t>
  </si>
  <si>
    <t>1.1.1.03.32 Imposta sul valore delle attività finanziarie detenute all'estero dalle persone fisiche residenti nel territorio dello stato</t>
  </si>
  <si>
    <t>Imposta sul valore delle attività finanziarie detenute all'estero dalle persone fisiche residenti nel territorio dello stato riscossa a seguito dell'attività ordinaria di gestione</t>
  </si>
  <si>
    <t>Imposta sul valore delle attività finanziarie detenute all'estero dalle persone fisiche residenti nel territorio dello stato riscossa a seguito di attività di verifica e controllo</t>
  </si>
  <si>
    <t>1.1.1.03.32.001</t>
  </si>
  <si>
    <t>1.1.1.03.32.002</t>
  </si>
  <si>
    <t>1.1.1.03.33 Imposta sulle plusvalenze da cessione di attività finanziarie</t>
  </si>
  <si>
    <t>Imposta sulle plusvalenze da cessione di attività finanziarie riscossa a seguito dell'attività ordinaria di gestione</t>
  </si>
  <si>
    <t>Imposta sulle plusvalenze da cessione di attività finanziarie riscossa a seguito di attività di verifica e controllo</t>
  </si>
  <si>
    <t>1.1.1.03.33.001</t>
  </si>
  <si>
    <t>1.1.1.03.33.002</t>
  </si>
  <si>
    <t>1.1.1.03.34 Imposta sostitutiva delle imposte sui redditi su plusvalenze da cessione a titolo oneroso di azioni e di altri rapporti partecipativi</t>
  </si>
  <si>
    <t>Imposta sostitutiva delle imposte sui redditi su plusvalenze da cessione a titolo oneroso di azioni e di altri rapporti partecipativi riscossa a seguito dell'attività ordinaria di gestione</t>
  </si>
  <si>
    <t>Imposta sostitutiva delle imposte sui redditi su plusvalenze da cessione a titolo oneroso di azioni e di altri rapporti partecipativi riscossa a seguito di attività di verifica e controllo</t>
  </si>
  <si>
    <t>1.1.1.03.34.001</t>
  </si>
  <si>
    <t>1.1.1.03.34.002</t>
  </si>
  <si>
    <t>1.1.1.03.35 Imposte su assicurazione vita</t>
  </si>
  <si>
    <t>Imposte su assicurazione vita riscosse a seguito dell'attività ordinaria di gestione</t>
  </si>
  <si>
    <t>Imposte su assicurazione vita riscosse a seguito di attività di verifica e controllo</t>
  </si>
  <si>
    <t>1.1.1.03.35.001</t>
  </si>
  <si>
    <t>1.1.1.03.35.002</t>
  </si>
  <si>
    <t>1.1.1.03.36 Imposta erariale sugli aeromobili privati</t>
  </si>
  <si>
    <t>Imposta erariale sugli aeromobili privati riscossa a seguito dell'attività ordinaria di gestione</t>
  </si>
  <si>
    <t>Imposta erariale sugli aeromobili privati riscossa a seguito di attività di verifica e controllo</t>
  </si>
  <si>
    <t>1.1.1.03.36.001</t>
  </si>
  <si>
    <t>1.1.1.03.36.002</t>
  </si>
  <si>
    <t>1.1.1.03.37 Imposta sulle assicurazioni</t>
  </si>
  <si>
    <t>1.1.1.03.37.001</t>
  </si>
  <si>
    <t>1.1.1.03.37.002</t>
  </si>
  <si>
    <t>1.1.1.03.38 Imposta sul gas naturale</t>
  </si>
  <si>
    <t>1.1.1.03.38.001</t>
  </si>
  <si>
    <t>1.1.1.03.38.002</t>
  </si>
  <si>
    <t>1.1.1.03.39 Imposta sugli intrattenimenti</t>
  </si>
  <si>
    <t>Imposta sugli intrattenimenti riscossa a seguito dell'attività ordinaria di gestione</t>
  </si>
  <si>
    <t>Imposta sugli intrattenimenti riscossa a seguito di attività di verifica e controllo</t>
  </si>
  <si>
    <t>1.1.1.03.39.001</t>
  </si>
  <si>
    <t>1.1.1.03.39.002</t>
  </si>
  <si>
    <t>1.1.1.03.40 Tassa sulle concessioni governative</t>
  </si>
  <si>
    <t>Tassa sulle concessioni governative riscossa a seguito dell'attività ordinaria di gestione</t>
  </si>
  <si>
    <t>Tassa sulle concessioni governative riscossa a seguito di attività di verifica e controllo</t>
  </si>
  <si>
    <t>1.1.1.03.40.001</t>
  </si>
  <si>
    <t>1.1.1.03.40.002</t>
  </si>
  <si>
    <t>1.1.1.03.41 Tassa sulle emissioni di anidride solforosa</t>
  </si>
  <si>
    <t>1.1.1.03.41.001</t>
  </si>
  <si>
    <t>1.1.1.03.41.002</t>
  </si>
  <si>
    <t>1.1.1.03.42 Canone radiotelevisivo</t>
  </si>
  <si>
    <t>Canone radiotelevisivo riscosso a seguito dell'attività ordinaria di gestione</t>
  </si>
  <si>
    <t>Canone radiotelevisivo riscosso a seguito di attività di verifica e controllo</t>
  </si>
  <si>
    <t>1.1.1.03.42.001</t>
  </si>
  <si>
    <t>1.1.1.03.42.002</t>
  </si>
  <si>
    <t>1.1.1.03.43 Diritti catastali</t>
  </si>
  <si>
    <t>Diritti catastali riscossi a seguito dell'attività ordinaria di gestione</t>
  </si>
  <si>
    <t>Diritti catastali riscossi a seguito di attività di verifica e controllo</t>
  </si>
  <si>
    <t>1.1.1.03.43.001</t>
  </si>
  <si>
    <t>1.1.1.03.43.002</t>
  </si>
  <si>
    <t>1.1.1.03.44 Proventi della vendita di denaturanti e contrassegni di Stato</t>
  </si>
  <si>
    <t>Proventi della vendita di denaturanti e contrassegni di Stato riscossi a seguito dell'attività ordinaria di gestione</t>
  </si>
  <si>
    <t>Proventi della vendita di denaturanti e contrassegni di Stato riscossi a seguito di attività di verifica e controllo</t>
  </si>
  <si>
    <t>1.1.1.03.44.001</t>
  </si>
  <si>
    <t>1.1.1.03.44.002</t>
  </si>
  <si>
    <t>1.1.1.03.45 Proventi vari die Monopoli di Stato</t>
  </si>
  <si>
    <t>Proventi vari die Monopoli di Stato riscossi a seguito dell'attività ordinaria di gestione</t>
  </si>
  <si>
    <t>Proventi vari die Monopoli di Stato riscossi a seguito di attività di verifica e controllo</t>
  </si>
  <si>
    <t>1.1.1.03.45.001</t>
  </si>
  <si>
    <t>1.1.1.03.45.002</t>
  </si>
  <si>
    <t>1.2.1.01.06 Ricavi da vendita di riviste e pubblicazioni</t>
  </si>
  <si>
    <t>Ricavi da vendita di riviste e pubblicazioni</t>
  </si>
  <si>
    <t>1.2.1.01.06.001</t>
  </si>
  <si>
    <t>1.1.1.03.46 Imposte sulle sucessioni e donazioni</t>
  </si>
  <si>
    <t>Imposte sulle sucessioni e donazioni riscosse a seguito dell'attività ordinaria di gestione</t>
  </si>
  <si>
    <t>Imposte sulle sucessioni e donazioni riscosse a seguito di attività di verifica e controllo</t>
  </si>
  <si>
    <t>1.1.1.03.46.001</t>
  </si>
  <si>
    <t>1.1.1.03.46.002</t>
  </si>
  <si>
    <t>1.1.1.03.47 Tassa di circolazione die veicoli a motore (tassa automobilistica)</t>
  </si>
  <si>
    <t>Tassa di circolazione die veicoli a motore (tassa automobilistica) riscossa a seguito dell'attività ordinaria di gestione</t>
  </si>
  <si>
    <t>Tassa di circolazione die veicoli a motore (tassa automobilistica) riscossa a seguito di attività di verifica e controllo</t>
  </si>
  <si>
    <t>1.1.1.03.47.001</t>
  </si>
  <si>
    <t>1.1.1.03.47.002</t>
  </si>
  <si>
    <t>1.1.1.03.48 Accisa sulla benzina per autotrazione - non sanità</t>
  </si>
  <si>
    <t>1.1.1.03.48.001</t>
  </si>
  <si>
    <t>1.1.1.03.48.002</t>
  </si>
  <si>
    <t>1.1.1.03.49 Accisa sul gasolio</t>
  </si>
  <si>
    <t>1.1.1.03.49.001</t>
  </si>
  <si>
    <t>1.1.1.03.49.002</t>
  </si>
  <si>
    <t>1.1.1.03.50 Imposta sostitutiva dell'IRPEF e dell'imposta di registro e di bollo sulle locazioni di immobili per finalità abitative (cedolare secca)</t>
  </si>
  <si>
    <t>1.1.1.03.50.001</t>
  </si>
  <si>
    <t>1.1.1.03.50.002</t>
  </si>
  <si>
    <t>1.1.1.03.97 Altre accise n.a.c.</t>
  </si>
  <si>
    <t>1.1.1.03.97.001</t>
  </si>
  <si>
    <t>1.1.1.03.97.002</t>
  </si>
  <si>
    <t>1.1.1.03.98 Altre entrate su lotto, lotterie e altre attività di gioco n.a.c.</t>
  </si>
  <si>
    <t>1.1.1.03.98.001</t>
  </si>
  <si>
    <t>1.1.1.03.98.002</t>
  </si>
  <si>
    <t>1.2.1.01.07 Ricavi da sfruttamento brevetti</t>
  </si>
  <si>
    <t>Ricavi da sfruttamento brevetti</t>
  </si>
  <si>
    <t>1.2.1.01.07.001</t>
  </si>
  <si>
    <t>1.2.1.01.99 Ricavi da vendita di beni n.a.c.</t>
  </si>
  <si>
    <t>Ricavi da vendita di beni n.a.c.</t>
  </si>
  <si>
    <t>1.2.1.01.99.001</t>
  </si>
  <si>
    <t>1.2.2.01.37 Ricavi da quote associative</t>
  </si>
  <si>
    <t>Ricavi da quote associative</t>
  </si>
  <si>
    <t>1.2.2.01.37.001</t>
  </si>
  <si>
    <t>1.2.2.01.38 Ricavi da analisi e studi nel campo della ricerca</t>
  </si>
  <si>
    <t>Ricavi da analisi e studi nel campo della ricerca</t>
  </si>
  <si>
    <t>1.2.2.01.38.001</t>
  </si>
  <si>
    <t>1.2.2.01.39 Ricavi dallo svolgimento dell'attività di certificazione</t>
  </si>
  <si>
    <t>Ricavi dallo svolgimento dell'attività di certificazione</t>
  </si>
  <si>
    <t>1.2.2.01.39.001</t>
  </si>
  <si>
    <t>1.2.2.01.40 Ricavi per organizzazione convegni</t>
  </si>
  <si>
    <t>Ricavi per organizzazione convegni</t>
  </si>
  <si>
    <t>1.2.2.01.40.001</t>
  </si>
  <si>
    <t>1.2.2.01.41 Ricavi per lo smaltimento di rifiuti tossico-nocivi e altri materiali</t>
  </si>
  <si>
    <t>Ricavi per lo smaltimento di rifiuti tossico-nocivi e altri materiali</t>
  </si>
  <si>
    <t>1.2.2.01.41.001</t>
  </si>
  <si>
    <t>1.2.2.01.43 Ricavi per traffico e trasporto passeggeri e utenti</t>
  </si>
  <si>
    <t>Ricavi per traffico e trasporto passeggeri e utenti</t>
  </si>
  <si>
    <t>1.2.2.01.43.001</t>
  </si>
  <si>
    <t>1.2.4.02.02 Locazioni di altri beni immobili</t>
  </si>
  <si>
    <t>Locazioni di altri beni immobili</t>
  </si>
  <si>
    <t>1.3.1.05.01.002</t>
  </si>
  <si>
    <t>1.3.1.05.01.003</t>
  </si>
  <si>
    <t>1.3.1.05.01.004</t>
  </si>
  <si>
    <t>1.3.1.05.01.005</t>
  </si>
  <si>
    <t>1.3.1.05.01.006</t>
  </si>
  <si>
    <t>1.3.1.05.01.007</t>
  </si>
  <si>
    <t>1.3.1.05.01.999</t>
  </si>
  <si>
    <t>Altri trasferimenti correnti dall'Unione Europea</t>
  </si>
  <si>
    <t>1.4.3.02 Entrate per azioni di rivalsa nei confronti di terzi</t>
  </si>
  <si>
    <t>1.4.3.02.01 Incassi per azioni di regresso nei confronti di terzi</t>
  </si>
  <si>
    <t>1.4.2.04.99 Altre entrate derivanti dall'attività di controllo e repressione delle irregolarità e degli illeciti delle Istituzioni Sociali Private n.a.c.</t>
  </si>
  <si>
    <t>Incassi per azioni di regresso nei confronti di terzi</t>
  </si>
  <si>
    <t>1.4.3.03.01 Entrate da rimborsi, recuperi e restituzioni di somme non dovute o incassate in eccesso da Amministrazioni Centrali</t>
  </si>
  <si>
    <t>1.4.3.03.03 Entrate da rimborsi, recuperi e restituzioni di somme non dovute o incassate in eccesso da Enti Previdenziali</t>
  </si>
  <si>
    <t>1.4.3.03.08 Entrate da rimborsi, recuperi e restituzioni di somme non dovute o incassate in eccesso dal resto del mondo</t>
  </si>
  <si>
    <t>1.4.3.03.08.001</t>
  </si>
  <si>
    <t>Entrate da rimborsi, recuperi e restituzioni di somme non dovute o incassate in eccesso dal resto del mondo</t>
  </si>
  <si>
    <t>Organizzazione e partecipazione a manifestazioni e convegni</t>
  </si>
  <si>
    <t>Altre spese per relazioni pubbliche, convegni e mostre, pubblicità n.a.c</t>
  </si>
  <si>
    <t>2.1.2.01.04.004</t>
  </si>
  <si>
    <t>Formazione obbligatoria</t>
  </si>
  <si>
    <t>2.1.2.01.05.007</t>
  </si>
  <si>
    <t>2.1.2.01.08.003</t>
  </si>
  <si>
    <t>Incarichi a società di studi, ricerca e consulenza</t>
  </si>
  <si>
    <t>2.1.2.01.09.008</t>
  </si>
  <si>
    <t>Prestazioni di natura contabile, tributaria e del lavoro</t>
  </si>
  <si>
    <t>2.1.2.01.09.009</t>
  </si>
  <si>
    <t>Prestazioni tecnico scientifiche a fini di ricerca</t>
  </si>
  <si>
    <t>2.1.2.01.09.010</t>
  </si>
  <si>
    <t>Deposito mantenimento tutela dei brevetti</t>
  </si>
  <si>
    <t>2.1.2.01.10.004</t>
  </si>
  <si>
    <t>Tirocini formativi extracurriculari</t>
  </si>
  <si>
    <t>Servizi di sorveglianza, custodia e accoglienza</t>
  </si>
  <si>
    <t>2.1.2.01.11.006</t>
  </si>
  <si>
    <t>Rimozione e smaltimento di rifiuti tossico-nocivi e di altri materiali</t>
  </si>
  <si>
    <t>Contratti di servizio di assistenza sociale domiciliare</t>
  </si>
  <si>
    <t>Contratti di servizio per la gestione del servizio idrico integrato</t>
  </si>
  <si>
    <t>2.1.2.01.16.012</t>
  </si>
  <si>
    <t>Altri servizi informatici e di telecomunicazioni n.a.c.</t>
  </si>
  <si>
    <t>2.1.2.01.99.008</t>
  </si>
  <si>
    <t>Servizi di mobilità a terzi (bus navetta,…)</t>
  </si>
  <si>
    <t>2.1.2.01.99.009</t>
  </si>
  <si>
    <t>Acquisto di servizi per verde e arredo urbano</t>
  </si>
  <si>
    <t>2.1.2.01.99.010</t>
  </si>
  <si>
    <t>Formazione a personale esterno all'ente</t>
  </si>
  <si>
    <t>2.1.2.01.99.011</t>
  </si>
  <si>
    <t>Servizi per attività di rappresentanza</t>
  </si>
  <si>
    <t>2.1.2.01.99.012</t>
  </si>
  <si>
    <t>Rassegna stampa</t>
  </si>
  <si>
    <t>2.1.2.01.99.013</t>
  </si>
  <si>
    <t>Comunicazione WEB</t>
  </si>
  <si>
    <t>2.1.4.03 Altri contributi sociali</t>
  </si>
  <si>
    <t>2.1.4.03.99 Altri contributi erogati direttamente al proprio personale</t>
  </si>
  <si>
    <t>Altri contributi erogati direttamente al proprio personale</t>
  </si>
  <si>
    <t>2.2.1.03.03 Ammortamento Mobili e arredi per laboratori</t>
  </si>
  <si>
    <t>2.2.1.03.03.001</t>
  </si>
  <si>
    <t>Ammortamento Mobili e arredi per laboratori</t>
  </si>
  <si>
    <t>2.2.1.07.05 Ammortamento di tablet e dispositivi di telefonia fissa e mobile</t>
  </si>
  <si>
    <t>2.2.1.07.05.001</t>
  </si>
  <si>
    <t>Ammortamento di tablet e dispositivi di telefonia fissa e mobile</t>
  </si>
  <si>
    <t>2.2.1.09.02 Ammortamento Fabbricati ad uso commerciale</t>
  </si>
  <si>
    <t>Ammortamento Fabbricati ad uso commerciale</t>
  </si>
  <si>
    <t>2.2.1.09.19 Ammortamento fabbricati ad uso strumentale</t>
  </si>
  <si>
    <t>Ammortamento fabbricati ad uso strumentale</t>
  </si>
  <si>
    <t>2.2.1.09.19.001</t>
  </si>
  <si>
    <t>Ammortamento Software autoprodotto</t>
  </si>
  <si>
    <t>2.2.2.02.01.002</t>
  </si>
  <si>
    <t>Ammortamento Software acquistato da terzi</t>
  </si>
  <si>
    <t>2.2.3.03.03 Svalutazione di Mobili e arredi per laboratori</t>
  </si>
  <si>
    <t>2.2.3.03.03.001</t>
  </si>
  <si>
    <t>Svalutazione di Mobili e arredi per laboratori</t>
  </si>
  <si>
    <t>2.2.3.05 Svalutazioni di Attrezzature</t>
  </si>
  <si>
    <t>2.2.3.05.99 Svalutazione di altre attrezzature</t>
  </si>
  <si>
    <t>2.2.3.05.99.999</t>
  </si>
  <si>
    <t>Svalutazione di altre attrezzature</t>
  </si>
  <si>
    <t>2.2.3.07.05 Svalutazione di tablet e dispositivi di telefonia fissa e mobile</t>
  </si>
  <si>
    <t>2.2.3.07.05.001</t>
  </si>
  <si>
    <t>Svalutazione di tablet e dispositivi di telefonia fissa e mobile</t>
  </si>
  <si>
    <t>2.2.3.09.02 Svalutazione di Fabbricati ad uso commerciale</t>
  </si>
  <si>
    <t>Svalutazione di Fabbricati ad uso commerciale</t>
  </si>
  <si>
    <t>2.2.3.09.19 Svalutazione di Fabbricati ad uso strumentale</t>
  </si>
  <si>
    <t>2.2.3.09.19.001</t>
  </si>
  <si>
    <t>Svalutazione di Fabbricati ad uso strumentale</t>
  </si>
  <si>
    <t>Svalutazione di Software autoprodotto</t>
  </si>
  <si>
    <t>Svalutazione di Software acquistato da terzi</t>
  </si>
  <si>
    <t>2.2.4.01.01.002</t>
  </si>
  <si>
    <t>2.3.1.01.01.014</t>
  </si>
  <si>
    <t>Trasferimenti correnti al Ministero dell'economia in attuazione delle norme in materia di contenimento di spesa</t>
  </si>
  <si>
    <t>2.3.1.02.03.005</t>
  </si>
  <si>
    <t>Tirocini formativi curriculari</t>
  </si>
  <si>
    <t>Flussi periodici netti in uscita (da derivati di ammortamento)</t>
  </si>
  <si>
    <t>5.1.1.02 Arretrati per oneri per il personale in quiescenza</t>
  </si>
  <si>
    <t>5.1.1.02.01 Arretrati per oneri per il personale in quiescenza</t>
  </si>
  <si>
    <t>Arretrati per oneri per il personale in quiescenza</t>
  </si>
  <si>
    <t>5.1.4.01.03.003</t>
  </si>
  <si>
    <t>Minusvalenza da alienazione di mobili e arredi per laboratori</t>
  </si>
  <si>
    <t>5.1.4.01.05 Minusvalenze da alienazione di attrezzature</t>
  </si>
  <si>
    <t>5.1.4.01.07.005</t>
  </si>
  <si>
    <t>Minusvalenza da Alienazione di Tablet e dispositivi di telefonia fissa e mobile</t>
  </si>
  <si>
    <t>Minusvalenza da alienazione di Fabbricati ad uso commerciale</t>
  </si>
  <si>
    <t>5.1.4.01.08.017</t>
  </si>
  <si>
    <t>Minusvalenza da alienazione di Fabbricati ad uso strumentale</t>
  </si>
  <si>
    <t>5.2.1.12.03.001</t>
  </si>
  <si>
    <t>5.2.4.01.03.003</t>
  </si>
  <si>
    <t>Plusvalenza da alienazione di mobili e arredi per laboratori</t>
  </si>
  <si>
    <t>5.2.4.01.05 Plusvalenze da alienazione di attrezzature</t>
  </si>
  <si>
    <t>5.2.4.01.07.005</t>
  </si>
  <si>
    <t>Plusvalenza da Alienazione di Tablet e dispositivi di telefonia fissa e mobile</t>
  </si>
  <si>
    <t>Plusvalenza da alienazione di Fabbricati ad uso commerciale</t>
  </si>
  <si>
    <t>5.2.4.01.08.017</t>
  </si>
  <si>
    <t>Plusvalenza da alienazione di Fabbricati ad uso strumentale</t>
  </si>
  <si>
    <t>Allegato n.6/3 al D.lgs 118/2011</t>
  </si>
  <si>
    <t>1 ATTIVO</t>
  </si>
  <si>
    <t>1.2 Immobilizzazioni</t>
  </si>
  <si>
    <t>1.2.1 Immobilizzazioni immateriali</t>
  </si>
  <si>
    <t>1.2.1.01 Costi di impianto e di ampliamento</t>
  </si>
  <si>
    <t>1.2.1.01.01 Costi di impianto e di ampliamento</t>
  </si>
  <si>
    <t>1.2.1.01.01.01 Costi di impianto e di ampliamento</t>
  </si>
  <si>
    <t>1.2.1.01.01.01.001</t>
  </si>
  <si>
    <t>Costi di impianto e di ampliamento</t>
  </si>
  <si>
    <t>1.2.1.02 Costi di ricerca, sviluppo e pubblicità</t>
  </si>
  <si>
    <t>1.2.1.02.01 Costi di ricerca e sviluppo</t>
  </si>
  <si>
    <t>1.2.1.02.01.01 Costi di ricerca e sviluppo</t>
  </si>
  <si>
    <t>1.2.1.02.01.01.001</t>
  </si>
  <si>
    <t>Costi di ricerca e sviluppo</t>
  </si>
  <si>
    <t>1.2.1.02.02 Costi di pubblicità</t>
  </si>
  <si>
    <t>1.2.1.02.02.01 Costi di pubblicità</t>
  </si>
  <si>
    <t>1.2.1.02.02.01.001</t>
  </si>
  <si>
    <t>Costi di pubblicità</t>
  </si>
  <si>
    <t>1.2.1.03 Diritti di brevetto, utilizzazione di opere dell'ingegno e software</t>
  </si>
  <si>
    <t>1.2.1.03.01 Brevetti</t>
  </si>
  <si>
    <t>1.2.1.03.01.01 Brevetti</t>
  </si>
  <si>
    <t>1.2.1.03.01.01.001</t>
  </si>
  <si>
    <t>Brevetti</t>
  </si>
  <si>
    <t>1.2.1.03.02 Brevetti in leasing finanziario</t>
  </si>
  <si>
    <t>1.2.1.03.02.01 Brevetti acquisiti mediante operazioni di leasing finanziario</t>
  </si>
  <si>
    <t>1.2.1.03.02.01.001</t>
  </si>
  <si>
    <t>Brevetti acquisiti mediante operazioni di leasing finanziario</t>
  </si>
  <si>
    <t>1.2.1.03.03 Opere dell'ingegno e Diritti d'autore</t>
  </si>
  <si>
    <t>1.2.1.03.03.01 Opere dell'ingegno e Diritti d'autore</t>
  </si>
  <si>
    <t>1.2.1.03.03.01.001</t>
  </si>
  <si>
    <t>Opere dell'ingegno e Diritti d'autore</t>
  </si>
  <si>
    <t>1.2.1.03.04 Opere dell'ingegno e Diritti d'autore in leasing finanziario</t>
  </si>
  <si>
    <t>1.2.1.03.04.01 Opere dell'ingegno e Diritti d'autore acquisiti mediante operazioni di leasing finanziario</t>
  </si>
  <si>
    <t>1.2.1.03.04.01.001</t>
  </si>
  <si>
    <t>Opere dell'ingegno e Diritti d'autore acquisiti mediante operazioni di leasing finanziario</t>
  </si>
  <si>
    <t>1.2.1.03.05 Sviluppo software e manutenzione evolutiva</t>
  </si>
  <si>
    <t>1.2.1.03.05.01 Sviluppo software e manutenzione evolutiva</t>
  </si>
  <si>
    <t>1.2.1.03.05.01.001</t>
  </si>
  <si>
    <t>Sviluppo software e manutenzione evolutiva</t>
  </si>
  <si>
    <t>1.2.1.03.06 Software acquistato in leasing finanziario</t>
  </si>
  <si>
    <t>1.2.1.03.06.01 Software acquisito mediante operazioni di leasing finanziario</t>
  </si>
  <si>
    <t>1.2.1.03.06.01.001</t>
  </si>
  <si>
    <t>Software acquisito mediante operazioni di leasing finanziario</t>
  </si>
  <si>
    <t>1.2.1.04 Concessioni, licenze, marchi e diritti simili</t>
  </si>
  <si>
    <t>1.2.1.04.01 Concessioni, licenze, marchi e diritti simili</t>
  </si>
  <si>
    <t>Concessioni, licenze, marchi e diritti simili</t>
  </si>
  <si>
    <t>1.2.1.04.01.01 Concessioni, licenze, marchi e diritti simili</t>
  </si>
  <si>
    <t>1.2.1.04.01.01.001</t>
  </si>
  <si>
    <t>1.2.1.05 Avviamento</t>
  </si>
  <si>
    <t>1.2.1.05.01</t>
  </si>
  <si>
    <t>Avviamento</t>
  </si>
  <si>
    <t>1.2.1.05.01.01</t>
  </si>
  <si>
    <t>1.2.1.05.01.01.001</t>
  </si>
  <si>
    <t>1.2.1.06 Immobilizzazioni immateriali in corso e acconti</t>
  </si>
  <si>
    <t>1.2.1.06.01</t>
  </si>
  <si>
    <t>Acconti per realizzazione beni immateriali</t>
  </si>
  <si>
    <t>1.2.1.06.01.01</t>
  </si>
  <si>
    <t>1.2.1.06.01.01.001</t>
  </si>
  <si>
    <t>1.2.1.06.02</t>
  </si>
  <si>
    <t>Software</t>
  </si>
  <si>
    <t>1.2.1.06.02.01</t>
  </si>
  <si>
    <t>1.2.1.06.02.01.001</t>
  </si>
  <si>
    <t>1.2.1.06.99</t>
  </si>
  <si>
    <t>Altre opere immateriali</t>
  </si>
  <si>
    <t>1.2.1.06.99.01</t>
  </si>
  <si>
    <t>1.2.1.06.99.01.001</t>
  </si>
  <si>
    <t>1.2.1.07 Manutenzione straordinaria su beni di terzi</t>
  </si>
  <si>
    <t>1.2.1.07.01</t>
  </si>
  <si>
    <t>1.2.1.07.01.01</t>
  </si>
  <si>
    <t>Manutenzione straordinaria su beni  di terzi</t>
  </si>
  <si>
    <t>1.2.1.07.01.01.001</t>
  </si>
  <si>
    <t>Manutenzione straordinaria su beni demaniali di terzi</t>
  </si>
  <si>
    <t>1.2.1.07.01.01.999</t>
  </si>
  <si>
    <t>Manutenzione straordinaria su altri beni di terzi</t>
  </si>
  <si>
    <t>1.2.1.99 Altre immobilizzazioni immateriali</t>
  </si>
  <si>
    <t>1.2.1.99.01</t>
  </si>
  <si>
    <t>Altre immobilizzazioni immateriali n.a.c.</t>
  </si>
  <si>
    <t>1.2.1.99.01.01</t>
  </si>
  <si>
    <t>1.2.1.99.01.01.001</t>
  </si>
  <si>
    <t>1.2.1.99.01.02</t>
  </si>
  <si>
    <t>Altre immobilizzazioni immateriali n.a.c. acquisite mediante operazioni di leasing finanziario</t>
  </si>
  <si>
    <t>1.2.1.99.01.02.001</t>
  </si>
  <si>
    <t>1.2.2 Immobilizzazioni materiali</t>
  </si>
  <si>
    <t>1.2.2.01 Beni demaniali</t>
  </si>
  <si>
    <t>1.2.2.01.01 Infrastrutture demaniali</t>
  </si>
  <si>
    <t>1.2.2.01.01.01 Infrastrutture demaniali</t>
  </si>
  <si>
    <t>1.2.2.01.01.01.001</t>
  </si>
  <si>
    <t>Infrastrutture demaniali</t>
  </si>
  <si>
    <t>1.2.2.01.02</t>
  </si>
  <si>
    <t>Altri beni immobili demaniali</t>
  </si>
  <si>
    <t>1.2.2.01.02.01</t>
  </si>
  <si>
    <t>1.2.2.01.02.01.001</t>
  </si>
  <si>
    <t>1.2.2.01.03</t>
  </si>
  <si>
    <t>Terreni demaniali</t>
  </si>
  <si>
    <t>1.2.2.01.03.01</t>
  </si>
  <si>
    <t>1.2.2.01.03.01.001</t>
  </si>
  <si>
    <t>1.2.2.01.99</t>
  </si>
  <si>
    <t>Altri beni demaniali</t>
  </si>
  <si>
    <t>1.2.2.01.99.01</t>
  </si>
  <si>
    <t>1.2.2.01.99.01.001</t>
  </si>
  <si>
    <t>1.2.2.02 Immobilizzazioni materiali non demaniali</t>
  </si>
  <si>
    <t>1.2.2.02.01 Mezzi di trasporto ad uso civile, di sicurezza e ordine pubblico</t>
  </si>
  <si>
    <t>1.2.2.02.01.01 Mezzi di trasporto stradali</t>
  </si>
  <si>
    <t>1.2.2.02.01.01.001</t>
  </si>
  <si>
    <t>Mezzi di trasporto stradali</t>
  </si>
  <si>
    <t>1.2.2.02.01.02</t>
  </si>
  <si>
    <t>Mezzi di trasporto aerei</t>
  </si>
  <si>
    <t>1.2.2.02.01.02.001</t>
  </si>
  <si>
    <t>1.2.2.02.01.03</t>
  </si>
  <si>
    <t>Mezzi di trasporto per vie d'acqua</t>
  </si>
  <si>
    <t>1.2.2.02.01.03.001</t>
  </si>
  <si>
    <t>1.2.2.02.01.99</t>
  </si>
  <si>
    <t>Mezzi di trasporto ad uso civile, di sicurezza e ordine pubblico n.a.c.</t>
  </si>
  <si>
    <t>1.2.2.02.01.99.999</t>
  </si>
  <si>
    <t>1.2.2.02.03</t>
  </si>
  <si>
    <t>Mobili e arredi</t>
  </si>
  <si>
    <t>1.2.2.02.03.01</t>
  </si>
  <si>
    <t>Mobili e arredi per ufficio</t>
  </si>
  <si>
    <t>1.2.2.02.03.01.001</t>
  </si>
  <si>
    <t>1.2.2.02.03.02</t>
  </si>
  <si>
    <t>Mobili e arredi per alloggi e pertinenze</t>
  </si>
  <si>
    <t>1.2.2.02.03.02.001</t>
  </si>
  <si>
    <t>1.2.2.02.03.99</t>
  </si>
  <si>
    <t>Mobili e arredi n.a.c.</t>
  </si>
  <si>
    <t>1.2.2.02.03.99.001</t>
  </si>
  <si>
    <t>1.2.2.02.04</t>
  </si>
  <si>
    <t>Impianti e macchinari</t>
  </si>
  <si>
    <t>1.2.2.02.04.01</t>
  </si>
  <si>
    <t>Macchinari</t>
  </si>
  <si>
    <t>1.2.2.02.04.01.001</t>
  </si>
  <si>
    <t>1.2.2.02.04.99</t>
  </si>
  <si>
    <t>Impianti</t>
  </si>
  <si>
    <t>1.2.2.02.04.99.001</t>
  </si>
  <si>
    <t>1.2.2.02.05</t>
  </si>
  <si>
    <t>Attrezzature</t>
  </si>
  <si>
    <t>1.2.2.02.05.01</t>
  </si>
  <si>
    <t>Attrezzature scientifiche</t>
  </si>
  <si>
    <t>1.2.2.02.05.01.001</t>
  </si>
  <si>
    <t>1.2.2.02.05.02</t>
  </si>
  <si>
    <t>Attrezzature sanitarie</t>
  </si>
  <si>
    <t>1.2.2.02.05.02.001</t>
  </si>
  <si>
    <t>1.2.2.02.05.99</t>
  </si>
  <si>
    <t>Attrezzature n.a.c.</t>
  </si>
  <si>
    <t>1.2.2.02.05.99.999</t>
  </si>
  <si>
    <t>1.2.2.02.06</t>
  </si>
  <si>
    <t xml:space="preserve">Macchine per ufficio </t>
  </si>
  <si>
    <t>1.2.2.02.06.01</t>
  </si>
  <si>
    <t>Macchine per ufficio</t>
  </si>
  <si>
    <t>1.2.2.02.06.01.001</t>
  </si>
  <si>
    <t>1.2.2.02.07</t>
  </si>
  <si>
    <t>Hardware</t>
  </si>
  <si>
    <t>1.2.2.02.07.01</t>
  </si>
  <si>
    <t>Server</t>
  </si>
  <si>
    <t>1.2.2.02.07.01.001</t>
  </si>
  <si>
    <t>1.2.2.02.07.02</t>
  </si>
  <si>
    <t>Postazioni di lavoro</t>
  </si>
  <si>
    <t>1.2.2.02.07.02.001</t>
  </si>
  <si>
    <t>1.2.2.02.07.03</t>
  </si>
  <si>
    <t>Periferiche</t>
  </si>
  <si>
    <t>1.2.2.02.07.03.001</t>
  </si>
  <si>
    <t>1.2.2.02.07.04</t>
  </si>
  <si>
    <t>Apparati di telecomunicazione</t>
  </si>
  <si>
    <t>1.2.2.02.07.04.001</t>
  </si>
  <si>
    <t>1.2.2.02.07.99</t>
  </si>
  <si>
    <t>Hardware n.a.c.</t>
  </si>
  <si>
    <t>1.2.2.02.07.99.999</t>
  </si>
  <si>
    <t>1.2.2.02.08</t>
  </si>
  <si>
    <t>Armi</t>
  </si>
  <si>
    <t>1.2.2.02.08.01</t>
  </si>
  <si>
    <t>Armi leggere ad uso civile e per ordine pubblico e sicurezza</t>
  </si>
  <si>
    <t>1.2.2.02.08.01.001</t>
  </si>
  <si>
    <t>1.2.2.02.08.99</t>
  </si>
  <si>
    <t>Armi n.a.c.</t>
  </si>
  <si>
    <t>1.2.2.02.08.99.999</t>
  </si>
  <si>
    <t>1.2.2.02.09</t>
  </si>
  <si>
    <t>Beni immobili</t>
  </si>
  <si>
    <t>1.2.2.02.09.01</t>
  </si>
  <si>
    <t>Fabbricati ad uso abitativo</t>
  </si>
  <si>
    <t>1.2.2.02.09.01.001</t>
  </si>
  <si>
    <t>1.2.2.02.09.02</t>
  </si>
  <si>
    <t>1.2.2.02.09.02.001</t>
  </si>
  <si>
    <t>1.2.2.02.09.03</t>
  </si>
  <si>
    <t>Fabbricati ad uso scolastico</t>
  </si>
  <si>
    <t>1.2.2.02.09.03.001</t>
  </si>
  <si>
    <t>1.2.2.02.09.04</t>
  </si>
  <si>
    <t>Fabbricati industriali e costruzioni leggere</t>
  </si>
  <si>
    <t>1.2.2.02.09.04.001</t>
  </si>
  <si>
    <t>1.2.2.02.09.05</t>
  </si>
  <si>
    <t>Fabbricati rurali</t>
  </si>
  <si>
    <t>1.2.2.02.09.05.001</t>
  </si>
  <si>
    <t>1.2.2.02.09.07</t>
  </si>
  <si>
    <t>Fabbricati Ospedalieri e altre strutture sanitarie</t>
  </si>
  <si>
    <t>1.2.2.02.09.07.001</t>
  </si>
  <si>
    <t>1.2.2.02.09.08</t>
  </si>
  <si>
    <t>Opere destinate al culto</t>
  </si>
  <si>
    <t>1.2.2.02.09.08.001</t>
  </si>
  <si>
    <t>1.2.2.02.09.09</t>
  </si>
  <si>
    <t>Infrastrutture telematiche</t>
  </si>
  <si>
    <t>1.2.2.02.09.09.001</t>
  </si>
  <si>
    <t>1.2.2.02.09.10</t>
  </si>
  <si>
    <t>Infrastrutture idrauliche</t>
  </si>
  <si>
    <t>1.2.2.02.09.10.001</t>
  </si>
  <si>
    <t>1.2.2.02.09.11</t>
  </si>
  <si>
    <t>Infrastrutture portuali e aeroportuali</t>
  </si>
  <si>
    <t>1.2.2.02.09.11.001</t>
  </si>
  <si>
    <t>1.2.2.02.09.13</t>
  </si>
  <si>
    <t>Altre vie di comunicazione</t>
  </si>
  <si>
    <t>1.2.2.02.09.13.001</t>
  </si>
  <si>
    <t>1.2.2.02.09.14</t>
  </si>
  <si>
    <t>Opere per la sistemazione del suolo</t>
  </si>
  <si>
    <t>1.2.2.02.09.14.001</t>
  </si>
  <si>
    <t>1.2.2.02.09.16</t>
  </si>
  <si>
    <t>Impianti sportivi</t>
  </si>
  <si>
    <t>1.2.2.02.09.16.001</t>
  </si>
  <si>
    <t>1.2.2.02.09.17</t>
  </si>
  <si>
    <t>Fabbricati destinati ad asili nido</t>
  </si>
  <si>
    <t>1.2.2.02.09.17.001</t>
  </si>
  <si>
    <t>1.2.2.02.09.18</t>
  </si>
  <si>
    <t>Musei, teatri e biblioteche</t>
  </si>
  <si>
    <t>1.2.2.02.09.18.001</t>
  </si>
  <si>
    <t>1.2.2.02.09.99</t>
  </si>
  <si>
    <t>Beni immobili n.a.c.</t>
  </si>
  <si>
    <t>1.2.2.02.09.99.999</t>
  </si>
  <si>
    <t>1.2.2.02.10</t>
  </si>
  <si>
    <t>Beni immobili di valore culturale, storico ed artistico</t>
  </si>
  <si>
    <t>1.2.2.02.10.01</t>
  </si>
  <si>
    <t>Fabbricati ad uso abitativo di valore culturale, storico ed artistico</t>
  </si>
  <si>
    <t>1.2.2.02.10.01.001</t>
  </si>
  <si>
    <t>1.2.2.02.10.02</t>
  </si>
  <si>
    <t>1.2.2.02.10.02.001</t>
  </si>
  <si>
    <t>1.2.2.02.10.03</t>
  </si>
  <si>
    <t>Fabbricati ad uso scolastico di valore culturale, storico ed artistico</t>
  </si>
  <si>
    <t>1.2.2.02.10.03.001</t>
  </si>
  <si>
    <t>1.2.2.02.10.04</t>
  </si>
  <si>
    <t>Opere destinate al culto di valore culturale, storico ed artistico</t>
  </si>
  <si>
    <t>1.2.2.02.10.04.001</t>
  </si>
  <si>
    <t>1.2.2.02.10.05</t>
  </si>
  <si>
    <t>Siti archeologici di valore culturale, storico ed artistico</t>
  </si>
  <si>
    <t>1.2.2.02.10.05.001</t>
  </si>
  <si>
    <t>1.2.2.02.10.06</t>
  </si>
  <si>
    <t>Cimiteri di valore culturale, storico ed artistico</t>
  </si>
  <si>
    <t>1.2.2.02.10.06.001</t>
  </si>
  <si>
    <t>1.2.2.02.10.07</t>
  </si>
  <si>
    <t>Impianti sportivi di valore culturale, storico ed artistico</t>
  </si>
  <si>
    <t>1.2.2.02.10.07.001</t>
  </si>
  <si>
    <t>1.2.2.02.10.08</t>
  </si>
  <si>
    <t>Musei, teatri e biblioteche di valore culturale, storico ed artistico</t>
  </si>
  <si>
    <t>1.2.2.02.10.08.001</t>
  </si>
  <si>
    <t>1.2.2.02.10.99</t>
  </si>
  <si>
    <t>Beni immobili di valore culturale, storico ed artistico n.a.c.</t>
  </si>
  <si>
    <t>1.2.2.02.10.99.999</t>
  </si>
  <si>
    <t>1.2.2.02.11</t>
  </si>
  <si>
    <t>Oggetti di valore</t>
  </si>
  <si>
    <t>1.2.2.02.11.01</t>
  </si>
  <si>
    <t>1.2.2.02.11.01.001</t>
  </si>
  <si>
    <t>1.2.2.02.12</t>
  </si>
  <si>
    <t>Altri beni materiali</t>
  </si>
  <si>
    <t>1.2.2.02.12.01</t>
  </si>
  <si>
    <t>Materiale bibliografico</t>
  </si>
  <si>
    <t>1.2.2.02.12.01.001</t>
  </si>
  <si>
    <t>1.2.2.02.12.02</t>
  </si>
  <si>
    <t>Strumenti musicali</t>
  </si>
  <si>
    <t>1.2.2.02.12.02.001</t>
  </si>
  <si>
    <t>1.2.2.02.12.99</t>
  </si>
  <si>
    <t>Altri beni materiali diversi</t>
  </si>
  <si>
    <t>1.2.2.02.12.99.999</t>
  </si>
  <si>
    <t>1.2.2.02.13</t>
  </si>
  <si>
    <t>Terreni</t>
  </si>
  <si>
    <t>1.2.2.02.13.01</t>
  </si>
  <si>
    <t>Terreni agricoli</t>
  </si>
  <si>
    <t>1.2.2.02.13.01.001</t>
  </si>
  <si>
    <t>1.2.2.02.13.02</t>
  </si>
  <si>
    <t>Terreni edificabili</t>
  </si>
  <si>
    <t>1.2.2.02.13.02.001</t>
  </si>
  <si>
    <t>1.2.2.02.13.99</t>
  </si>
  <si>
    <t>Altri terreni n.a.c.</t>
  </si>
  <si>
    <t>1.2.2.02.13.99.999</t>
  </si>
  <si>
    <t>1.2.2.03 Patrimonio naturale non prodotto</t>
  </si>
  <si>
    <t>1.2.2.03.01 Demanio marittimo</t>
  </si>
  <si>
    <t>1.2.2.03.01.01 Demanio marittimo</t>
  </si>
  <si>
    <t>1.2.2.03.01.01.001</t>
  </si>
  <si>
    <t>Demanio marittimo</t>
  </si>
  <si>
    <t>1.2.2.03.02</t>
  </si>
  <si>
    <t>Demanio idrico</t>
  </si>
  <si>
    <t>1.2.2.03.02.01</t>
  </si>
  <si>
    <t>1.2.2.03.02.01.001</t>
  </si>
  <si>
    <t>1.2.2.03.03</t>
  </si>
  <si>
    <t>Foreste</t>
  </si>
  <si>
    <t>1.2.2.03.03.01</t>
  </si>
  <si>
    <t>1.2.2.03.03.01.001</t>
  </si>
  <si>
    <t>1.2.2.03.04</t>
  </si>
  <si>
    <t>Giacimenti</t>
  </si>
  <si>
    <t>1.2.2.03.04.01</t>
  </si>
  <si>
    <t>1.2.2.03.04.01.001</t>
  </si>
  <si>
    <t>1.2.2.03.05</t>
  </si>
  <si>
    <t>Fauna</t>
  </si>
  <si>
    <t>1.2.2.03.05.01</t>
  </si>
  <si>
    <t>1.2.2.03.05.01.001</t>
  </si>
  <si>
    <t>1.2.2.03.06</t>
  </si>
  <si>
    <t>Flora</t>
  </si>
  <si>
    <t>1.2.2.03.06.01</t>
  </si>
  <si>
    <t>1.2.2.03.06.01.001</t>
  </si>
  <si>
    <t>1.2.2.04 Immobilizzazioni materiali in corso</t>
  </si>
  <si>
    <t>1.2.2.04.01 Acconti per realizzazione di immobilizzazioni materiali</t>
  </si>
  <si>
    <t>1.2.2.04.01.01 Acconti per realizzazione di immobilizzazioni materiali</t>
  </si>
  <si>
    <t>1.2.2.04.01.01.001</t>
  </si>
  <si>
    <t>Acconti per realizzazione di immobilizzazioni materiali</t>
  </si>
  <si>
    <t>1.2.2.04.02</t>
  </si>
  <si>
    <t>Immobilizzazioni materiali in costruzione</t>
  </si>
  <si>
    <t>1.2.2.04.02.01</t>
  </si>
  <si>
    <t>1.2.2.04.02.01.001</t>
  </si>
  <si>
    <t>1.2.2.05 Immobilizzazioni materiali acquistite mediante leasing finanziario</t>
  </si>
  <si>
    <t>1.2.2.05.01 Mezzi di trasporto ad uso civile, di sicurezza e ordine pubblico acquisiti mediante operazioni di 
leasing finanziario</t>
  </si>
  <si>
    <t>1.2.2.05.01.01 Mezzi di trasporto stradali acquisiti mediante operazioni di leasing finanziario</t>
  </si>
  <si>
    <t>1.2.2.05.01.01.001</t>
  </si>
  <si>
    <t>Mezzi di trasporto stradali acquisiti mediante operazioni di leasing finanziario</t>
  </si>
  <si>
    <t>1.2.2.05.01.02</t>
  </si>
  <si>
    <t>Mezzi di trasporto aerei acquisiti mediante operazioni di leasing finanziario</t>
  </si>
  <si>
    <t>1.2.2.05.01.02.001</t>
  </si>
  <si>
    <t>1.2.2.05.01.03</t>
  </si>
  <si>
    <t>Mezzi di trasporto per vie d'acqua acquisiti mediante operazioni di leasing finanziario</t>
  </si>
  <si>
    <t>1.2.2.05.01.03.001</t>
  </si>
  <si>
    <t>1.2.2.05.01.99</t>
  </si>
  <si>
    <t>Mezzi di trasporto n.a.c. acquisiti mediante operazioni di leasing finanziario</t>
  </si>
  <si>
    <t>1.2.2.05.01.99.999</t>
  </si>
  <si>
    <t>1.2.2.05.03</t>
  </si>
  <si>
    <t>Mobili e arredi acquisiti mediante operazioni di leasing finanziario</t>
  </si>
  <si>
    <t>1.2.2.05.03.01</t>
  </si>
  <si>
    <t>Mobili e arredi per ufficio acquisiti mediante operazioni di leasing finanziario</t>
  </si>
  <si>
    <t>1.2.2.05.03.01.001</t>
  </si>
  <si>
    <t>1.2.2.05.03.02</t>
  </si>
  <si>
    <t>Mobili e arredi per alloggi e pertinenze acquisiti mediante operazioni di leasing finanziario</t>
  </si>
  <si>
    <t>1.2.2.05.03.02.001</t>
  </si>
  <si>
    <t>1.2.2.05.03.99</t>
  </si>
  <si>
    <t>Mobili e arredi n.a.c. acquisiti mediante operazioni di leasing finanziario</t>
  </si>
  <si>
    <t>1.2.2.05.03.99.999</t>
  </si>
  <si>
    <t>1.2.2.05.04</t>
  </si>
  <si>
    <t>Impianti e macchinari acquisiti mediante operazioni di leasing finanziario</t>
  </si>
  <si>
    <t>1.2.2.05.04.01</t>
  </si>
  <si>
    <t>Macchinari diversi acquisiti mediante operazioni di leasing finanziario</t>
  </si>
  <si>
    <t>1.2.2.05.04.01.001</t>
  </si>
  <si>
    <t>1.2.2.05.04.02</t>
  </si>
  <si>
    <t>Impianti acquisiti mediante operazioni di leasing finanziario</t>
  </si>
  <si>
    <t>1.2.2.05.04.02.001</t>
  </si>
  <si>
    <t>1.2.2.05.05</t>
  </si>
  <si>
    <t>1.2.2.05.05.01</t>
  </si>
  <si>
    <t>Attrezzature scientifiche acquisite mediante operazioni di leasing finanziario</t>
  </si>
  <si>
    <t>1.2.2.05.05.01.001</t>
  </si>
  <si>
    <t>1.2.2.05.05.02</t>
  </si>
  <si>
    <t>Attrezzature sanitarie acquisite mediante operazioni di leasing finanziario</t>
  </si>
  <si>
    <t>1.2.2.05.05.02.001</t>
  </si>
  <si>
    <t>1.2.2.05.05.99</t>
  </si>
  <si>
    <t>Attrezzature diverse acquisite mediante operazioni di leasing finanziario</t>
  </si>
  <si>
    <t>1.2.2.05.05.99.999</t>
  </si>
  <si>
    <t>1.2.2.05.06</t>
  </si>
  <si>
    <t>Macchine per ufficio acquisite mediante operazioni di leasing finanziario</t>
  </si>
  <si>
    <t>1.2.2.05.06.01</t>
  </si>
  <si>
    <t>1.2.2.05.06.01.001</t>
  </si>
  <si>
    <t>1.2.2.05.07</t>
  </si>
  <si>
    <t>Hardware acquisito mediante operazioni di leasing finanziario</t>
  </si>
  <si>
    <t>1.2.2.05.07.01</t>
  </si>
  <si>
    <t>Server acquisiti mediante operazioni di leasing finanziario</t>
  </si>
  <si>
    <t>1.2.2.05.07.01.001</t>
  </si>
  <si>
    <t>1.2.2.05.07.02</t>
  </si>
  <si>
    <t>Postazioni di lavoro acquisite mediante operazioni di leasing finanziario</t>
  </si>
  <si>
    <t>1.2.2.05.07.02.001</t>
  </si>
  <si>
    <t>1.2.2.05.07.03</t>
  </si>
  <si>
    <t>Periferiche acquisite mediante operazioni di leasing finanziario</t>
  </si>
  <si>
    <t>1.2.2.05.07.03.001</t>
  </si>
  <si>
    <t>1.2.2.05.07.04</t>
  </si>
  <si>
    <t>Apparati di telecomunicazione acquisiti mediante operazioni di leasing finanziario</t>
  </si>
  <si>
    <t>1.2.2.05.07.04.001</t>
  </si>
  <si>
    <t>1.2.2.05.07.99</t>
  </si>
  <si>
    <t>Hardware n.a.c. acquisito mediante operazioni di leasing finanziario</t>
  </si>
  <si>
    <t>1.2.2.05.07.99.999</t>
  </si>
  <si>
    <t>1.2.2.05.08</t>
  </si>
  <si>
    <t>Armi acquisite mediante operazioni di leasing finanziario</t>
  </si>
  <si>
    <t>1.2.2.05.08.01</t>
  </si>
  <si>
    <t>Armi leggere ad uso civile e per ordine pubblico e sicurezza acquisite mediante operazioni di leasing finanziario</t>
  </si>
  <si>
    <t>1.2.2.05.08.01.001</t>
  </si>
  <si>
    <t>1.2.2.05.08.99</t>
  </si>
  <si>
    <t>Altre armi acquisite mediante operazioni di leasing finanziario</t>
  </si>
  <si>
    <t>1.2.2.05.08.99.999</t>
  </si>
  <si>
    <t>1.2.2.05.09</t>
  </si>
  <si>
    <t>Beni immobili acquisiti mediante operazioni di leasing finanziario</t>
  </si>
  <si>
    <t>1.2.2.05.09.01</t>
  </si>
  <si>
    <t>Fabbricati ad uso abitativo acquisiti mediante operazioni di leasing finanziario</t>
  </si>
  <si>
    <t>1.2.2.05.09.01.001</t>
  </si>
  <si>
    <t>1.2.2.05.09.02</t>
  </si>
  <si>
    <t>1.2.2.05.09.02.001</t>
  </si>
  <si>
    <t>1.2.2.05.09.03</t>
  </si>
  <si>
    <t>Fabbricati ad uso scolastico acquisiti mediante operazioni di leasing finanziario</t>
  </si>
  <si>
    <t>1.2.2.05.09.03.001</t>
  </si>
  <si>
    <t>1.2.2.05.09.04</t>
  </si>
  <si>
    <t>Fabbricati industriali e costruzioni leggere acquisiti mediante operazioni di leasing finanziario</t>
  </si>
  <si>
    <t>1.2.2.05.09.04.001</t>
  </si>
  <si>
    <t>1.2.2.05.09.05</t>
  </si>
  <si>
    <t>Fabbricati rurali acquisiti mediante operazioni di leasing finanziario</t>
  </si>
  <si>
    <t>1.2.2.05.09.05.001</t>
  </si>
  <si>
    <t>1.2.2.05.09.06</t>
  </si>
  <si>
    <t>Fabbricati Ospedalieri e altre strutture sanitarie acquisiti mediante operazioni di leasing finanziario</t>
  </si>
  <si>
    <t>1.2.2.05.09.06.001</t>
  </si>
  <si>
    <t>1.2.2.05.09.07</t>
  </si>
  <si>
    <t>Infrastrutture telematiche acquisite mediante operazioni di leasing finanziario</t>
  </si>
  <si>
    <t>1.2.2.05.09.07.001</t>
  </si>
  <si>
    <t>1.2.2.05.09.08</t>
  </si>
  <si>
    <t>Infrastrutture idrauliche acquisite mediante operazioni di leasing finanziario</t>
  </si>
  <si>
    <t>1.2.2.05.09.08.001</t>
  </si>
  <si>
    <t>1.2.2.05.09.09</t>
  </si>
  <si>
    <t>Infrastrutture portuali e aeroportuali acquisite mediante operazioni di leasing finanziario</t>
  </si>
  <si>
    <t>1.2.2.05.09.09.001</t>
  </si>
  <si>
    <t>1.2.2.05.09.10</t>
  </si>
  <si>
    <t>Infrastrutture stradali acquisite mediante operazioni di leasing finanziario</t>
  </si>
  <si>
    <t>1.2.2.05.09.10.001</t>
  </si>
  <si>
    <t>1.2.2.05.09.11</t>
  </si>
  <si>
    <t>Altre vie di comunicazione acquisite mediante operazioni di leasing finanziario</t>
  </si>
  <si>
    <t>1.2.2.05.09.11.001</t>
  </si>
  <si>
    <t>1.2.2.05.09.12</t>
  </si>
  <si>
    <t>Opere per la sistemazione del suolo acquisite mediante operazioni di leasing finanziario</t>
  </si>
  <si>
    <t>1.2.2.05.09.12.001</t>
  </si>
  <si>
    <t>1.2.2.05.09.13</t>
  </si>
  <si>
    <t>Impianti sportivi acquisiti mediante operazioni di leasing finanziario</t>
  </si>
  <si>
    <t>1.2.2.05.09.13.001</t>
  </si>
  <si>
    <t>1.2.2.05.09.99</t>
  </si>
  <si>
    <t>Beni immobili n.a.c. acquisiti mediante operazioni di leasing finanziario</t>
  </si>
  <si>
    <t>1.2.2.05.09.99.999</t>
  </si>
  <si>
    <t>1.2.2.05.10</t>
  </si>
  <si>
    <t>Oggetti di valore acquisiti mediante operazioni di leasing finanziario</t>
  </si>
  <si>
    <t>1.2.2.05.10.01</t>
  </si>
  <si>
    <t>1.2.2.05.10.01.001</t>
  </si>
  <si>
    <t>1.2.2.05.11</t>
  </si>
  <si>
    <t>Altri beni materiali acquisiti mediante operazioni di leasing finanziario</t>
  </si>
  <si>
    <t>1.2.2.05.11.01</t>
  </si>
  <si>
    <t>Materiale bibliografico acquisito mediante operazioni di leasing finanziario</t>
  </si>
  <si>
    <t>1.2.2.05.11.01.001</t>
  </si>
  <si>
    <t>1.2.2.05.11.02</t>
  </si>
  <si>
    <t>Strumenti musicali acquisiti mediante operazioni di leasing finanziario</t>
  </si>
  <si>
    <t>1.2.2.05.11.02.001</t>
  </si>
  <si>
    <t>1.2.2.05.11.99</t>
  </si>
  <si>
    <t>Beni materiali n.a.c. acquisiti operazioni di leasing finanziario</t>
  </si>
  <si>
    <t>1.2.2.05.11.99.999</t>
  </si>
  <si>
    <t>1.2.2.05.12</t>
  </si>
  <si>
    <t>Terreni acquisiti mediante operazioni di leasing finanziario</t>
  </si>
  <si>
    <t>1.2.2.05.12.01</t>
  </si>
  <si>
    <t>Terreni agricoli acquisiti mediante operazioni di leasing finanziario</t>
  </si>
  <si>
    <t>1.2.2.05.12.01.001</t>
  </si>
  <si>
    <t>1.2.2.05.12.02</t>
  </si>
  <si>
    <t>Terreni edificabili acquisiti mediante operazioni di leasing finanziario</t>
  </si>
  <si>
    <t>1.2.2.05.12.02.001</t>
  </si>
  <si>
    <t>1.2.2.05.12.03</t>
  </si>
  <si>
    <t>Altri terreni acquisiti mediante operazioni di leasing finanziario</t>
  </si>
  <si>
    <t>1.2.2.05.12.03.999</t>
  </si>
  <si>
    <t>1.2.3 Immobilizzazioni finanziarie</t>
  </si>
  <si>
    <t>1.2.3.01 Partecipazioni</t>
  </si>
  <si>
    <t>1.2.3.01.01 Partecipazioni in imprese controllate incluse nelle Amministrazioni Centrali</t>
  </si>
  <si>
    <t>1.2.3.01.01.01 Partecipazioni in imprese controllate incluse nelle Amministrazioni Centrali</t>
  </si>
  <si>
    <t>1.2.3.01.01.01.001</t>
  </si>
  <si>
    <t>Partecipazioni in imprese controllate incluse nelle Amministrazioni Centrali</t>
  </si>
  <si>
    <t>1.2.3.01.02</t>
  </si>
  <si>
    <t>Partecipazioni in imprese partecipate incluse nelle Amministrazioni Centrali</t>
  </si>
  <si>
    <t>1.2.3.01.02.01</t>
  </si>
  <si>
    <t>1.2.3.01.02.01.001</t>
  </si>
  <si>
    <t>1.2.3.01.03</t>
  </si>
  <si>
    <t>Partecipazioni in altre imprese incluse nelle Amministrazioni Centrali</t>
  </si>
  <si>
    <t>1.2.3.01.03.01</t>
  </si>
  <si>
    <t>1.2.3.01.03.01.001</t>
  </si>
  <si>
    <t>1.2.3.01.04</t>
  </si>
  <si>
    <t>Partecipazioni in imprese controllate incluse nelle Amministrazioni locali</t>
  </si>
  <si>
    <t>1.2.3.01.04.01</t>
  </si>
  <si>
    <t>1.2.3.01.04.01.001</t>
  </si>
  <si>
    <t>1.2.3.01.05</t>
  </si>
  <si>
    <t>Partecipazioni in imprese partecipate incluse nelle Amministrazioni locali</t>
  </si>
  <si>
    <t>1.2.3.01.05.01</t>
  </si>
  <si>
    <t>1.2.3.01.05.01.001</t>
  </si>
  <si>
    <t>1.2.3.01.06</t>
  </si>
  <si>
    <t>Partecipazioni in altre imprese incluse nelle Amministrazioni locali</t>
  </si>
  <si>
    <t>1.2.3.01.06.01</t>
  </si>
  <si>
    <t>1.2.3.01.06.01.001</t>
  </si>
  <si>
    <t>1.2.3.01.07</t>
  </si>
  <si>
    <t>Partecipazioni in imprese controllate non incluse in Amministrazioni pubbliche</t>
  </si>
  <si>
    <t>1.2.3.01.07.01</t>
  </si>
  <si>
    <t>1.2.3.01.07.01.001</t>
  </si>
  <si>
    <t>1.2.3.01.08</t>
  </si>
  <si>
    <t>Partecipazioni in imprese partecipate non incluse in Amministrazioni pubbliche</t>
  </si>
  <si>
    <t>1.2.3.01.08.01</t>
  </si>
  <si>
    <t>1.2.3.01.08.01.001</t>
  </si>
  <si>
    <t>1.2.3.01.09</t>
  </si>
  <si>
    <t>Partecipazioni in altre imprese non incluse in Amministrazioni pubbliche</t>
  </si>
  <si>
    <t>1.2.3.01.09.01</t>
  </si>
  <si>
    <t>1.2.3.01.09.01.001</t>
  </si>
  <si>
    <t>1.2.3.01.10</t>
  </si>
  <si>
    <t>Partecipazioni in Istituzioni sociali private controllate</t>
  </si>
  <si>
    <t>1.2.3.01.10.01</t>
  </si>
  <si>
    <t>1.2.3.01.10.01.001</t>
  </si>
  <si>
    <t>1.2.3.01.11</t>
  </si>
  <si>
    <t>Partecipazioni in altre Istituzioni sociali private</t>
  </si>
  <si>
    <t>1.2.3.01.11.01</t>
  </si>
  <si>
    <t>1.2.3.01.11.01.001</t>
  </si>
  <si>
    <t>1.2.3.02.01.01.001</t>
  </si>
  <si>
    <t>crediti di breve periodo a tasso agevolato a Ministeri</t>
  </si>
  <si>
    <t>1.2.3.02.01.01.003</t>
  </si>
  <si>
    <t>crediti di breve periodo a tasso agevolato a Presidenza del Consiglio dei Ministri</t>
  </si>
  <si>
    <t>1.2.3.02.01.01.004</t>
  </si>
  <si>
    <t>crediti di breve periodo a tasso agevolato a Organi Costituzionali e di rilievo costituzionale</t>
  </si>
  <si>
    <t>1.2.3.02.01.01.005</t>
  </si>
  <si>
    <t>crediti di breve periodo a tasso agevolato a Agenzie Fiscali</t>
  </si>
  <si>
    <t>1.2.3.02.01.01.006</t>
  </si>
  <si>
    <t>crediti di breve periodo a tasso agevolato a enti di regolazione dell'attività economica</t>
  </si>
  <si>
    <t>1.2.3.02.01.01.007</t>
  </si>
  <si>
    <t>crediti di breve periodo a tasso agevolato a Gruppo Equitalia</t>
  </si>
  <si>
    <t>1.2.3.02.01.01.008</t>
  </si>
  <si>
    <t>crediti di breve periodo a tasso agevolato a Anas S.p.A.</t>
  </si>
  <si>
    <t>1.2.3.02.01.01.009</t>
  </si>
  <si>
    <t>crediti di breve periodo a tasso agevolato a altri enti centrali produttori di servizi economici</t>
  </si>
  <si>
    <t>1.2.3.02.01.01.010</t>
  </si>
  <si>
    <t>crediti di breve periodo a tasso agevolato a autorità amministrative indipendenti</t>
  </si>
  <si>
    <t>1.2.3.02.01.01.011</t>
  </si>
  <si>
    <t>crediti di breve periodo a tasso agevolato a enti centrali a struttura associativa</t>
  </si>
  <si>
    <t>1.2.3.02.01.01.012</t>
  </si>
  <si>
    <t>crediti di breve periodo a tasso agevolato a enti centrali produttori di servizi assistenziali, ricreativi e culturali</t>
  </si>
  <si>
    <t>1.2.3.02.01.01.013</t>
  </si>
  <si>
    <t>crediti di breve periodo a tasso agevolato a enti e istituzioni centrali di ricerca e istituti e stazioni sperimentali per la ricerca</t>
  </si>
  <si>
    <t>1.2.3.02.01.01.999</t>
  </si>
  <si>
    <t>crediti di breve periodo a tasso agevolato a altre Amministrazioni Centrali n.a.c.</t>
  </si>
  <si>
    <t>1.2.3.02.01.02.001</t>
  </si>
  <si>
    <t>crediti di breve periodo a tasso agevolato a Regioni e province autonome</t>
  </si>
  <si>
    <t>1.2.3.02.01.02.002</t>
  </si>
  <si>
    <t>crediti di breve periodo a tasso agevolato a Province</t>
  </si>
  <si>
    <t>1.2.3.02.01.02.003</t>
  </si>
  <si>
    <t>crediti di breve periodo a tasso agevolato a Comuni</t>
  </si>
  <si>
    <t>1.2.3.02.01.02.004</t>
  </si>
  <si>
    <t>crediti di breve periodo a tasso agevolato a Città metropolitane e Roma capitale</t>
  </si>
  <si>
    <t>1.2.3.02.01.02.005</t>
  </si>
  <si>
    <t>crediti di breve periodo a tasso agevolato a Unioni di Comuni</t>
  </si>
  <si>
    <t>1.2.3.02.01.02.006</t>
  </si>
  <si>
    <t>crediti di breve periodo a tasso agevolato a Comunità Montane</t>
  </si>
  <si>
    <t>1.2.3.02.01.02.007</t>
  </si>
  <si>
    <t>crediti di breve periodo a tasso agevolato a Camere di Commercio</t>
  </si>
  <si>
    <t>1.2.3.02.01.02.008</t>
  </si>
  <si>
    <t>crediti di breve periodo a tasso agevolato a Università</t>
  </si>
  <si>
    <t>1.2.3.02.01.02.009</t>
  </si>
  <si>
    <t>crediti di breve periodo a tasso agevolato a Parchi nazionali e consorzi ed enti autonomi gestori di parchi e aree naturali protette</t>
  </si>
  <si>
    <t>1.2.3.02.01.02.010</t>
  </si>
  <si>
    <t>crediti di breve periodo a tasso agevolato a Autorità Portuali</t>
  </si>
  <si>
    <t>1.2.3.02.01.02.011</t>
  </si>
  <si>
    <t xml:space="preserve">crediti di breve periodo a tasso agevolato a Aziende sanitarie locali </t>
  </si>
  <si>
    <t>1.2.3.02.01.02.012</t>
  </si>
  <si>
    <t>crediti di breve periodo a tasso agevolato a Aziende ospedaliere e Aziende ospedaliere universitarie integrate con il SSN</t>
  </si>
  <si>
    <t>1.2.3.02.01.02.013</t>
  </si>
  <si>
    <t>crediti di breve periodo a tasso agevolato a Policlinici</t>
  </si>
  <si>
    <t>1.2.3.02.01.02.014</t>
  </si>
  <si>
    <t>crediti di breve periodo a tasso agevolato a Istituti di ricovero e cura a carattere scientifico pubblici</t>
  </si>
  <si>
    <t>1.2.3.02.01.02.015</t>
  </si>
  <si>
    <t>crediti di breve periodo a tasso agevolato a altre Amministrazioni Locali produttrici di servizi sanitari</t>
  </si>
  <si>
    <t>1.2.3.02.01.02.016</t>
  </si>
  <si>
    <t>crediti di breve periodo a tasso agevolato a Agenzie regionali per le erogazioni in agricoltura</t>
  </si>
  <si>
    <t>1.2.3.02.01.02.017</t>
  </si>
  <si>
    <t>crediti di breve periodo a tasso agevolato a altri enti e agenzie regionali e sub regionali</t>
  </si>
  <si>
    <t>1.2.3.02.01.02.018</t>
  </si>
  <si>
    <t>crediti di breve periodo a tasso agevolato a Consorzi di enti locali</t>
  </si>
  <si>
    <t>1.2.3.02.01.02.019</t>
  </si>
  <si>
    <t>crediti di breve periodo a tasso agevolato a Fondazioni e istituzioni liriche locali e a Teatri stabili di iniziativa pubblica</t>
  </si>
  <si>
    <t>1.2.3.02.01.02.999</t>
  </si>
  <si>
    <t>crediti di breve periodo a tasso agevolato a altre Amministrazioni Locali n.a.c.</t>
  </si>
  <si>
    <t>1.2.3.02.01.03.001</t>
  </si>
  <si>
    <t>crediti di breve periodo a tasso agevolato a INPS</t>
  </si>
  <si>
    <t>1.2.3.02.01.03.002</t>
  </si>
  <si>
    <t>crediti di breve periodo a tasso agevolato a INAIL</t>
  </si>
  <si>
    <t>1.2.3.02.01.03.999</t>
  </si>
  <si>
    <t>crediti di breve periodo a tasso agevolato a altri Enti di Previdenza n.a.c.</t>
  </si>
  <si>
    <t>1.2.3.02.01.04.001</t>
  </si>
  <si>
    <t>crediti di breve periodo a tasso agevolato a organismi interni e/o unità locali dell'amministrazione</t>
  </si>
  <si>
    <t>1.2.3.02.01.05.001</t>
  </si>
  <si>
    <t>crediti di breve periodo a tasso non agevolato a Ministeri</t>
  </si>
  <si>
    <t>1.2.3.02.01.05.003</t>
  </si>
  <si>
    <t>crediti di breve periodo a tasso non agevolato a Presidenza del Consiglio dei Ministri</t>
  </si>
  <si>
    <t>1.2.3.02.01.05.004</t>
  </si>
  <si>
    <t>crediti di breve periodo a tasso non agevolato a Organi Costituzionali e di rilievo costituzionale</t>
  </si>
  <si>
    <t>1.2.3.02.01.05.005</t>
  </si>
  <si>
    <t>crediti di breve periodo a tasso non agevolato a Agenzie Fiscali</t>
  </si>
  <si>
    <t>1.2.3.02.01.05.006</t>
  </si>
  <si>
    <t>crediti di breve periodo a tasso non agevolato a enti di regolazione dell'attività economica</t>
  </si>
  <si>
    <t>1.2.3.02.01.05.007</t>
  </si>
  <si>
    <t>crediti di breve periodo a tasso non agevolato a Gruppo Equitalia</t>
  </si>
  <si>
    <t>1.2.3.02.01.05.008</t>
  </si>
  <si>
    <t>crediti di breve periodo a tasso non agevolato a Anas S.p.A.</t>
  </si>
  <si>
    <t>1.2.3.02.01.05.009</t>
  </si>
  <si>
    <t>crediti di breve periodo a tasso non agevolato a altri enti centrali produttori di servizi economici</t>
  </si>
  <si>
    <t>1.2.3.02.01.05.010</t>
  </si>
  <si>
    <t>crediti di breve periodo a tasso non agevolato a autorità amministrative indipendenti</t>
  </si>
  <si>
    <t>1.2.3.02.01.05.011</t>
  </si>
  <si>
    <t>crediti di breve periodo a tasso non agevolato a enti centrali a struttura associativa</t>
  </si>
  <si>
    <t>1.2.3.02.01.05.012</t>
  </si>
  <si>
    <t>crediti di breve periodo a tasso non agevolato a enti centrali produttori di servizi assistenziali, ricreativi e culturali</t>
  </si>
  <si>
    <t>1.2.3.02.01.05.013</t>
  </si>
  <si>
    <t>crediti di breve periodo a tasso non agevolato a enti e istituzioni centrali di ricerca e Istituti e stazioni sperimentali per la ricerca</t>
  </si>
  <si>
    <t>1.2.3.02.01.05.999</t>
  </si>
  <si>
    <t>crediti di breve periodo a tasso non agevolato a altre Amministrazioni Centrali n.a.c.</t>
  </si>
  <si>
    <t>1.2.3.02.01.06.001</t>
  </si>
  <si>
    <t>crediti di breve periodo a tasso non agevolato a Regioni e province autonome</t>
  </si>
  <si>
    <t>1.2.3.02.01.06.002</t>
  </si>
  <si>
    <t>crediti di breve periodo a tasso non agevolato a Province</t>
  </si>
  <si>
    <t>1.2.3.02.01.06.003</t>
  </si>
  <si>
    <t>crediti di breve periodo a tasso non agevolato a Comuni</t>
  </si>
  <si>
    <t>1.2.3.02.01.06.004</t>
  </si>
  <si>
    <t>crediti di breve periodo a tasso non agevolato a Città metropolitane e Roma capitale</t>
  </si>
  <si>
    <t>1.2.3.02.01.06.005</t>
  </si>
  <si>
    <t>crediti di breve periodo a tasso non agevolato a Unioni di Comuni</t>
  </si>
  <si>
    <t>1.2.3.02.01.06.006</t>
  </si>
  <si>
    <t>crediti di breve periodo a tasso non agevolato a Comunità Montane</t>
  </si>
  <si>
    <t>1.2.3.02.01.06.007</t>
  </si>
  <si>
    <t>crediti di breve periodo a tasso non agevolato a Camere di Commercio</t>
  </si>
  <si>
    <t>1.2.3.02.01.06.008</t>
  </si>
  <si>
    <t>crediti di breve periodo a tasso non agevolato a Università</t>
  </si>
  <si>
    <t>1.2.3.02.01.06.009</t>
  </si>
  <si>
    <t>crediti di breve periodo a tasso non agevolato a Parchi nazionali e consorzi ed enti autonomi gestori di parchi e aree naturali protette</t>
  </si>
  <si>
    <t>1.2.3.02.01.06.010</t>
  </si>
  <si>
    <t>crediti di breve periodo a tasso non agevolato a Autorità Portuali</t>
  </si>
  <si>
    <t>1.2.3.02.01.06.011</t>
  </si>
  <si>
    <t xml:space="preserve">crediti di breve periodo a tasso non agevolato a Aziende sanitarie locali </t>
  </si>
  <si>
    <t>1.2.3.02.01.06.012</t>
  </si>
  <si>
    <t>crediti di breve periodo a tasso non agevolato a Aziende ospedaliere e Aziende ospedaliere universitarie integrate con il SSN</t>
  </si>
  <si>
    <t>1.2.3.02.01.06.013</t>
  </si>
  <si>
    <t>crediti di breve periodo a tasso non agevolato a Policlinici</t>
  </si>
  <si>
    <t>1.2.3.02.01.06.014</t>
  </si>
  <si>
    <t>crediti di breve periodo a tasso non agevolato a Istituti di ricovero e cura a carattere scientifico pubblici</t>
  </si>
  <si>
    <t>1.2.3.02.01.06.015</t>
  </si>
  <si>
    <t>crediti di breve periodo a tasso non agevolato a altre Amministrazioni Locali produttrici di servizi sanitari</t>
  </si>
  <si>
    <t>1.2.3.02.01.06.016</t>
  </si>
  <si>
    <t>crediti di breve periodo a tasso non agevolato a Agenzie regionali per le erogazioni in agricoltura</t>
  </si>
  <si>
    <t>1.2.3.02.01.06.017</t>
  </si>
  <si>
    <t>crediti di breve periodo a tasso non agevolato a altri enti e agenzie regionali e sub regionali</t>
  </si>
  <si>
    <t>1.2.3.02.01.06.018</t>
  </si>
  <si>
    <t>crediti di breve periodo a tasso non agevolato a Consorzi di enti locali</t>
  </si>
  <si>
    <t>1.2.3.02.01.06.019</t>
  </si>
  <si>
    <t>crediti di breve periodo a tasso non agevolato a Fondazioni e istituzioni liriche locali e a Teatri stabili di iniziativa pubblica</t>
  </si>
  <si>
    <t>1.2.3.02.01.06.999</t>
  </si>
  <si>
    <t>crediti di breve periodo a tasso non agevolato a altre Amministrazioni Locali n.a.c.</t>
  </si>
  <si>
    <t>1.2.3.02.01.07.001</t>
  </si>
  <si>
    <t>crediti di breve periodo a tasso non agevolato a INPS</t>
  </si>
  <si>
    <t>1.2.3.02.01.07.002</t>
  </si>
  <si>
    <t>crediti di breve periodo a tasso non agevolato a INAIL</t>
  </si>
  <si>
    <t>1.2.3.02.01.07.999</t>
  </si>
  <si>
    <t>crediti di breve periodo a tasso non agevolato a altri Enti di Previdenza n.a.c.</t>
  </si>
  <si>
    <t>1.2.3.02.01.08.001</t>
  </si>
  <si>
    <t>crediti di breve periodo a tasso non agevolato a organismi interni e/o unità locali dell'amministrazione</t>
  </si>
  <si>
    <t>1.2.3.02.01.09.001</t>
  </si>
  <si>
    <t>Crediti di medio-lungo termine a tasso agevolato a Ministeri</t>
  </si>
  <si>
    <t>1.2.3.02.01.09.003</t>
  </si>
  <si>
    <t>Crediti di medio-lungo termine a tasso agevolato a Presidenza del Consiglio dei Ministri</t>
  </si>
  <si>
    <t>1.2.3.02.01.09.004</t>
  </si>
  <si>
    <t>Crediti di medio-lungo termine a tasso agevolato a Organi Costituzionali e di rilievo costituzionale</t>
  </si>
  <si>
    <t>1.2.3.02.01.09.005</t>
  </si>
  <si>
    <t>Crediti di medio-lungo termine a tasso agevolato a Agenzie Fiscali</t>
  </si>
  <si>
    <t>1.2.3.02.01.09.006</t>
  </si>
  <si>
    <t>Crediti di medio-lungo termine a tasso agevolato a enti di regolazione dell'attività economica</t>
  </si>
  <si>
    <t>1.2.3.02.01.09.007</t>
  </si>
  <si>
    <t>Crediti di medio-lungo termine a tasso agevolato a Gruppo Equitalia</t>
  </si>
  <si>
    <t>1.2.3.02.01.09.008</t>
  </si>
  <si>
    <t>Crediti di medio-lungo termine a tasso agevolato a Anas S.p.A.</t>
  </si>
  <si>
    <t>1.2.3.02.01.09.009</t>
  </si>
  <si>
    <t>Crediti di medio-lungo termine a tasso agevolato a altri enti centrali produttori di servizi economici</t>
  </si>
  <si>
    <t>1.2.3.02.01.09.010</t>
  </si>
  <si>
    <t>Crediti di medio-lungo termine a tasso agevolato a autorità amministrative indipendenti</t>
  </si>
  <si>
    <t>1.2.3.02.01.09.011</t>
  </si>
  <si>
    <t>Crediti di medio-lungo termine a tasso agevolato a enti centrali a struttura associativa</t>
  </si>
  <si>
    <t>1.2.3.02.01.09.012</t>
  </si>
  <si>
    <t>Crediti di medio-lungo termine a tasso agevolato a enti centrali produttori di servizi assistenziali, ricreativi e culturali</t>
  </si>
  <si>
    <t>1.2.3.02.01.09.013</t>
  </si>
  <si>
    <t>Crediti di medio-lungo termine a tasso agevolato a enti e istituzioni centrali di ricerca e Istituti e stazioni sperimentali per la ricerca</t>
  </si>
  <si>
    <t>1.2.3.02.01.09.999</t>
  </si>
  <si>
    <t>Crediti di medio-lungo termine a tasso agevolato a altre Amministrazioni Centrali n.a.c.</t>
  </si>
  <si>
    <t>1.2.3.02.01.10.001</t>
  </si>
  <si>
    <t>Crediti di medio-lungo termine a tasso agevolato a Regioni e province autonome</t>
  </si>
  <si>
    <t>1.2.3.02.01.10.002</t>
  </si>
  <si>
    <t>Crediti di medio-lungo termine a tasso agevolato a Province</t>
  </si>
  <si>
    <t>1.2.3.02.01.10.003</t>
  </si>
  <si>
    <t>Crediti di medio-lungo termine a tasso agevolato a Comuni</t>
  </si>
  <si>
    <t>1.2.3.02.01.10.004</t>
  </si>
  <si>
    <t>Crediti di medio-lungo termine a tasso agevolato a Città metropolitane e Roma capitale</t>
  </si>
  <si>
    <t>1.2.3.02.01.10.005</t>
  </si>
  <si>
    <t>Crediti di medio-lungo termine a tasso agevolato a Unioni di Comuni</t>
  </si>
  <si>
    <t>1.2.3.02.01.10.006</t>
  </si>
  <si>
    <t>Crediti di medio-lungo termine a tasso agevolato a Comunità Montane</t>
  </si>
  <si>
    <t>1.2.3.02.01.10.007</t>
  </si>
  <si>
    <t>Crediti di medio-lungo termine a tasso agevolato a Camere di Commercio</t>
  </si>
  <si>
    <t>1.2.3.02.01.10.008</t>
  </si>
  <si>
    <t>Crediti di medio-lungo termine a tasso agevolato a Università</t>
  </si>
  <si>
    <t>1.2.3.02.01.10.009</t>
  </si>
  <si>
    <t>Crediti di medio-lungo termine a tasso agevolato a Parchi nazionali e consorzi ed enti autonomi gestori di parchi e aree naturali protette</t>
  </si>
  <si>
    <t>1.2.3.02.01.10.010</t>
  </si>
  <si>
    <t>Crediti di medio-lungo termine a tasso agevolato a Autorità Portuali</t>
  </si>
  <si>
    <t>1.2.3.02.01.10.011</t>
  </si>
  <si>
    <t xml:space="preserve">Crediti di medio-lungo termine a tasso agevolato a Aziende sanitarie locali </t>
  </si>
  <si>
    <t>1.2.3.02.01.10.012</t>
  </si>
  <si>
    <t>Crediti di medio-lungo termine a tasso agevolato a Aziende ospedaliere e Aziende ospedaliere universitarie integrate con il SSN</t>
  </si>
  <si>
    <t>1.2.3.02.01.10.013</t>
  </si>
  <si>
    <t>Crediti di medio-lungo termine a tasso agevolato a Policlinici</t>
  </si>
  <si>
    <t>1.2.3.02.01.10.014</t>
  </si>
  <si>
    <t>Crediti di medio-lungo termine a tasso agevolato a Istituti di ricovero e cura a carattere scientifico pubblici</t>
  </si>
  <si>
    <t>1.2.3.02.01.10.015</t>
  </si>
  <si>
    <t>Crediti di medio-lungo termine a tasso agevolato a altre Amministrazioni Locali produttrici di servizi sanitari</t>
  </si>
  <si>
    <t>1.2.3.02.01.10.016</t>
  </si>
  <si>
    <t>Crediti di medio-lungo termine a tasso agevolato a Agenzie regionali per le erogazioni in agricoltura</t>
  </si>
  <si>
    <t>1.2.3.02.01.10.017</t>
  </si>
  <si>
    <t>Crediti di medio-lungo termine a tasso agevolato a altri enti e agenzie regionali e sub regionali</t>
  </si>
  <si>
    <t>1.2.3.02.01.10.018</t>
  </si>
  <si>
    <t>Crediti di medio-lungo termine a tasso agevolato a Consorzi di enti locali</t>
  </si>
  <si>
    <t>1.2.3.02.01.10.019</t>
  </si>
  <si>
    <t>Crediti di medio-lungo termine a tasso agevolato a Fondazioni e istituzioni liriche locali e a Teatri stabili di iniziativa pubblica</t>
  </si>
  <si>
    <t>1.2.3.02.01.10.999</t>
  </si>
  <si>
    <t>Crediti di medio-lungo termine a tasso agevolato a altre Amministrazioni Locali n.a.c.</t>
  </si>
  <si>
    <t>1.2.3.02.01.11.001</t>
  </si>
  <si>
    <t>Crediti di medio-lungo termine a tasso agevolato a INPS</t>
  </si>
  <si>
    <t>1.2.3.02.01.11.002</t>
  </si>
  <si>
    <t>Crediti di medio-lungo termine a tasso agevolato a INAIL</t>
  </si>
  <si>
    <t>1.2.3.02.01.11.999</t>
  </si>
  <si>
    <t>Crediti di medio-lungo termine a tasso agevolato a altri Enti di Previdenza n.a.c.</t>
  </si>
  <si>
    <t>1.2.3.02.01.12.001</t>
  </si>
  <si>
    <t>Crediti di medio-lungo termine a tasso agevolato a organismi interni e/o unità locali dell'amministrazione</t>
  </si>
  <si>
    <t>1.2.3.02.01.13.001</t>
  </si>
  <si>
    <t>crediti di medio-lungo termine a tasso non agevolato a Ministeri</t>
  </si>
  <si>
    <t>1.2.3.02.01.13.003</t>
  </si>
  <si>
    <t>crediti di medio-lungo termine a tasso non agevolato a Presidenza del Consiglio dei Ministri</t>
  </si>
  <si>
    <t>1.2.3.02.01.13.004</t>
  </si>
  <si>
    <t>crediti di medio-lungo termine a tasso non agevolato a Organi Costituzionali e di rilievo costituzionale</t>
  </si>
  <si>
    <t>1.2.3.02.01.13.005</t>
  </si>
  <si>
    <t>crediti di medio-lungo termine a tasso non agevolato a Agenzie Fiscali</t>
  </si>
  <si>
    <t>1.2.3.02.01.13.006</t>
  </si>
  <si>
    <t>crediti di medio-lungo termine a tasso non agevolato a enti di regolazione dell'attività economica</t>
  </si>
  <si>
    <t>1.2.3.02.01.13.007</t>
  </si>
  <si>
    <t>crediti di medio-lungo termine a tasso non agevolato a Gruppo Equitalia</t>
  </si>
  <si>
    <t>1.2.3.02.01.13.008</t>
  </si>
  <si>
    <t>crediti di medio-lungo termine a tasso non agevolato a Anas S.p.A.</t>
  </si>
  <si>
    <t>1.2.3.02.01.13.009</t>
  </si>
  <si>
    <t>crediti di medio-lungo termine a tasso non agevolato a altri enti centrali produttori di servizi economici</t>
  </si>
  <si>
    <t>1.2.3.02.01.13.010</t>
  </si>
  <si>
    <t>crediti di medio-lungo termine a tasso non agevolato a autorità amministrative indipendenti</t>
  </si>
  <si>
    <t>1.2.3.02.01.13.011</t>
  </si>
  <si>
    <t>crediti di medio-lungo termine a tasso non agevolato a enti centrali a struttura associativa</t>
  </si>
  <si>
    <t>1.2.3.02.01.13.012</t>
  </si>
  <si>
    <t>crediti di medio-lungo termine a tasso non agevolato a enti centrali produttori di servizi assistenziali, ricreativi e culturali</t>
  </si>
  <si>
    <t>1.2.3.02.01.13.013</t>
  </si>
  <si>
    <t>crediti di medio-lungo termine a tasso non agevolato a enti e istituzioni centrali di ricerca e Istituti e stazioni sperimentali per la ricerca</t>
  </si>
  <si>
    <t>1.2.3.02.01.13.999</t>
  </si>
  <si>
    <t>crediti di medio-lungo termine a tasso non agevolato a altre Amministrazioni Centrali n.a.c.</t>
  </si>
  <si>
    <t>1.2.3.02.01.14.001</t>
  </si>
  <si>
    <t>crediti di medio-lungo termine a tasso non agevolato a Regioni e province autonome</t>
  </si>
  <si>
    <t>1.2.3.02.01.14.002</t>
  </si>
  <si>
    <t>crediti di medio-lungo termine a tasso non agevolato a Province</t>
  </si>
  <si>
    <t>1.2.3.02.01.14.003</t>
  </si>
  <si>
    <t>crediti di medio-lungo termine a tasso non agevolato a Comuni</t>
  </si>
  <si>
    <t>1.2.3.02.01.14.004</t>
  </si>
  <si>
    <t>crediti di medio-lungo termine a tasso non agevolato a Città metropolitane e Roma capitale</t>
  </si>
  <si>
    <t>1.2.3.02.01.14.005</t>
  </si>
  <si>
    <t>crediti di medio-lungo termine a tasso non agevolato a Unioni di Comuni</t>
  </si>
  <si>
    <t>1.2.3.02.01.14.006</t>
  </si>
  <si>
    <t>crediti di medio-lungo termine a tasso non agevolato a Comunità Montane</t>
  </si>
  <si>
    <t>1.2.3.02.01.14.007</t>
  </si>
  <si>
    <t>crediti di medio-lungo termine a tasso non agevolato a Camere di Commercio</t>
  </si>
  <si>
    <t>1.2.3.02.01.14.008</t>
  </si>
  <si>
    <t>crediti di medio-lungo termine a tasso non agevolato a Università</t>
  </si>
  <si>
    <t>1.2.3.02.01.14.009</t>
  </si>
  <si>
    <t>crediti di medio-lungo termine a tasso non agevolato a Parchi nazionali e consorzi ed enti autonomi gestori di parchi e aree naturali protette</t>
  </si>
  <si>
    <t>1.2.3.02.01.14.010</t>
  </si>
  <si>
    <t>crediti di medio-lungo termine a tasso non agevolato a Autorità Portuali</t>
  </si>
  <si>
    <t>1.2.3.02.01.14.011</t>
  </si>
  <si>
    <t xml:space="preserve">crediti di medio-lungo termine a tasso non agevolato a Aziende sanitarie locali </t>
  </si>
  <si>
    <t>1.2.3.02.01.14.012</t>
  </si>
  <si>
    <t>crediti di medio-lungo termine a tasso non agevolato a Aziende ospedaliere e Aziende ospedaliere universitarie integrate con il SSN</t>
  </si>
  <si>
    <t>1.2.3.02.01.14.013</t>
  </si>
  <si>
    <t>crediti di medio-lungo termine a tasso non agevolato a Policlinici</t>
  </si>
  <si>
    <t>1.2.3.02.01.14.014</t>
  </si>
  <si>
    <t>crediti di medio-lungo termine a tasso non agevolato a Istituti di ricovero e cura a carattere scientifico pubblici</t>
  </si>
  <si>
    <t>1.2.3.02.01.14.015</t>
  </si>
  <si>
    <t>crediti di medio-lungo termine a tasso non agevolato a altre Amministrazioni Locali produttrici di servizi sanitari</t>
  </si>
  <si>
    <t>1.2.3.02.01.14.016</t>
  </si>
  <si>
    <t>crediti di medio-lungo termine a tasso non agevolato a Agenzie regionali per le erogazioni in agricoltura</t>
  </si>
  <si>
    <t>1.2.3.02.01.14.017</t>
  </si>
  <si>
    <t>crediti di medio-lungo termine a tasso non agevolato a altri enti e agenzie regionali e sub regionali</t>
  </si>
  <si>
    <t>1.2.3.02.01.14.018</t>
  </si>
  <si>
    <t>crediti di medio-lungo termine a tasso non agevolato a Consorzi di enti locali</t>
  </si>
  <si>
    <t>1.2.3.02.01.14.019</t>
  </si>
  <si>
    <t>crediti di medio-lungo termine a tasso non agevolato a Fondazioni e istituzioni liriche locali e a Teatri stabili di iniziativa pubblica</t>
  </si>
  <si>
    <t>1.2.3.02.01.14.999</t>
  </si>
  <si>
    <t>crediti di medio-lungo termine a tasso non agevolato a altre Amministrazioni Locali n.a.c.</t>
  </si>
  <si>
    <t>1.2.3.02.01.15.001</t>
  </si>
  <si>
    <t>crediti di medio-lungo termine a tasso non agevolato a INPS</t>
  </si>
  <si>
    <t>1.2.3.02.01.15.002</t>
  </si>
  <si>
    <t>crediti di medio-lungo termine a tasso non agevolato a INAIL</t>
  </si>
  <si>
    <t>1.2.3.02.01.15.999</t>
  </si>
  <si>
    <t>crediti di medio-lungo termine a tasso non agevolato a altri Enti di Previdenza n.a.c.</t>
  </si>
  <si>
    <t>1.2.3.02.01.16.001</t>
  </si>
  <si>
    <t>crediti di medio-lungo termine a tasso non agevolato a organismi interni e/o unità locali dell'amministrazione</t>
  </si>
  <si>
    <t>1.2.3.02.01.17.001</t>
  </si>
  <si>
    <t>crediti a seguito di escussione di garanzie in favore di Ministeri</t>
  </si>
  <si>
    <t>1.2.3.02.01.17.003</t>
  </si>
  <si>
    <t>crediti a Presidenza del Consiglio dei Ministri a seguito di escussione di garanzie</t>
  </si>
  <si>
    <t>1.2.3.02.01.17.004</t>
  </si>
  <si>
    <t>crediti a Organi Costituzionali e di rilievo costituzionale a seguito di escussione di garanzie</t>
  </si>
  <si>
    <t>1.2.3.02.01.17.005</t>
  </si>
  <si>
    <t>crediti a Agenzie Fiscali a seguito di escussione di garanzie</t>
  </si>
  <si>
    <t>1.2.3.02.01.17.006</t>
  </si>
  <si>
    <t>crediti a enti di regolazione dell'attività economica a seguito di escussione di garanzie</t>
  </si>
  <si>
    <t>1.2.3.02.01.17.007</t>
  </si>
  <si>
    <t>crediti a Gruppo Equitalia a seguito di escussione di garanzie</t>
  </si>
  <si>
    <t>1.2.3.02.01.17.008</t>
  </si>
  <si>
    <t>crediti a Anas S.p.A. a seguito di escussione di garanzie</t>
  </si>
  <si>
    <t>1.2.3.02.01.17.009</t>
  </si>
  <si>
    <t>crediti a altri enti centrali produttori di servizi economici a seguito di escussione di garanzie</t>
  </si>
  <si>
    <t>1.2.3.02.01.17.010</t>
  </si>
  <si>
    <t>crediti a autorità amministrative indipendenti a seguito di escussione di garanzie</t>
  </si>
  <si>
    <t>1.2.3.02.01.17.011</t>
  </si>
  <si>
    <t>crediti a enti centrali a struttura associativa a seguito di escussione di garanzie</t>
  </si>
  <si>
    <t>1.2.3.02.01.17.012</t>
  </si>
  <si>
    <t>crediti a enti centrali produttori di servizi assistenziali, ricreativi e culturali a seguito di escussione di garanzie</t>
  </si>
  <si>
    <t>1.2.3.02.01.17.013</t>
  </si>
  <si>
    <t>crediti a enti e istituzioni centrali di ricerca e Istituti e stazioni sperimentali per la ricerca a seguito di escussione di garanzie</t>
  </si>
  <si>
    <t>1.2.3.02.01.17.999</t>
  </si>
  <si>
    <t>crediti a altre Amministrazioni Centrali n.a.c. a seguito di escussione di garanzie</t>
  </si>
  <si>
    <t>1.2.3.02.01.18.001</t>
  </si>
  <si>
    <t>crediti a Regioni e province autonome a seguito di escussione di garanzie</t>
  </si>
  <si>
    <t>1.2.3.02.01.18.002</t>
  </si>
  <si>
    <t>crediti a Province a seguito di escussione di garanzie</t>
  </si>
  <si>
    <t>1.2.3.02.01.18.003</t>
  </si>
  <si>
    <t>crediti a Comuni a seguito di escussione di garanzie</t>
  </si>
  <si>
    <t>1.2.3.02.01.18.004</t>
  </si>
  <si>
    <t>crediti a Città metropolitane e Roma capitale a seguito di escussione di garanzie</t>
  </si>
  <si>
    <t>1.2.3.02.01.18.005</t>
  </si>
  <si>
    <t>crediti a Unioni di Comuni a seguito di escussione di garanzie</t>
  </si>
  <si>
    <t>1.2.3.02.01.18.006</t>
  </si>
  <si>
    <t>crediti a Comunità Montane a seguito di escussione di garanzie</t>
  </si>
  <si>
    <t>1.2.3.02.01.18.007</t>
  </si>
  <si>
    <t>crediti a Camere di Commercio a seguito di escussione di garanzie</t>
  </si>
  <si>
    <t>1.2.3.02.01.18.008</t>
  </si>
  <si>
    <t>crediti a Università a seguito di escussione di garanzie</t>
  </si>
  <si>
    <t>1.2.3.02.01.18.009</t>
  </si>
  <si>
    <t>crediti a Parchi nazionali e consorzi ed enti autonomi gestori di parchi e aree naturali protette a seguito di escussione di garanzie</t>
  </si>
  <si>
    <t>1.2.3.02.01.18.010</t>
  </si>
  <si>
    <t>crediti a Autorità Portuali a seguito di escussione di garanzie</t>
  </si>
  <si>
    <t>1.2.3.02.01.18.011</t>
  </si>
  <si>
    <t>crediti a Aziende sanitarie locali  a seguito di escussione di garanzie</t>
  </si>
  <si>
    <t>1.2.3.02.01.18.012</t>
  </si>
  <si>
    <t>crediti a Aziende ospedaliere e Aziende ospedaliere universitarie integrate con il SSN a seguito di escussione di garanzie</t>
  </si>
  <si>
    <t>1.2.3.02.01.18.013</t>
  </si>
  <si>
    <t>crediti a Policlinici a seguito di escussione di garanzie</t>
  </si>
  <si>
    <t>1.2.3.02.01.18.014</t>
  </si>
  <si>
    <t>crediti a Istituti di ricovero e cura a carattere scientifico pubblici a seguito di escussione di garanzie</t>
  </si>
  <si>
    <t>1.2.3.02.01.18.015</t>
  </si>
  <si>
    <t>crediti a altre Amministrazioni Locali produttrici di servizi sanitari a seguito di escussione di garanzie</t>
  </si>
  <si>
    <t>1.2.3.02.01.18.016</t>
  </si>
  <si>
    <t>crediti a Agenzie regionali per le erogazioni in agricoltura a seguito di escussione di garanzie</t>
  </si>
  <si>
    <t>1.2.3.02.01.18.017</t>
  </si>
  <si>
    <t>crediti a altri enti e agenzie regionali e sub regionali a seguito di escussione di garanzie</t>
  </si>
  <si>
    <t>1.2.3.02.01.18.018</t>
  </si>
  <si>
    <t>crediti a Consorzi di enti locali a seguito di escussione di garanzie</t>
  </si>
  <si>
    <t>1.2.3.02.01.18.019</t>
  </si>
  <si>
    <t>crediti a Fondazioni e istituzioni liriche locali e a Teatri stabili di iniziativa pubblica a seguito di escussione di garanzie</t>
  </si>
  <si>
    <t>1.2.3.02.01.18.999</t>
  </si>
  <si>
    <t>crediti a altre Amministrazioni Locali n.a.c. a seguito di escussione di garanzie</t>
  </si>
  <si>
    <t>1.2.3.02.01.19.001</t>
  </si>
  <si>
    <t>crediti a INPS a seguito di escussione di garanzie</t>
  </si>
  <si>
    <t>1.2.3.02.01.19.002</t>
  </si>
  <si>
    <t>crediti a INAIL a seguito di escussione di garanzie</t>
  </si>
  <si>
    <t>1.2.3.02.01.19.999</t>
  </si>
  <si>
    <t>crediti a altri Enti di Previdenza n.a.c. a seguito di escussione di garanzie</t>
  </si>
  <si>
    <t>1.2.3.02.01.20.001</t>
  </si>
  <si>
    <t>Crediti dovuti all'Incremento di altre attività finanziarie verso Ministeri</t>
  </si>
  <si>
    <t>1.2.3.02.01.20.003</t>
  </si>
  <si>
    <t>Crediti dovuti all'Incremento di altre attività finanziarie verso Presidenza del Consiglio dei Ministri</t>
  </si>
  <si>
    <t>1.2.3.02.01.20.004</t>
  </si>
  <si>
    <t>Crediti dovuti all'Incremento di altre attività finanziarie verso Organi Costituzionali e di rilievo costituzionale</t>
  </si>
  <si>
    <t>1.2.3.02.01.20.005</t>
  </si>
  <si>
    <t>Crediti dovuti all'Incremento di altre attività finanziarie verso Agenzie Fiscali</t>
  </si>
  <si>
    <t>1.2.3.02.01.20.006</t>
  </si>
  <si>
    <t>Crediti dovuti all'Incremento di altre attività finanziarie verso enti di regolazione dell'attività economica</t>
  </si>
  <si>
    <t>1.2.3.02.01.20.007</t>
  </si>
  <si>
    <t>Crediti dovuti all'Incremento di altre attività finanziarie verso Gruppo Equitalia</t>
  </si>
  <si>
    <t>1.2.3.02.01.20.008</t>
  </si>
  <si>
    <t>Crediti dovuti all'Incremento di altre attività finanziarie verso Anas S.p.A.</t>
  </si>
  <si>
    <t>1.2.3.02.01.20.009</t>
  </si>
  <si>
    <t>Crediti dovuti all'Incremento di altre attività finanziarie verso altri enti centrali produttori di servizi economici</t>
  </si>
  <si>
    <t>1.2.3.02.01.20.010</t>
  </si>
  <si>
    <t>Crediti dovuti all'Incremento di altre attività finanziarie verso autorità amministrative indipendenti</t>
  </si>
  <si>
    <t>1.2.3.02.01.20.011</t>
  </si>
  <si>
    <t>Crediti dovuti all'Incremento di altre attività finanziarie verso enti centrali a struttura associativa</t>
  </si>
  <si>
    <t>1.2.3.02.01.20.012</t>
  </si>
  <si>
    <t>Crediti dovuti all'Incremento di altre attività finanziarie verso enti centrali produttori di servizi assistenziali, ricreativi e culturali</t>
  </si>
  <si>
    <t>1.2.3.02.01.20.013</t>
  </si>
  <si>
    <t>Crediti dovuti all'Incremento di altre attività finanziarie verso enti e istituzioni centrali di ricerca e Istituti e stazioni sperimentali per la ricerca</t>
  </si>
  <si>
    <t>1.2.3.02.01.20.999</t>
  </si>
  <si>
    <t>Crediti dovuti all'Incremento di altre attività finanziarie verso altre Amministrazioni Centrali n.a.c.</t>
  </si>
  <si>
    <t>1.2.3.02.01.21.001</t>
  </si>
  <si>
    <t>Crediti dovuti all'Incremento di altre attività finanziarie verso Regioni e province autonome</t>
  </si>
  <si>
    <t>1.2.3.02.01.21.002</t>
  </si>
  <si>
    <t>Crediti dovuti all'Incremento di altre attività finanziarie verso Province</t>
  </si>
  <si>
    <t>1.2.3.02.01.21.003</t>
  </si>
  <si>
    <t>Crediti dovuti all'Incremento di altre attività finanziarie verso Comuni</t>
  </si>
  <si>
    <t>1.2.3.02.01.21.004</t>
  </si>
  <si>
    <t>Crediti dovuti all'Incremento di altre attività finanziarie verso Città metropolitane e Roma capitale</t>
  </si>
  <si>
    <t>1.2.3.02.01.21.005</t>
  </si>
  <si>
    <t>Crediti dovuti all'Incremento di altre attività finanziarie verso Unioni di Comuni</t>
  </si>
  <si>
    <t>1.2.3.02.01.21.006</t>
  </si>
  <si>
    <t>Crediti dovuti all'Incremento di altre attività finanziarie verso Comunità Montane</t>
  </si>
  <si>
    <t>1.2.3.02.01.21.007</t>
  </si>
  <si>
    <t>Crediti dovuti all'Incremento di altre attività finanziarie verso Camere di Commercio</t>
  </si>
  <si>
    <t>1.2.3.02.01.21.008</t>
  </si>
  <si>
    <t>Crediti dovuti all'Incremento di altre attività finanziarie verso Università</t>
  </si>
  <si>
    <t>1.2.3.02.01.21.009</t>
  </si>
  <si>
    <t>Crediti dovuti all'Incremento di altre attività finanziarie verso Parchi nazionali e consorzi ed enti autonomi gestori di parchi e aree naturali protette</t>
  </si>
  <si>
    <t>1.2.3.02.01.21.010</t>
  </si>
  <si>
    <t>Crediti dovuti all'Incremento di altre attività finanziarie verso Autorità Portuali</t>
  </si>
  <si>
    <t>1.2.3.02.01.21.011</t>
  </si>
  <si>
    <t xml:space="preserve">Crediti dovuti all'Incremento di altre attività finanziarie verso Aziende sanitarie locali </t>
  </si>
  <si>
    <t>1.2.3.02.01.21.012</t>
  </si>
  <si>
    <t>Crediti dovuti all'Incremento di altre attività finanziarie verso Aziende ospedaliere e Aziende ospedaliere universitarie integrate con il SSN</t>
  </si>
  <si>
    <t>1.2.3.02.01.21.013</t>
  </si>
  <si>
    <t>Crediti dovuti all'Incremento di altre attività finanziarie verso Policlinici</t>
  </si>
  <si>
    <t>1.2.3.02.01.21.014</t>
  </si>
  <si>
    <t>Crediti dovuti all'Incremento di altre attività finanziarie verso Istituti di ricovero e cura a carattere scientifico pubblici</t>
  </si>
  <si>
    <t>1.2.3.02.01.21.015</t>
  </si>
  <si>
    <t>Crediti dovuti all'Incremento di altre attività finanziarie verso altre Amministrazioni Locali produttrici di servizi sanitari</t>
  </si>
  <si>
    <t>1.2.3.02.01.21.016</t>
  </si>
  <si>
    <t>Crediti dovuti all'Incremento di altre attività finanziarie verso Agenzie regionali per le erogazioni in agricoltura</t>
  </si>
  <si>
    <t>1.2.3.02.01.21.017</t>
  </si>
  <si>
    <t>Crediti dovuti all'Incremento di altre attività finanziarie verso altri enti e agenzie regionali e sub regionali</t>
  </si>
  <si>
    <t>1.2.3.02.01.21.018</t>
  </si>
  <si>
    <t>Crediti dovuti all'Incremento di altre attività finanziarie verso Consorzi di enti locali</t>
  </si>
  <si>
    <t>1.2.3.02.01.21.019</t>
  </si>
  <si>
    <t>Crediti dovuti all'Incremento di altre attività finanziarie verso Fondazioni e istituzioni liriche locali e a Teatri stabili di iniziativa pubblica</t>
  </si>
  <si>
    <t>1.2.3.02.01.21.999</t>
  </si>
  <si>
    <t>Crediti dovuti all'Incremento di altre attività finanziarie verso altre Amministrazioni Locali n.a.c.</t>
  </si>
  <si>
    <t>1.2.3.02.01.22.001</t>
  </si>
  <si>
    <t>Crediti dovuti all'Incremento di altre attività finanziarie verso INPS</t>
  </si>
  <si>
    <t>1.2.3.02.01.22.002</t>
  </si>
  <si>
    <t>Crediti dovuti all'Incremento di altre attività finanziarie verso INAIL</t>
  </si>
  <si>
    <t>1.2.3.02.01.22.999</t>
  </si>
  <si>
    <t>Crediti dovuti all'Incremento di altre attività finanziarie verso altri Enti di Previdenza n.a.c.</t>
  </si>
  <si>
    <t>1.2.3.02.02.01.001</t>
  </si>
  <si>
    <t>crediti di breve periodo a tasso agevolato a imprese controllate</t>
  </si>
  <si>
    <t>1.2.3.02.02.02.001</t>
  </si>
  <si>
    <t>crediti di breve periodo a tasso non agevolato a imprese controllate</t>
  </si>
  <si>
    <t>Crediti di medio-lungo termine a tasso agevolato a imprese controllate</t>
  </si>
  <si>
    <t>1.2.3.02.02.03.001</t>
  </si>
  <si>
    <t>1.2.3.02.02.04.001</t>
  </si>
  <si>
    <t>crediti di medio-lungo termine a tasso non agevolato a imprese controllate</t>
  </si>
  <si>
    <t>1.2.3.02.02.05.001</t>
  </si>
  <si>
    <t>crediti a imprese controllate a seguito di escussione di garanzie</t>
  </si>
  <si>
    <t>1.2.3.02.02.06.001</t>
  </si>
  <si>
    <t>Crediti dovuti all'Incremento di altre attività finanziarie verso imprese controllate</t>
  </si>
  <si>
    <t>1.2.3.02.03.01.001</t>
  </si>
  <si>
    <t>crediti di breve periodo a tasso agevolato a altre imprese partecipate</t>
  </si>
  <si>
    <t>1.2.3.02.03.02.001</t>
  </si>
  <si>
    <t>crediti di breve periodo a tasso non agevolato a altre imprese partecipate</t>
  </si>
  <si>
    <t>Crediti di medio-lungo termine a tasso agevolato a altre imprese partecipate</t>
  </si>
  <si>
    <t>1.2.3.02.03.03.001</t>
  </si>
  <si>
    <t>1.2.3.02.03.04.001</t>
  </si>
  <si>
    <t>crediti di medio-lungo termine a tasso non agevolato a altre imprese partecipate</t>
  </si>
  <si>
    <t>1.2.3.02.03.05.001</t>
  </si>
  <si>
    <t>crediti a altre imprese partecipate a seguito di escussione di garanzie</t>
  </si>
  <si>
    <t>1.2.3.02.03.06.001</t>
  </si>
  <si>
    <t>Crediti dovuti all'Incremento di altre attività finanziarie verso altre imprese partecipate</t>
  </si>
  <si>
    <t>1.2.3.02.04.01.001</t>
  </si>
  <si>
    <t>crediti di breve periodo a tasso agevolato alla Cassa Depositi e Prestiti - SPA</t>
  </si>
  <si>
    <t>1.2.3.02.04.01.002</t>
  </si>
  <si>
    <t>crediti di breve periodo a tasso agevolato a altre Imprese</t>
  </si>
  <si>
    <t>1.2.3.02.04.02.001</t>
  </si>
  <si>
    <t>crediti di breve periodo a tasso non agevolato alla Cassa Depositi e Prestiti - SPA</t>
  </si>
  <si>
    <t>1.2.3.02.04.02.002</t>
  </si>
  <si>
    <t>crediti di breve periodo a tasso non agevolato a altre Imprese</t>
  </si>
  <si>
    <t>Crediti di medio-lungo termine a tasso agevolato a altre Imprese</t>
  </si>
  <si>
    <t>1.2.3.02.04.03.001</t>
  </si>
  <si>
    <t>Crediti di medio-lungo termine a tasso agevolato alla Cassa Depositi e Prestiti - SPA</t>
  </si>
  <si>
    <t>1.2.3.02.04.03.002</t>
  </si>
  <si>
    <t>1.2.3.02.04.04.001</t>
  </si>
  <si>
    <t>crediti di medio-lungo termine a tasso non agevolato alla Cassa Depositi e Prestiti - SPA</t>
  </si>
  <si>
    <t>1.2.3.02.04.04.002</t>
  </si>
  <si>
    <t>crediti di medio-lungo termine a tasso non agevolato a altre Imprese</t>
  </si>
  <si>
    <t>1.2.3.02.04.05.001</t>
  </si>
  <si>
    <t>crediti alla Cassa Depositi e Prestiti - SPA a seguito di escussione di garanzie</t>
  </si>
  <si>
    <t>1.2.3.02.04.05.002</t>
  </si>
  <si>
    <t>crediti a altre Imprese a seguito di escussione di garanzie</t>
  </si>
  <si>
    <t>1.2.3.02.04.06.001</t>
  </si>
  <si>
    <t>Derivati da ammortamento</t>
  </si>
  <si>
    <t>1.2.3.02.04.06.002</t>
  </si>
  <si>
    <t>1.2.3.02.04.99.001</t>
  </si>
  <si>
    <t>Crediti dovuti all'Incremento di altre attività finanziarie versolla Cassa Depositi e Prestiti - SPA</t>
  </si>
  <si>
    <t>1.2.3.02.04.99.002</t>
  </si>
  <si>
    <t>Crediti dovuti all'Incremento di altre attività finanziarie verso altre Imprese</t>
  </si>
  <si>
    <t>1.2.3.02.05.01.001</t>
  </si>
  <si>
    <t>crediti di breve periodo a tasso agevolato a Famiglie</t>
  </si>
  <si>
    <t>1.2.3.02.05.01.002</t>
  </si>
  <si>
    <t xml:space="preserve">crediti di breve periodo a tasso agevolato a Istituzioni Sociali Private </t>
  </si>
  <si>
    <t>1.2.3.02.05.01.003</t>
  </si>
  <si>
    <t>crediti di breve periodo a tasso agevolato all'Unione Europea</t>
  </si>
  <si>
    <t>1.2.3.02.05.01.004</t>
  </si>
  <si>
    <t>crediti di breve periodo a tasso agevolato al Resto del Mondo</t>
  </si>
  <si>
    <t>1.2.3.02.05.02.001</t>
  </si>
  <si>
    <t>crediti di breve periodo a tasso non agevolato a Famiglie</t>
  </si>
  <si>
    <t>1.2.3.02.05.02.002</t>
  </si>
  <si>
    <t xml:space="preserve">crediti di breve periodo a tasso non agevolato a Istituzioni Sociali Private </t>
  </si>
  <si>
    <t>1.2.3.02.05.02.003</t>
  </si>
  <si>
    <t>crediti di breve periodo a tasso non agevolato all'Unione Europea</t>
  </si>
  <si>
    <t>1.2.3.02.05.02.004</t>
  </si>
  <si>
    <t>crediti di breve periodo a tasso non agevolato al Resto del Mondo</t>
  </si>
  <si>
    <t>1.2.3.02.05.03.001</t>
  </si>
  <si>
    <t>Crediti di medio-lungo termine a tasso agevolato a Famiglie</t>
  </si>
  <si>
    <t>1.2.3.02.05.03.002</t>
  </si>
  <si>
    <t xml:space="preserve">Crediti di medio-lungo termine a tasso agevolato a Istituzioni Sociali Private </t>
  </si>
  <si>
    <t>1.2.3.02.05.03.003</t>
  </si>
  <si>
    <t>Crediti di medio-lungo termine a tasso agevolato all'Unione Europea</t>
  </si>
  <si>
    <t>1.2.3.02.05.03.004</t>
  </si>
  <si>
    <t>Crediti di medio-lungo termine a tasso agevolato al Resto del Mondo</t>
  </si>
  <si>
    <t>1.2.3.02.05.04.001</t>
  </si>
  <si>
    <t>crediti di medio-lungo termine a tasso non agevolato a Famiglie</t>
  </si>
  <si>
    <t>1.2.3.02.05.04.002</t>
  </si>
  <si>
    <t xml:space="preserve">crediti di medio-lungo termine a tasso non agevolato a Istituzioni Sociali Private </t>
  </si>
  <si>
    <t>1.2.3.02.05.04.003</t>
  </si>
  <si>
    <t>crediti di medio-lungo termine a tasso non agevolato all'Unione Europea</t>
  </si>
  <si>
    <t>1.2.3.02.05.04.004</t>
  </si>
  <si>
    <t>crediti di medio-lungo termine a tasso non agevolato al Resto del Mondo</t>
  </si>
  <si>
    <t>1.2.3.02.05.05.001</t>
  </si>
  <si>
    <t>crediti a Famiglie a seguito di escussione di garanzie</t>
  </si>
  <si>
    <t>1.2.3.02.05.05.002</t>
  </si>
  <si>
    <t>crediti a Istituzioni Sociali Private  a seguito di escussione di garanzie</t>
  </si>
  <si>
    <t>1.2.3.02.05.05.003</t>
  </si>
  <si>
    <t>crediti a Unione Europea a seguito di escussione di garanzie</t>
  </si>
  <si>
    <t>1.2.3.02.05.05.004</t>
  </si>
  <si>
    <t>crediti a Resto del Mondo a seguito di escussione di garanzie</t>
  </si>
  <si>
    <t>1.2.3.02.05.06.001</t>
  </si>
  <si>
    <t>Crediti dovuti all'Incremento di altre attività finanziarie verso Famiglie</t>
  </si>
  <si>
    <t>1.2.3.02.05.06.002</t>
  </si>
  <si>
    <t xml:space="preserve">Crediti dovuti all'Incremento di altre attività finanziarie verso Istituzioni Sociali Private </t>
  </si>
  <si>
    <t>1.2.3.02.05.06.003</t>
  </si>
  <si>
    <t>Crediti dovuti all'Incremento di altre attività finanziarie verso la UE</t>
  </si>
  <si>
    <t>1.2.3.02.05.06.004</t>
  </si>
  <si>
    <t>Crediti dovuti all'Incremento di altre attività finanziarie verso il Resto del Mondo</t>
  </si>
  <si>
    <t>1.2.3.03.01.01.001</t>
  </si>
  <si>
    <t>titoli obbligazionari a breve termine emessi da Amministrazioni Centrali</t>
  </si>
  <si>
    <t>1.2.3.03.01.01.002</t>
  </si>
  <si>
    <t>titoli obbligazionari a breve termine emessi da Amministrazioni Locali</t>
  </si>
  <si>
    <t>1.2.3.03.01.02.001</t>
  </si>
  <si>
    <t>titoli obbligazionari a breve termine emessi da soggetti residenti</t>
  </si>
  <si>
    <t>1.2.3.03.01.03.001</t>
  </si>
  <si>
    <t>titoli obbligazionari a breve termine emessi da soggetti non residenti</t>
  </si>
  <si>
    <t>1.2.3.03.02.01.001</t>
  </si>
  <si>
    <t>titoli obbligazionari a medio-lungo emessi da Amministrazioni Centrali</t>
  </si>
  <si>
    <t>1.2.3.03.02.01.002</t>
  </si>
  <si>
    <t>titoli obbligazionari a medio-lungo emessi da Amministrazioni Locali</t>
  </si>
  <si>
    <t>1.2.3.03.02.02.001</t>
  </si>
  <si>
    <t>titoli obbligazionari a medio-lungo emessi da altri soggetti residenti</t>
  </si>
  <si>
    <t>1.2.3.03.02.03.001</t>
  </si>
  <si>
    <t>titoli obbligazionari a medio-lungo emessi da soggetti non residenti</t>
  </si>
  <si>
    <t>Acquisizioni di quote di fondi immobiliari</t>
  </si>
  <si>
    <t>1.2.3.03.03.01.001</t>
  </si>
  <si>
    <t>Acquisizioni di quote di altri fondi comuni di investimento</t>
  </si>
  <si>
    <t>1.2.3.03.03.99.001</t>
  </si>
  <si>
    <t>differenza</t>
  </si>
  <si>
    <t>1.2.1.03.07 Acquisto software</t>
  </si>
  <si>
    <t>1.2.1.03.07.01 Acquisto software</t>
  </si>
  <si>
    <t>1.2.1.03.07.01.001</t>
  </si>
  <si>
    <t>Acquisto software</t>
  </si>
  <si>
    <r>
      <t xml:space="preserve">Manutenzione straordinaria su beni </t>
    </r>
    <r>
      <rPr>
        <b/>
        <sz val="8"/>
        <color indexed="8"/>
        <rFont val="Arial"/>
        <family val="2"/>
      </rPr>
      <t>di terzi</t>
    </r>
  </si>
  <si>
    <t>1.2.2.02.03.03</t>
  </si>
  <si>
    <t>Mobili e arredi per laboratori</t>
  </si>
  <si>
    <t>1.2.2.02.03.03.001</t>
  </si>
  <si>
    <t>1.2.2.02.07.05</t>
  </si>
  <si>
    <t>Tablet e dispositivi di telefonia fissa e mobile</t>
  </si>
  <si>
    <t>1.2.2.02.07.05.001</t>
  </si>
  <si>
    <t>Tablet e dispositivi di telefonia fissa e moblie</t>
  </si>
  <si>
    <t>Fabbricati ad uso commerciale</t>
  </si>
  <si>
    <t>1.2.2.02.09.19</t>
  </si>
  <si>
    <t>Fabbricati ad uso strumentale</t>
  </si>
  <si>
    <t>1.2.2.02.09.19.001</t>
  </si>
  <si>
    <t>Fabbricati ad uso commerciale di valore culturale, storico ed artistico</t>
  </si>
  <si>
    <t>1.2.2.02.10.09</t>
  </si>
  <si>
    <t>Fabbricati ad uso strumentale di valore culturale, storico e artistico</t>
  </si>
  <si>
    <t>1.2.2.02.10.09.001</t>
  </si>
  <si>
    <t>Attrezzature acquisite mediante operazioni di leasing finanziario</t>
  </si>
  <si>
    <t>1.2.2.05.07.05</t>
  </si>
  <si>
    <t>1.2.2.05.07.05.001</t>
  </si>
  <si>
    <t>Fabbricati ad uso commerciale acquisiti mediante operazioni di leasing finanziario</t>
  </si>
  <si>
    <t>1.2.2.05.09.14</t>
  </si>
  <si>
    <t>Fabbricati ad uso strumentale acquisiti mediante operazioni di leasing 
finanziario</t>
  </si>
  <si>
    <t>1.2.2.05.09.14.001</t>
  </si>
  <si>
    <t xml:space="preserve">Fabbricati ad uso strumentale acquisiti mediante operazioni di leasing </t>
  </si>
  <si>
    <t>3 Proventi finanziari</t>
  </si>
  <si>
    <t>3 Oneri finanziari</t>
  </si>
  <si>
    <t>4 Rettifiche di valore di attività finanziarie (Rivalutazioni)</t>
  </si>
  <si>
    <t>5 Proventi straordinari</t>
  </si>
  <si>
    <t>5 Oneri straordinari</t>
  </si>
  <si>
    <t>4 Rettifiche di valore di attività finanziarie (Svalutazioni)</t>
  </si>
  <si>
    <t>5.2.1.08.01 Trasferimenti in conto capitale per ripiano disavanzi pregressi da altre imprese partecipate</t>
  </si>
  <si>
    <t>Fabbricati ad uso strumentale di valore culturale, storico ed artistico</t>
  </si>
  <si>
    <t>Fabbricati ad uso strumentale acquisiti mediante operazioni di leasing finanziario</t>
  </si>
  <si>
    <t>Entrate derivanti dalla estinzione anticipata di derivati da ammortamento</t>
  </si>
  <si>
    <t>1.3.2.01.01.01.006</t>
  </si>
  <si>
    <t>Crediti da riscossione Imposta municipale propria</t>
  </si>
  <si>
    <t>1.3.2.01.01.01.008</t>
  </si>
  <si>
    <t xml:space="preserve">Crediti da riscossione Imposta comunale sugli immobili (ICI) </t>
  </si>
  <si>
    <t>1.3.2.01.01.01.016</t>
  </si>
  <si>
    <t>Crediti da riscossione Addizionale comunale IRPEF</t>
  </si>
  <si>
    <t>1.3.2.01.01.01.017</t>
  </si>
  <si>
    <t>Crediti da riscossione Addizionale regionale IRPEF non sanità</t>
  </si>
  <si>
    <t>1.3.2.01.01.01.020</t>
  </si>
  <si>
    <t>Crediti da riscossione Imposta regionale sulle attività produttive (IRAP) non Sanità</t>
  </si>
  <si>
    <t>1.3.2.01.01.01.031</t>
  </si>
  <si>
    <t>Crediti da riscossione Imposta regionale sulla benzina per autotrazione</t>
  </si>
  <si>
    <t>1.3.2.01.01.01.039</t>
  </si>
  <si>
    <t>Crediti da riscossione Imposta sulle assicurazioni RC auto</t>
  </si>
  <si>
    <t>1.3.2.01.01.01.040</t>
  </si>
  <si>
    <t xml:space="preserve">Crediti da riscossione Imposta di iscrizione al pubblico registro automobilistico (PRA) </t>
  </si>
  <si>
    <t>1.3.2.01.01.01.041</t>
  </si>
  <si>
    <t>Crediti da riscossione Imposta di soggiorno</t>
  </si>
  <si>
    <t>1.3.2.01.01.01.042</t>
  </si>
  <si>
    <t>Crediti da riscossione Imposta regionale sulle concessioni statali sui beni del demanio marittimo</t>
  </si>
  <si>
    <t>1.3.2.01.01.01.043</t>
  </si>
  <si>
    <t>Crediti da riscossione Imposta regionale sulle concessioni statali sui beni del patrimonio indisponibile</t>
  </si>
  <si>
    <t>1.3.2.01.01.01.044</t>
  </si>
  <si>
    <t>Crediti da riscossione Imposta regionale per le emissioni sonore degli aeromobili</t>
  </si>
  <si>
    <t>1.3.2.01.01.01.046</t>
  </si>
  <si>
    <t>Crediti da riscossione Tassa regionale per il diritto allo studio universitario</t>
  </si>
  <si>
    <t>1.3.2.01.01.01.047</t>
  </si>
  <si>
    <t xml:space="preserve">Crediti da riscossione Tassa sulla concessione per la caccia e per la pesca </t>
  </si>
  <si>
    <t>1.3.2.01.01.01.048</t>
  </si>
  <si>
    <t>Crediti da riscossione Tasse sulle concessioni regionali</t>
  </si>
  <si>
    <t>1.3.2.01.01.01.049</t>
  </si>
  <si>
    <t xml:space="preserve">Crediti da riscossione Tasse sulle concessioni comunali </t>
  </si>
  <si>
    <t>1.3.2.01.01.01.050</t>
  </si>
  <si>
    <t>Crediti da riscossione Tassa di circolazione dei veicoli a motore (tassa automobilistica)</t>
  </si>
  <si>
    <t>1.3.2.01.01.01.051</t>
  </si>
  <si>
    <t>Crediti da riscossione Tassa smaltimento rifiuti solidi urbani</t>
  </si>
  <si>
    <t>1.3.2.01.01.01.052</t>
  </si>
  <si>
    <t>Crediti da riscossione Tassa occupazione spazi e aree pubbliche</t>
  </si>
  <si>
    <t>1.3.2.01.01.01.053</t>
  </si>
  <si>
    <t>Crediti da riscossione Imposta comunale sulla pubblicità e diritto sulle pubbliche affissioni</t>
  </si>
  <si>
    <t>1.3.2.01.01.01.054</t>
  </si>
  <si>
    <t xml:space="preserve">Crediti da riscossione Imposta municipale secondaria </t>
  </si>
  <si>
    <t>1.3.2.01.01.01.055</t>
  </si>
  <si>
    <t>Crediti da riscossione Tassa di abilitazione all'esercizio professionale</t>
  </si>
  <si>
    <t>1.3.2.01.01.01.059</t>
  </si>
  <si>
    <t>Crediti da riscossione Tributo speciale per il deposito in discarica dei rifiuti solidi</t>
  </si>
  <si>
    <t>1.3.2.01.01.01.060</t>
  </si>
  <si>
    <t>Crediti da riscossione Tributo per l'esercizio delle funzioni di tutela, protezione e igiene dell'ambiente</t>
  </si>
  <si>
    <t>1.3.2.01.01.01.061</t>
  </si>
  <si>
    <t>Crediti da riscossione Tributo comunale sui rifiuti e sui servizi</t>
  </si>
  <si>
    <t>1.3.2.01.01.01.064</t>
  </si>
  <si>
    <t>Crediti da riscossione Diritti mattatoi</t>
  </si>
  <si>
    <t>1.3.2.01.01.01.065</t>
  </si>
  <si>
    <t>Crediti da riscossione Diritti degli Enti provinciali turismo</t>
  </si>
  <si>
    <t>1.3.2.01.01.01.068</t>
  </si>
  <si>
    <t>Crediti da riscossione Addizionale regionale sui canoni per le utenze di acque pubbliche</t>
  </si>
  <si>
    <t>1.3.2.01.01.01.070</t>
  </si>
  <si>
    <t>Crediti da riscossione Proventi dei Casinò</t>
  </si>
  <si>
    <t>1.3.2.01.01.01.076</t>
  </si>
  <si>
    <t>1.3.2.01.01.01.077</t>
  </si>
  <si>
    <t>1.3.2.01.01.01.095</t>
  </si>
  <si>
    <t>Crediti da riscossione Altre ritenute n.a.c.</t>
  </si>
  <si>
    <t>1.3.2.01.01.01.096</t>
  </si>
  <si>
    <t>Crediti da riscossione Altre entrate su lotto, lotterie e altre attività di gioco n.a.c.</t>
  </si>
  <si>
    <t>1.3.2.01.01.01.097</t>
  </si>
  <si>
    <t>Crediti da riscossione Altre accise n.a.c.</t>
  </si>
  <si>
    <t>1.3.2.01.01.01.098</t>
  </si>
  <si>
    <t>Crediti da riscossione Altre imposte sostitutive n.a.c.</t>
  </si>
  <si>
    <t>1.3.2.01.01.01.099</t>
  </si>
  <si>
    <t>Crediti da riscossione Altre imposte, tasse e proventi assimilati n.a.c.</t>
  </si>
  <si>
    <t>1.3.2.01.01.02.001</t>
  </si>
  <si>
    <t>Crediti da riscossione Imposta sul reddito delle persone fisiche (ex IRPEF)</t>
  </si>
  <si>
    <t>1.3.2.01.01.02.002</t>
  </si>
  <si>
    <t>Crediti da riscossione Imposta sul reddito delle società (ex IRPEG)</t>
  </si>
  <si>
    <t>1.3.2.01.01.02.003</t>
  </si>
  <si>
    <t>Crediti da riscossione Imposta sostitutiva dell'IRPEF e dell'imposta di registro e di bollo sulle locazioni di immobili per finalità abitative (cedolare secca)</t>
  </si>
  <si>
    <t>1.3.2.01.01.02.004</t>
  </si>
  <si>
    <t>Crediti da riscossione Imposte sostitutive su risparmio gestito</t>
  </si>
  <si>
    <t>1.3.2.01.01.02.005</t>
  </si>
  <si>
    <t>Crediti da riscossione Imposta sostitutiva in materia di conferimenti di aziende, fusioni e scissioni</t>
  </si>
  <si>
    <t>1.3.2.01.01.02.007</t>
  </si>
  <si>
    <t>Crediti da riscossione Imposta municipale propria riservata all'erario</t>
  </si>
  <si>
    <t>1.3.2.01.01.02.009</t>
  </si>
  <si>
    <t>Crediti da riscossione Imposta patrimoniale sul valore degli immobili situati all'estero</t>
  </si>
  <si>
    <t>1.3.2.01.01.02.010</t>
  </si>
  <si>
    <t>Crediti da riscossione Imposta sulle riserve matematiche delle imprese di assicurazione</t>
  </si>
  <si>
    <t>1.3.2.01.01.02.011</t>
  </si>
  <si>
    <t>Crediti da riscossione Imposta sul valore delle attività finanziarie detenute all'estero dalle persone fisiche residenti nel territorio dello stato</t>
  </si>
  <si>
    <t>1.3.2.01.01.02.012</t>
  </si>
  <si>
    <t>Crediti da riscossione Imposta sulle plusvalenze da cessione di attività finanziarie</t>
  </si>
  <si>
    <t>1.3.2.01.01.02.013</t>
  </si>
  <si>
    <t>Crediti da riscossione Imposta sostitutiva delle imposte sui redditi su plusvalenze da cessione a titolo oneroso di azioni e di altri rapporti partecipativi</t>
  </si>
  <si>
    <t>1.3.2.01.01.02.014</t>
  </si>
  <si>
    <t>Crediti da riscossione Imposte su assicurazione vita</t>
  </si>
  <si>
    <t>1.3.2.01.01.02.015</t>
  </si>
  <si>
    <t>Crediti da riscossione Imposta erariale sugli aeromobili privati</t>
  </si>
  <si>
    <t>1.3.2.01.01.02.018</t>
  </si>
  <si>
    <t>Crediti da riscossione Ritenute sugli interessi e su altri redditi da capitale</t>
  </si>
  <si>
    <t>1.3.2.01.01.02.019</t>
  </si>
  <si>
    <t>Crediti da riscossione Ritenute e imposte sostitutive sugli utili distribuiti dalle società di capitali</t>
  </si>
  <si>
    <t>1.3.2.01.01.02.021</t>
  </si>
  <si>
    <t>Crediti da riscossione Imposta sul valore aggiunto (IVA) sugli scambi interni</t>
  </si>
  <si>
    <t>1.3.2.01.01.02.022</t>
  </si>
  <si>
    <t>Crediti da riscossione Imposta sul valore aggiunto (IVA) sulle importazioni</t>
  </si>
  <si>
    <t>1.3.2.01.01.02.023</t>
  </si>
  <si>
    <t>1.3.2.01.01.02.024</t>
  </si>
  <si>
    <t>Crediti da riscossione Accisa sui tabacchi</t>
  </si>
  <si>
    <t>1.3.2.01.01.02.025</t>
  </si>
  <si>
    <t>1.3.2.01.01.02.026</t>
  </si>
  <si>
    <t>Crediti da riscossione Accisa sull'energia elettrica</t>
  </si>
  <si>
    <t>1.3.2.01.01.02.027</t>
  </si>
  <si>
    <t>Crediti da riscossione Accisa sui prodotti energetici</t>
  </si>
  <si>
    <t>1.3.2.01.01.02.028</t>
  </si>
  <si>
    <t>Crediti da riscossione Accisa sulla benzina per autotrazione - non sanità</t>
  </si>
  <si>
    <t>1.3.2.01.01.02.029</t>
  </si>
  <si>
    <t>Crediti da riscossione Accisa sul gasolio</t>
  </si>
  <si>
    <t>1.3.2.01.01.02.030</t>
  </si>
  <si>
    <t>Crediti da riscossione Imposta sul gas naturale</t>
  </si>
  <si>
    <t>1.3.2.01.01.02.032</t>
  </si>
  <si>
    <t>Crediti da riscossione Imposta di consumo su oli lubrificanti e bitumi di petrolio</t>
  </si>
  <si>
    <t>1.3.2.01.01.02.033</t>
  </si>
  <si>
    <t>Crediti da riscossione Imposta di registro</t>
  </si>
  <si>
    <t>1.3.2.01.01.02.034</t>
  </si>
  <si>
    <t>Crediti da riscossione Imposta di bollo</t>
  </si>
  <si>
    <t>1.3.2.01.01.02.035</t>
  </si>
  <si>
    <t>Crediti da riscossione Imposta ipotecaria</t>
  </si>
  <si>
    <t>1.3.2.01.01.02.036</t>
  </si>
  <si>
    <t>Crediti da riscossione Imposta unica sui concorsi pronostici e sulle scommesse</t>
  </si>
  <si>
    <t>1.3.2.01.01.02.037</t>
  </si>
  <si>
    <t>Crediti da riscossione Proventi da lotto, lotterie e altri giochi</t>
  </si>
  <si>
    <t>1.3.2.01.01.02.038</t>
  </si>
  <si>
    <t>Crediti da riscossione Imposta sugli intrattenimenti</t>
  </si>
  <si>
    <t>1.3.2.01.01.02.045</t>
  </si>
  <si>
    <t>Crediti da riscossione Tassa sulle concessioni governative</t>
  </si>
  <si>
    <t>1.3.2.01.01.02.050</t>
  </si>
  <si>
    <t>1.3.2.01.01.02.056</t>
  </si>
  <si>
    <t>Crediti da riscossione Tassa sulle emissioni di anidride solforosa</t>
  </si>
  <si>
    <t>1.3.2.01.01.02.058</t>
  </si>
  <si>
    <t>Crediti da riscossione Canone radiotelevisivo</t>
  </si>
  <si>
    <t>1.3.2.01.01.02.062</t>
  </si>
  <si>
    <t>Crediti da riscossione Diritti catastali</t>
  </si>
  <si>
    <t>1.3.2.01.01.02.071</t>
  </si>
  <si>
    <t>Crediti da riscossione Proventi della vendita di denaturanti e contrassegni di Stato</t>
  </si>
  <si>
    <t>1.3.2.01.01.02.072</t>
  </si>
  <si>
    <t>Crediti da riscossione Proventi vari dei Monopoli di Stato</t>
  </si>
  <si>
    <t>1.3.2.01.01.02.074</t>
  </si>
  <si>
    <t xml:space="preserve">Crediti da riscossione Imposte sulle successioni e donazioni </t>
  </si>
  <si>
    <t>1.3.2.01.01.02.095</t>
  </si>
  <si>
    <t>1.3.2.01.01.02.096</t>
  </si>
  <si>
    <t>1.3.2.01.01.02.097</t>
  </si>
  <si>
    <t>1.3.2.01.01.02.098</t>
  </si>
  <si>
    <t>1.3.2.01.01.02.099</t>
  </si>
  <si>
    <t>1.3.2.01.01.03.001</t>
  </si>
  <si>
    <t>Crediti per rimborso di imposte indirette</t>
  </si>
  <si>
    <t>1.3.2.01.01.03.003</t>
  </si>
  <si>
    <t>Crediti per rimborso di imposte dirette</t>
  </si>
  <si>
    <t>1.3.2.01.01.04.001</t>
  </si>
  <si>
    <t>1.3.2.01.01.04.002</t>
  </si>
  <si>
    <t>1.3.2.01.01.04.999</t>
  </si>
  <si>
    <t>1.3.2.01.01.05.001</t>
  </si>
  <si>
    <t>Crediti da riscossione di imposte di natura corrente per conto di terzi</t>
  </si>
  <si>
    <t>1.3.2.01.01.05.002</t>
  </si>
  <si>
    <t>Crediti da riscossione di imposte in conto capitale per conto di terzi</t>
  </si>
  <si>
    <t>1.3.2.01.03.01.001</t>
  </si>
  <si>
    <t>1.3.2.01.03.02.001</t>
  </si>
  <si>
    <t>1.3.2.01.03.03.001</t>
  </si>
  <si>
    <t>1.3.2.01.03.04.001</t>
  </si>
  <si>
    <t>1.3.2.01.03.05.001</t>
  </si>
  <si>
    <t>1.3.2.01.03.06.001</t>
  </si>
  <si>
    <t>1.3.2.01.03.99.001</t>
  </si>
  <si>
    <t>1.3.2.01.04.01.001</t>
  </si>
  <si>
    <t>Crediti da riscossione Fondi perequativi dallo Stato</t>
  </si>
  <si>
    <t>1.3.2.01.04.01.002</t>
  </si>
  <si>
    <t>Crediti da riscossione Fondo perequativo dallo Stato - Sanità</t>
  </si>
  <si>
    <t>1.3.2.01.04.02.001</t>
  </si>
  <si>
    <t>Crediti da riscossione Fondi perequativi dalla Regione o Provincia autonoma</t>
  </si>
  <si>
    <t>1.3.2.01.05.01.001</t>
  </si>
  <si>
    <t>Crediti da riscossione Compartecipazione IVA a Regioni - non Sanità</t>
  </si>
  <si>
    <t>1.3.2.01.05.01.002</t>
  </si>
  <si>
    <t>Crediti da riscossione Addizionale regionale alla compartecipazione IVA</t>
  </si>
  <si>
    <t>1.3.2.01.05.01.003</t>
  </si>
  <si>
    <t>Crediti da riscossione Compartecipazione al bollo auto</t>
  </si>
  <si>
    <t>1.3.2.01.05.01.004</t>
  </si>
  <si>
    <t>Crediti da riscossione Compartecipazione al gasolio</t>
  </si>
  <si>
    <t>1.3.2.01.05.01.005</t>
  </si>
  <si>
    <t>Crediti da riscossione Compartecipazione IVA ai Comuni</t>
  </si>
  <si>
    <t>1.3.2.01.05.01.006</t>
  </si>
  <si>
    <t>Crediti da riscossione Compartecipazione IRPEF ai Comuni</t>
  </si>
  <si>
    <t>1.3.2.01.05.01.007</t>
  </si>
  <si>
    <t>Crediti da riscossione Compartecipazione IRPEF alle Province</t>
  </si>
  <si>
    <t>1.3.2.01.05.01.008</t>
  </si>
  <si>
    <t>Crediti da riscossione Tributo provinciale deposito in discarica dei rifiuti solidi</t>
  </si>
  <si>
    <t>1.3.2.01.05.01.009</t>
  </si>
  <si>
    <t>Crediti da riscossione Compartecipazioni accise benzina e gasolio destinate ad alimentare il Fondo Nazionale Trasporti di cui all'art.16 bis del DL 95/2012</t>
  </si>
  <si>
    <t>1.3.2.01.05.01.997</t>
  </si>
  <si>
    <t>Crediti da riscossione Altre compartecipazioni di imposte a Regioni non destinati al finanziamento della spesa sanitaria</t>
  </si>
  <si>
    <t>1.3.2.01.05.01.998</t>
  </si>
  <si>
    <t>Crediti da riscossione Altre compartecipazioni alle province n.a.c.</t>
  </si>
  <si>
    <t>1.3.2.01.05.01.999</t>
  </si>
  <si>
    <t>Crediti da riscossione Altre compartecipazioni a comuni n.a.c.</t>
  </si>
  <si>
    <t>1.3.2.02.01.01.001</t>
  </si>
  <si>
    <t>Crediti da proventi dalla vendita di beni</t>
  </si>
  <si>
    <t>1.3.2.02.01.02.001</t>
  </si>
  <si>
    <t>Crediti derivanti dalla vendita di servizi</t>
  </si>
  <si>
    <t>1.3.2.02.02.01.001</t>
  </si>
  <si>
    <t>Crediti da fitti, noleggi e locazioni</t>
  </si>
  <si>
    <t>1.3.2.02.03.01.001</t>
  </si>
  <si>
    <t>Crediti da canoni, concessioni, diritti reali di godimento e servitù onerose</t>
  </si>
  <si>
    <t>1.3.2.02.04.01.001</t>
  </si>
  <si>
    <t>Crediti per mobilità sanitaria attiva</t>
  </si>
  <si>
    <t>1.3.2.02.05.01.001</t>
  </si>
  <si>
    <t>Crediti verso Amministrazioni pubbliche derivanti dall'attività di controllo e repressione delle irregolarità e degli illeciti</t>
  </si>
  <si>
    <t>1.3.2.02.05.02.001</t>
  </si>
  <si>
    <t>Crediti verso famiglie derivanti dall'attività di controllo e repressione delle irregolarità e degli illeciti</t>
  </si>
  <si>
    <t>1.3.2.02.05.03.001</t>
  </si>
  <si>
    <t>Crediti verso imprese derivanti dall'attività di controllo e repressione delle irregolarità e degli illeciti</t>
  </si>
  <si>
    <t>1.3.2.02.05.04.001</t>
  </si>
  <si>
    <t>Crediti verso Istituzioni Sociali Private derivanti dall'attività di controllo e repressione delle irregolarità e degli illeciti</t>
  </si>
  <si>
    <t>1.3.2.02.06.01.001</t>
  </si>
  <si>
    <t>Crediti da Alienazione di Mezzi di trasporto stradali</t>
  </si>
  <si>
    <t>1.3.2.02.06.01.002</t>
  </si>
  <si>
    <t>Crediti da Alienazione di Mezzi di trasporto aerei</t>
  </si>
  <si>
    <t>1.3.2.02.06.01.003</t>
  </si>
  <si>
    <t>Crediti da Alienazione di Mezzi di trasporto per vie d'acqua</t>
  </si>
  <si>
    <t>1.3.2.02.06.01.999</t>
  </si>
  <si>
    <t>Crediti da Alienazione di altri mezzi di trasporto ad uso civile, di sicurezza e ordine pubblico n.a.c.</t>
  </si>
  <si>
    <t>1.3.2.02.06.03.001</t>
  </si>
  <si>
    <t>Crediti da Alienazione di mobili e arredi per ufficio</t>
  </si>
  <si>
    <t>1.3.2.02.06.03.002</t>
  </si>
  <si>
    <t>Crediti da Alienazione di mobili e arredi per alloggi e pertinenze</t>
  </si>
  <si>
    <t>1.3.2.02.06.03.003</t>
  </si>
  <si>
    <t>Crediti da Alienazione di mobili e arredi per laboratori</t>
  </si>
  <si>
    <t>1.3.2.02.06.03.999</t>
  </si>
  <si>
    <t>Crediti da Alienazione di mobili e arredi n.a.c.</t>
  </si>
  <si>
    <t>1.3.2.02.06.04.001</t>
  </si>
  <si>
    <t>Crediti da Alienazione di Macchinari</t>
  </si>
  <si>
    <t>1.3.2.02.06.04.999</t>
  </si>
  <si>
    <t>Crediti da Alienazione di impianti</t>
  </si>
  <si>
    <t>1.3.2.02.06.05.001</t>
  </si>
  <si>
    <t>Crediti da Attrezzature scientifiche</t>
  </si>
  <si>
    <t>1.3.2.02.06.05.002</t>
  </si>
  <si>
    <t>Crediti da Attrezzature sanitarie</t>
  </si>
  <si>
    <t>1.3.2.02.06.05.999</t>
  </si>
  <si>
    <t>Crediti da Alienazione di Attrezzature n.a.c.</t>
  </si>
  <si>
    <t>1.3.2.02.06.06.001</t>
  </si>
  <si>
    <t>Crediti da Alienazione di macchine per ufficio</t>
  </si>
  <si>
    <t>1.3.2.02.06.07.001</t>
  </si>
  <si>
    <t>Crediti da Alienazione di server</t>
  </si>
  <si>
    <t>1.3.2.02.06.07.002</t>
  </si>
  <si>
    <t>Crediti da Alienazione di postazioni di lavoro</t>
  </si>
  <si>
    <t>1.3.2.02.06.07.003</t>
  </si>
  <si>
    <t>Crediti da Alienazione di periferiche</t>
  </si>
  <si>
    <t>1.3.2.02.06.07.004</t>
  </si>
  <si>
    <t>Crediti da Alienazione di apparati di telecomunicazione</t>
  </si>
  <si>
    <t>1.3.2.02.06.07.999</t>
  </si>
  <si>
    <t>Crediti da Alienazione di hardware n.a.c.</t>
  </si>
  <si>
    <t>1.3.2.02.06.08.001</t>
  </si>
  <si>
    <t>Crediti da Alienazione di Fabbricati ad uso abitativo</t>
  </si>
  <si>
    <t>1.3.2.02.06.08.002</t>
  </si>
  <si>
    <t>1.3.2.02.06.08.003</t>
  </si>
  <si>
    <t>Crediti da Alienazione di Fabbricati ad uso scolastico</t>
  </si>
  <si>
    <t>1.3.2.02.06.08.004</t>
  </si>
  <si>
    <t>Crediti da Alienazione di Fabbricati industriali e costruzioni leggere</t>
  </si>
  <si>
    <t>1.3.2.02.06.08.005</t>
  </si>
  <si>
    <t>Crediti da Alienazione di Fabbricati rurali</t>
  </si>
  <si>
    <t>1.3.2.02.06.08.007</t>
  </si>
  <si>
    <t>Crediti da Alienazione di Fabbricati Ospedalieri e altre strutture sanitarie</t>
  </si>
  <si>
    <t>1.3.2.02.06.08.009</t>
  </si>
  <si>
    <t>Crediti da Alienazione di Infrastrutture telematiche</t>
  </si>
  <si>
    <t>1.3.2.02.06.08.010</t>
  </si>
  <si>
    <t>Crediti da Alienazione di Infrastrutture idrauliche</t>
  </si>
  <si>
    <t>1.3.2.02.06.08.011</t>
  </si>
  <si>
    <t>Crediti da Alienazione di Infrastrutture portuali e aeroportuali</t>
  </si>
  <si>
    <t>1.3.2.02.06.08.012</t>
  </si>
  <si>
    <t>Crediti da Alienazione di Infrastrutture stradali</t>
  </si>
  <si>
    <t>1.3.2.02.06.08.013</t>
  </si>
  <si>
    <t>Crediti da Alienazione di Altre vie di comunicazione</t>
  </si>
  <si>
    <t>1.3.2.02.06.08.014</t>
  </si>
  <si>
    <t>Crediti da Alienazione di opere per la sistemazione del suolo</t>
  </si>
  <si>
    <t>1.3.2.02.06.08.015</t>
  </si>
  <si>
    <t>Crediti da Alienazione di Impianti sportivi</t>
  </si>
  <si>
    <t>1.3.2.02.06.08.016</t>
  </si>
  <si>
    <t>Crediti da Alienazione di Fabbricati destinati ad asili nido</t>
  </si>
  <si>
    <t>1.3.2.02.06.08.017</t>
  </si>
  <si>
    <t>Crediti da Alienazione di Fabbricati destinati ad uso strumentale</t>
  </si>
  <si>
    <t>1.3.2.02.06.08.999</t>
  </si>
  <si>
    <t>Crediti da Alienazione di altri beni immobili n.a.c.</t>
  </si>
  <si>
    <t>1.3.2.02.06.09.001</t>
  </si>
  <si>
    <t>Crediti da Alienazione di Oggetti di valore</t>
  </si>
  <si>
    <t>1.3.2.02.06.10.001</t>
  </si>
  <si>
    <t>Crediti da Alienazione di diritti reali</t>
  </si>
  <si>
    <t>1.3.2.02.06.99.001</t>
  </si>
  <si>
    <t>Crediti da Alienazione di Materiale bibliografico</t>
  </si>
  <si>
    <t>1.3.2.02.06.99.002</t>
  </si>
  <si>
    <t>Crediti da Alienazione di Strumenti musicali</t>
  </si>
  <si>
    <t>1.3.2.02.06.99.999</t>
  </si>
  <si>
    <t>Crediti da Alienazioni di beni materiali n.a.c.</t>
  </si>
  <si>
    <t>1.3.2.02.07.01.001</t>
  </si>
  <si>
    <t>Crediti da Cessione di Terreni agricoli</t>
  </si>
  <si>
    <t>1.3.2.02.07.01.002</t>
  </si>
  <si>
    <t>Crediti da Cessione di Terreni edificabili</t>
  </si>
  <si>
    <t>1.3.2.02.07.01.999</t>
  </si>
  <si>
    <t>Crediti da Cessione di terreni n.a.c.</t>
  </si>
  <si>
    <t>1.3.2.02.07.02.001</t>
  </si>
  <si>
    <t>Crediti da Cessione di beni del Demanio marittimo</t>
  </si>
  <si>
    <t>1.3.2.02.07.02.002</t>
  </si>
  <si>
    <t>Crediti da Cessione di beni del Demanio idrico</t>
  </si>
  <si>
    <t>1.3.2.02.07.02.003</t>
  </si>
  <si>
    <t>Crediti da Cessione di beni del patrimonio faunistico</t>
  </si>
  <si>
    <t>1.3.2.02.07.02.004</t>
  </si>
  <si>
    <t>Crediti da Cessione di beni del patrimonio floreale</t>
  </si>
  <si>
    <t>1.3.2.02.08.01.001</t>
  </si>
  <si>
    <t>1.3.2.02.08.02.001</t>
  </si>
  <si>
    <t>Crediti da Alienazione di Brevetti</t>
  </si>
  <si>
    <t>1.3.2.02.08.03.001</t>
  </si>
  <si>
    <t>Crediti da Alienazione di Opere dell'ingegno e Diritti d'autore</t>
  </si>
  <si>
    <t>1.3.2.02.08.99.001</t>
  </si>
  <si>
    <t>Crediti da Alienazione di altri beni immateriali n.a.c.</t>
  </si>
  <si>
    <t>1.3.2.02.09.01.001</t>
  </si>
  <si>
    <t>Crediti derivanti dal conferimento di immobili a fondi immobiliari</t>
  </si>
  <si>
    <t>1.3.2.02.10.01.001</t>
  </si>
  <si>
    <t>Crediti da Alienazione di partecipazioni in imprese controllate incluse nelle Amministrazioni Centrali</t>
  </si>
  <si>
    <t>1.3.2.02.10.01.002</t>
  </si>
  <si>
    <t>Crediti da Alienazione di partecipazioni in altre imprese partecipate incluse nelle Amministrazioni Centrali</t>
  </si>
  <si>
    <t>1.3.2.02.10.01.003</t>
  </si>
  <si>
    <t>Crediti da Alienazione di partecipazioni in altre imprese incluse nelle Amministrazioni Centrali</t>
  </si>
  <si>
    <t>1.3.2.02.10.01.004</t>
  </si>
  <si>
    <t>Crediti da Alienazione di partecipazioni in imprese controllate incluse nelle Amministrazioni Locali</t>
  </si>
  <si>
    <t>1.3.2.02.10.01.005</t>
  </si>
  <si>
    <t>Crediti da Alienazione di partecipazioni in altre imprese partecipate incluse nelle Amministrazioni Locali</t>
  </si>
  <si>
    <t>1.3.2.02.10.01.006</t>
  </si>
  <si>
    <t>Crediti da Alienazione di partecipazioni in altre imprese incluse nelle Amministrazioni Locali</t>
  </si>
  <si>
    <t>1.3.2.02.10.01.007</t>
  </si>
  <si>
    <t>Crediti da Alienazione di partecipazioni in imprese controllate</t>
  </si>
  <si>
    <t>1.3.2.02.10.01.008</t>
  </si>
  <si>
    <t>Crediti da Alienazione di partecipazioni in altre imprese partecipate</t>
  </si>
  <si>
    <t>1.3.2.02.10.01.009</t>
  </si>
  <si>
    <t>Crediti da Alienazione di partecipazioni in altre imprese</t>
  </si>
  <si>
    <t>1.3.2.02.10.01.010</t>
  </si>
  <si>
    <t>Crediti da Alienazione di partecipazioni in ISP controllate</t>
  </si>
  <si>
    <t>1.3.2.02.10.01.011</t>
  </si>
  <si>
    <t>Crediti da Alienazione di partecipazioni in altre ISP</t>
  </si>
  <si>
    <t>1.3.2.02.10.02.001</t>
  </si>
  <si>
    <t>Crediti da Alienazione di quote di fondi immobiliari</t>
  </si>
  <si>
    <t>1.3.2.02.10.02.002</t>
  </si>
  <si>
    <t>Crediti da Alienazione di quote di altri fondi comuni di investimento</t>
  </si>
  <si>
    <t>1.3.2.02.10.03.001</t>
  </si>
  <si>
    <t>Crediti da Alienazione di titoli obbligazionari a breve termine emessi da Amministrazioni Centrali</t>
  </si>
  <si>
    <t>1.3.2.02.10.03.002</t>
  </si>
  <si>
    <t>Crediti da Alienazione di titoli obbligazionari a breve termine emessi da Amministrazioni Locali</t>
  </si>
  <si>
    <t>1.3.2.02.10.03.003</t>
  </si>
  <si>
    <t>Crediti da Alienazione di titoli obbligazionari a breve termine emessi da altri soggetti residenti</t>
  </si>
  <si>
    <t>1.3.2.02.10.03.004</t>
  </si>
  <si>
    <t>Crediti da Alienazione di titoli obbligazionari a breve termine emessi da soggetti non residenti</t>
  </si>
  <si>
    <t>1.3.2.02.10.04.001</t>
  </si>
  <si>
    <t>Crediti da Alienazione di titoli obbligazionari a medio-lungo termine emessi da Amministrazioni Centrali</t>
  </si>
  <si>
    <t>1.3.2.02.10.04.002</t>
  </si>
  <si>
    <t>Crediti da Alienazione di titoli obbligazionari a medio-lungo termine emessi da Amministrazioni Locali</t>
  </si>
  <si>
    <t>1.3.2.02.10.04.003</t>
  </si>
  <si>
    <t>Crediti da Alienazione di titoli obbligazionari a medio-lungo termine emessi da altri soggetti residenti</t>
  </si>
  <si>
    <t>1.3.2.02.10.04.004</t>
  </si>
  <si>
    <t>Crediti da Alienazione di titoli obbligazionari a medio-lungo termine emessi da soggetti non residenti</t>
  </si>
  <si>
    <t>1.3.2.03.01.01.001</t>
  </si>
  <si>
    <t>Crediti per Trasferimenti correnti da Ministeri</t>
  </si>
  <si>
    <t>1.3.2.03.01.01.002</t>
  </si>
  <si>
    <t>Crediti per Trasferimenti correnti da Ministero dell'Istruzione - Istituzioni Scolastiche</t>
  </si>
  <si>
    <t>1.3.2.03.01.01.003</t>
  </si>
  <si>
    <t>Crediti per Trasferimenti correnti da Presidenza del Consiglio dei Ministri</t>
  </si>
  <si>
    <t>1.3.2.03.01.01.004</t>
  </si>
  <si>
    <t>Crediti per Trasferimenti correnti da Organi Costituzionali e di rilievo costituzionale</t>
  </si>
  <si>
    <t>1.3.2.03.01.01.005</t>
  </si>
  <si>
    <t>Crediti per Trasferimenti correnti da Agenzie Fiscali</t>
  </si>
  <si>
    <t>1.3.2.03.01.01.006</t>
  </si>
  <si>
    <t>Crediti per Trasferimenti correnti da enti di regolazione dell'attività economica</t>
  </si>
  <si>
    <t>1.3.2.03.01.01.007</t>
  </si>
  <si>
    <t>Crediti per Trasferimenti correnti da Gruppo Equitalia</t>
  </si>
  <si>
    <t>1.3.2.03.01.01.008</t>
  </si>
  <si>
    <t>Crediti per Trasferimenti correnti da Anas S.p.A.</t>
  </si>
  <si>
    <t>1.3.2.03.01.01.009</t>
  </si>
  <si>
    <t>Crediti per Trasferimenti correnti da altri enti centrali produttori di servizi economici</t>
  </si>
  <si>
    <t>1.3.2.03.01.01.010</t>
  </si>
  <si>
    <t>Crediti per Trasferimenti correnti da autorità amministrative indipendenti</t>
  </si>
  <si>
    <t>1.3.2.03.01.01.011</t>
  </si>
  <si>
    <t>Crediti per Trasferimenti correnti da enti centrali a struttura associativa</t>
  </si>
  <si>
    <t>1.3.2.03.01.01.012</t>
  </si>
  <si>
    <t>Crediti per Trasferimenti correnti da enti centrali produttori di servizi assistenziali, ricreativi e culturali</t>
  </si>
  <si>
    <t>1.3.2.03.01.01.013</t>
  </si>
  <si>
    <t>Crediti per Trasferimenti correnti da enti e istituzioni centrali di ricerca e Istituti e stazioni sperimentali per la ricerca</t>
  </si>
  <si>
    <t>1.3.2.03.01.01.014</t>
  </si>
  <si>
    <t>Crediti per Trasferimenti correnti da Stato - Fondo Sanitario Nazionale - finanziamento del Servizio sanitario nazionale</t>
  </si>
  <si>
    <t>1.3.2.03.01.01.999</t>
  </si>
  <si>
    <t>Crediti per Trasferimenti correnti da altre Amministrazioni Centrali n.a.c.</t>
  </si>
  <si>
    <t>1.3.2.03.01.02.001</t>
  </si>
  <si>
    <t>Crediti per Trasferimenti correnti da Regioni e province autonome</t>
  </si>
  <si>
    <t>1.3.2.03.01.02.002</t>
  </si>
  <si>
    <t>Crediti per Trasferimenti correnti da Province</t>
  </si>
  <si>
    <t>1.3.2.03.01.02.003</t>
  </si>
  <si>
    <t>Crediti per Trasferimenti correnti da Comuni</t>
  </si>
  <si>
    <t>1.3.2.03.01.02.004</t>
  </si>
  <si>
    <t>Crediti per Trasferimenti correnti da Città metropolitane e Roma capitale</t>
  </si>
  <si>
    <t>1.3.2.03.01.02.005</t>
  </si>
  <si>
    <t>Crediti per Trasferimenti correnti da Unioni di Comuni</t>
  </si>
  <si>
    <t>1.3.2.03.01.02.006</t>
  </si>
  <si>
    <t>Crediti per Trasferimenti correnti da Comunità Montane</t>
  </si>
  <si>
    <t>1.3.2.03.01.02.007</t>
  </si>
  <si>
    <t>Crediti per Trasferimenti correnti da Camere di Commercio</t>
  </si>
  <si>
    <t>1.3.2.03.01.02.008</t>
  </si>
  <si>
    <t>Crediti per Trasferimenti correnti da Università</t>
  </si>
  <si>
    <t>1.3.2.03.01.02.009</t>
  </si>
  <si>
    <t>Crediti per Trasferimenti correnti da Parchi nazionali e consorzi ed enti autonomi gestori di parchi e aree naturali protette</t>
  </si>
  <si>
    <t>1.3.2.03.01.02.010</t>
  </si>
  <si>
    <t>Crediti per Trasferimenti correnti da Autorità Portuali</t>
  </si>
  <si>
    <t>1.3.2.03.01.02.011</t>
  </si>
  <si>
    <t xml:space="preserve">Crediti per Trasferimenti correnti da Aziende sanitarie locali </t>
  </si>
  <si>
    <t>1.3.2.03.01.02.012</t>
  </si>
  <si>
    <t>Crediti per Trasferimenti correnti da Aziende ospedaliere e Aziende ospedaliere universitarie integrate con il SSN</t>
  </si>
  <si>
    <t>1.3.2.03.01.02.013</t>
  </si>
  <si>
    <t>Crediti per Trasferimenti correnti da Policlinici</t>
  </si>
  <si>
    <t>1.3.2.03.01.02.014</t>
  </si>
  <si>
    <t>Crediti per Trasferimenti correnti da Istituti di ricovero e cura a carattere scientifico pubblici</t>
  </si>
  <si>
    <t>1.3.2.03.01.02.015</t>
  </si>
  <si>
    <t>Crediti per Trasferimenti correnti da altre Amministrazioni Locali produttrici di servizi sanitari</t>
  </si>
  <si>
    <t>1.3.2.03.01.02.016</t>
  </si>
  <si>
    <t>Crediti per Trasferimenti correnti da Agenzie regionali per le erogazioni in agricoltura</t>
  </si>
  <si>
    <t>1.3.2.03.01.02.017</t>
  </si>
  <si>
    <t>Crediti per Trasferimenti correnti da altri enti e agenzie regionali e sub regionali</t>
  </si>
  <si>
    <t>1.3.2.03.01.02.018</t>
  </si>
  <si>
    <t>Crediti per Trasferimenti correnti da Consorzi di enti locali</t>
  </si>
  <si>
    <t>1.3.2.03.01.02.019</t>
  </si>
  <si>
    <t>Crediti per Trasferimenti correnti da Fondazioni e istituzioni liriche locali e da teatri stabili di iniziativa pubblica</t>
  </si>
  <si>
    <t>1.3.2.03.01.02.999</t>
  </si>
  <si>
    <t>Crediti per Trasferimenti correnti da altre Amministrazioni Locali n.a.c.</t>
  </si>
  <si>
    <t>1.3.2.03.01.03.001</t>
  </si>
  <si>
    <t>Crediti per Trasferimenti correnti da INPS</t>
  </si>
  <si>
    <t>1.3.2.03.01.03.002</t>
  </si>
  <si>
    <t>Crediti per Trasferimenti correnti da INAIL</t>
  </si>
  <si>
    <t>1.3.2.03.01.03.999</t>
  </si>
  <si>
    <t>Crediti per Trasferimenti correnti da altri Enti di Previdenza n.a.c.</t>
  </si>
  <si>
    <t>1.3.2.03.01.04.001</t>
  </si>
  <si>
    <t>Crediti per Trasferimenti correnti da organismi interni e/o unità locali della amministrazione</t>
  </si>
  <si>
    <t>1.3.2.03.02.01.001</t>
  </si>
  <si>
    <t>Crediti per Altri trasferimenti correnti da imprese controllate</t>
  </si>
  <si>
    <t>1.3.2.03.03.01.001</t>
  </si>
  <si>
    <t>Crediti per Altri trasferimenti correnti da altre imprese partecipate</t>
  </si>
  <si>
    <t>1.3.2.03.04.01.001</t>
  </si>
  <si>
    <t>Crediti per Trasferimenti correnti da famiglie</t>
  </si>
  <si>
    <t>1.3.2.03.04.02.001</t>
  </si>
  <si>
    <t>Crediti per Altri trasferimenti correnti da imprese: pay-back sanità per il superamento del tetto della spesa farmaceutica territoriale</t>
  </si>
  <si>
    <t>1.3.2.03.04.02.002</t>
  </si>
  <si>
    <t>Crediti per Altri trasferimenti correnti da imprese: pay-back sanità per il superamento del tetto della spesa farmaceutica ospedaliera</t>
  </si>
  <si>
    <t>1.3.2.03.04.02.003</t>
  </si>
  <si>
    <t>Crediti per Altri trasferimenti correnti da imprese: ulteriore pay-back sanità</t>
  </si>
  <si>
    <t>1.3.2.03.04.03.999</t>
  </si>
  <si>
    <t>Crediti per Altri trasferimenti correnti da altre imprese</t>
  </si>
  <si>
    <t>1.3.2.03.04.04.001</t>
  </si>
  <si>
    <t>Crediti per Trasferimenti correnti da Istituzioni Sociali Private</t>
  </si>
  <si>
    <t>1.3.2.03.04.05.001</t>
  </si>
  <si>
    <t>Crediti per Trasferimenti correnti dall'Unione Europea</t>
  </si>
  <si>
    <t>1.3.2.03.04.05.002</t>
  </si>
  <si>
    <t>Crediti per Trasferimenti correnti dal Resto del Mondo</t>
  </si>
  <si>
    <t>1.3.2.04.01.01.001</t>
  </si>
  <si>
    <t>Crediti da Contributi agli investimenti da Ministeri</t>
  </si>
  <si>
    <t>1.3.2.04.01.01.002</t>
  </si>
  <si>
    <t>Crediti da Contributi agli investimenti da Ministero dell'Istruzione - Istituzioni Scolastiche</t>
  </si>
  <si>
    <t>1.3.2.04.01.01.003</t>
  </si>
  <si>
    <t>Crediti da Contributi agli investimenti da Presidenza del Consiglio dei Ministri</t>
  </si>
  <si>
    <t>1.3.2.04.01.01.004</t>
  </si>
  <si>
    <t>Crediti da Contributi agli investimenti da Organi Costituzionali e di rilievo costituzionale</t>
  </si>
  <si>
    <t>1.3.2.04.01.01.005</t>
  </si>
  <si>
    <t>Crediti da Contributi agli investimenti da Agenzie Fiscali</t>
  </si>
  <si>
    <t>1.3.2.04.01.01.006</t>
  </si>
  <si>
    <t>Crediti da Contributi agli investimenti da enti di regolazione dell'attività economica</t>
  </si>
  <si>
    <t>1.3.2.04.01.01.007</t>
  </si>
  <si>
    <t>Crediti da Contributi agli investimenti da Gruppo Equitalia</t>
  </si>
  <si>
    <t>1.3.2.04.01.01.008</t>
  </si>
  <si>
    <t>Crediti da Contributi agli investimenti da Anas S.p.A.</t>
  </si>
  <si>
    <t>1.3.2.04.01.01.009</t>
  </si>
  <si>
    <t>Crediti da Contributi agli investimenti da altri enti centrali produttori di servizi economici</t>
  </si>
  <si>
    <t>1.3.2.04.01.01.010</t>
  </si>
  <si>
    <t>Crediti da Contributi agli investimenti da autorità amministrative indipendenti</t>
  </si>
  <si>
    <t>1.3.2.04.01.01.011</t>
  </si>
  <si>
    <t>Crediti da Contributi agli investimenti da enti centrali a struttura associativa</t>
  </si>
  <si>
    <t>1.3.2.04.01.01.012</t>
  </si>
  <si>
    <t>Crediti da Contributi agli investimenti da enti centrali produttori di servizi assistenziali, ricreativi e culturali</t>
  </si>
  <si>
    <t>1.3.2.04.01.01.013</t>
  </si>
  <si>
    <t>Crediti da Contributi agli investimenti da enti e istituzioni centrali di ricerca e Istituti e stazioni sperimentali per la ricerca</t>
  </si>
  <si>
    <t>1.3.2.04.01.01.014</t>
  </si>
  <si>
    <t>Crediti da Contributo agli investimenti da Ministeri - finanziamento degli investimenti sanitari ai sensi dell'articolo 20 della legge 67/1988</t>
  </si>
  <si>
    <t>1.3.2.04.01.01.999</t>
  </si>
  <si>
    <t>Crediti da Contributi agli investimenti da altre Amministrazioni Centrali n.a.c.</t>
  </si>
  <si>
    <t>1.3.2.04.01.02.001</t>
  </si>
  <si>
    <t>Crediti da Contributi agli investimenti da Regioni e province autonome</t>
  </si>
  <si>
    <t>1.3.2.04.01.02.002</t>
  </si>
  <si>
    <t>Crediti da Contributi agli investimenti da Province</t>
  </si>
  <si>
    <t>1.3.2.04.01.02.003</t>
  </si>
  <si>
    <t>Crediti da Contributi agli investimenti da Comuni</t>
  </si>
  <si>
    <t>1.3.2.04.01.02.004</t>
  </si>
  <si>
    <t>Crediti da Contributi agli investimenti da Città metropolitane e Roma capitale</t>
  </si>
  <si>
    <t>1.3.2.04.01.02.005</t>
  </si>
  <si>
    <t>Crediti da Contributi agli investimenti da Unioni di Comuni</t>
  </si>
  <si>
    <t>1.3.2.04.01.02.006</t>
  </si>
  <si>
    <t>Crediti da Contributi agli investimenti da Comunità Montane</t>
  </si>
  <si>
    <t>1.3.2.04.01.02.007</t>
  </si>
  <si>
    <t>Crediti da Contributi agli investimenti da Camere di Commercio</t>
  </si>
  <si>
    <t>1.3.2.04.01.02.008</t>
  </si>
  <si>
    <t>Crediti da Contributi agli investimenti da Università</t>
  </si>
  <si>
    <t>1.3.2.04.01.02.009</t>
  </si>
  <si>
    <t>Crediti da Contributi agli investimenti da Parchi nazionali e consorzi ed enti autonomi gestori di parchi e aree naturali protette</t>
  </si>
  <si>
    <t>1.3.2.04.01.02.010</t>
  </si>
  <si>
    <t>Crediti da Contributi agli investimenti da Autorità Portuali</t>
  </si>
  <si>
    <t>1.3.2.04.01.02.011</t>
  </si>
  <si>
    <t xml:space="preserve">Crediti da Contributi agli investimenti da Aziende sanitarie locali </t>
  </si>
  <si>
    <t>1.3.2.04.01.02.012</t>
  </si>
  <si>
    <t>Crediti da Contributi agli investimenti da Aziende ospedaliere e Aziende ospedaliere universitarie integrate con il SSN</t>
  </si>
  <si>
    <t>1.3.2.04.01.02.013</t>
  </si>
  <si>
    <t>Crediti da Contributi agli investimenti da Policlinici</t>
  </si>
  <si>
    <t>1.3.2.04.01.02.014</t>
  </si>
  <si>
    <t>Crediti da Contributi agli investimenti da Istituti di ricovero e cura a carattere scientifico pubblici</t>
  </si>
  <si>
    <t>1.3.2.04.01.02.015</t>
  </si>
  <si>
    <t>Crediti da Contributi agli investimenti da altre Amministrazioni Locali produttrici di servizi sanitari</t>
  </si>
  <si>
    <t>1.3.2.04.01.02.016</t>
  </si>
  <si>
    <t>Crediti da Contributi agli investimenti da Agenzie regionali per le erogazioni in agricoltura</t>
  </si>
  <si>
    <t>1.3.2.04.01.02.017</t>
  </si>
  <si>
    <t>Crediti da Contributi agli investimenti da altri enti e agenzie regionali e sub regionali</t>
  </si>
  <si>
    <t>1.3.2.04.01.02.018</t>
  </si>
  <si>
    <t>Crediti da Contributi agli investimenti da Consorzi di enti locali</t>
  </si>
  <si>
    <t>1.3.2.04.01.02.019</t>
  </si>
  <si>
    <t>Crediti da Contributi agli investimenti da Fondazioni e istituzioni liriche locali e da teatri stabili di iniziativa pubblica</t>
  </si>
  <si>
    <t>1.3.2.04.01.02.999</t>
  </si>
  <si>
    <t>Crediti da Contributi agli investimenti da altre Amministrazioni Locali n.a.c.</t>
  </si>
  <si>
    <t>1.3.2.04.01.03.001</t>
  </si>
  <si>
    <t>Crediti da Contributi agli investimenti da INPS</t>
  </si>
  <si>
    <t>1.3.2.04.01.03.002</t>
  </si>
  <si>
    <t>Crediti da Contributi agli investimenti da INAIL</t>
  </si>
  <si>
    <t>1.3.2.04.01.03.999</t>
  </si>
  <si>
    <t>Crediti da Contributi agli investimenti da altri Enti di Previdenza n.a.c.</t>
  </si>
  <si>
    <t>1.3.2.04.01.04.001</t>
  </si>
  <si>
    <t>Crediti da Contributi agli investimenti interni da organismi interni e/o unità locali della amministrazione</t>
  </si>
  <si>
    <t>1.3.2.04.01.05.001</t>
  </si>
  <si>
    <t>Crediti da Contributi agli investimenti direttamente destinati al rimborso di prestiti da Ministeri</t>
  </si>
  <si>
    <t>1.3.2.04.01.05.002</t>
  </si>
  <si>
    <t>Crediti da Contributi agli investimenti direttamente destinati al rimborso di prestiti da Ministero dell'Istruzione - Istituzioni Scolastiche</t>
  </si>
  <si>
    <t>1.3.2.04.01.05.003</t>
  </si>
  <si>
    <t>Crediti da Contributi agli investimenti direttamente destinati al rimborso di prestiti da Presidenza del Consiglio dei Ministri</t>
  </si>
  <si>
    <t>1.3.2.04.01.05.004</t>
  </si>
  <si>
    <t>Crediti da Contributi agli investimenti direttamente destinati al rimborso di prestiti da Organi Costituzionali e di rilievo costituzionale</t>
  </si>
  <si>
    <t>1.3.2.04.01.05.005</t>
  </si>
  <si>
    <t>Crediti da Contributi agli investimenti direttamente destinati al rimborso di prestiti da Agenzie Fiscali</t>
  </si>
  <si>
    <t>1.3.2.04.01.05.006</t>
  </si>
  <si>
    <t>Crediti da Contributi agli investimenti direttamente destinati al rimborso di prestiti da enti di regolazione dell'attività economica</t>
  </si>
  <si>
    <t>1.3.2.04.01.05.007</t>
  </si>
  <si>
    <t>Crediti da Contributi agli investimenti direttamente destinati al rimborso di prestiti da Gruppo Equitalia</t>
  </si>
  <si>
    <t>1.3.2.04.01.05.008</t>
  </si>
  <si>
    <t>Crediti da Contributi agli investimenti direttamente destinati al rimborso di prestiti da Anas S.p.A.</t>
  </si>
  <si>
    <t>1.3.2.04.01.05.009</t>
  </si>
  <si>
    <t>Crediti da Contributi agli investimenti direttamente destinati al rimborso di prestiti da altri enti centrali produttori di servizi economici</t>
  </si>
  <si>
    <t>1.3.2.04.01.05.010</t>
  </si>
  <si>
    <t>Crediti da Contributi agli investimenti direttamente destinati al rimborso di prestiti da autorità amministrative indipendenti</t>
  </si>
  <si>
    <t>1.3.2.04.01.05.011</t>
  </si>
  <si>
    <t>Crediti da Contributi agli investimenti direttamente destinati al rimborso di prestiti da enti centrali a struttura associativa</t>
  </si>
  <si>
    <t>1.3.2.04.01.05.012</t>
  </si>
  <si>
    <t>Crediti da Contributi agli investimenti direttamente destinati al rimborso di prestiti da enti centrali produttori di servizi assistenziali, ricreativi e culturali</t>
  </si>
  <si>
    <t>1.3.2.04.01.05.013</t>
  </si>
  <si>
    <t>Crediti da Contributi agli investimenti direttamente destinati al rimborso di prestiti da enti e istituzioni centrali di ricerca e Istituti e stazioni sperimentali per la ricerca</t>
  </si>
  <si>
    <t>1.3.2.04.01.05.999</t>
  </si>
  <si>
    <t>Crediti da Contributi agli investimenti direttamente destinati al rimborso di prestiti da altre Amministrazioni Centrali n.a.c.</t>
  </si>
  <si>
    <t>1.3.2.04.01.06.001</t>
  </si>
  <si>
    <t>Crediti da Contributi agli investimenti direttamente destinati al rimborso di prestiti da Regioni e province autonome</t>
  </si>
  <si>
    <t>1.3.2.04.01.06.002</t>
  </si>
  <si>
    <t>Crediti da Contributi agli investimenti direttamente destinati al rimborso di prestiti da Province</t>
  </si>
  <si>
    <t>1.3.2.04.01.06.003</t>
  </si>
  <si>
    <t>Crediti da Contributi agli investimenti direttamente destinati al rimborso di prestiti da Comuni</t>
  </si>
  <si>
    <t>1.3.2.04.01.06.004</t>
  </si>
  <si>
    <t>Crediti da Contributi agli investimenti direttamente destinati al rimborso di prestiti da Città metropolitane e Roma capitale</t>
  </si>
  <si>
    <t>1.3.2.04.01.06.005</t>
  </si>
  <si>
    <t>Crediti da Contributi agli investimenti direttamente destinati al rimborso di prestiti da Unioni di Comuni</t>
  </si>
  <si>
    <t>1.3.2.04.01.06.006</t>
  </si>
  <si>
    <t>Crediti da Contributi agli investimenti direttamente destinati al rimborso di prestiti da Comunità Montane</t>
  </si>
  <si>
    <t>1.3.2.04.01.06.007</t>
  </si>
  <si>
    <t>Crediti da Contributi agli investimenti direttamente destinati al rimborso di prestiti da Camere di Commercio</t>
  </si>
  <si>
    <t>1.3.2.04.01.06.008</t>
  </si>
  <si>
    <t>Crediti da Contributi agli investimenti direttamente destinati al rimborso di prestiti da Università</t>
  </si>
  <si>
    <t>1.3.2.04.01.06.009</t>
  </si>
  <si>
    <t>Crediti da Contributi agli investimenti direttamente destinati al rimborso di prestiti da Parchi nazionali e consorzi ed enti autonomi gestori di parchi e aree naturali protette</t>
  </si>
  <si>
    <t>1.3.2.04.01.06.010</t>
  </si>
  <si>
    <t>Crediti da Contributi agli investimenti direttamente destinati al rimborso di prestiti da Autorità Portuali</t>
  </si>
  <si>
    <t>1.3.2.04.01.06.011</t>
  </si>
  <si>
    <t xml:space="preserve">Crediti da Contributi agli investimenti direttamente destinati al rimborso di prestiti da Aziende sanitarie locali </t>
  </si>
  <si>
    <t>1.3.2.04.01.06.012</t>
  </si>
  <si>
    <t>Crediti da Contributi agli investimenti direttamente destinati al rimborso di prestiti da Aziende ospedaliere e Aziende ospedaliere universitarie integrate con il SSN</t>
  </si>
  <si>
    <t>1.3.2.04.01.06.013</t>
  </si>
  <si>
    <t>Crediti da Contributi agli investimenti direttamente destinati al rimborso di prestiti da Policlinici</t>
  </si>
  <si>
    <t>1.3.2.04.01.06.014</t>
  </si>
  <si>
    <t>Crediti da Contributi agli investimenti direttamente destinati al rimborso di prestiti da Istituti di ricovero e cura a carattere scientifico pubblici</t>
  </si>
  <si>
    <t>1.3.2.04.01.06.015</t>
  </si>
  <si>
    <t>Crediti da Contributi agli investimenti direttamente destinati al rimborso di prestiti da altre Amministrazioni Locali produttrici di servizi sanitari</t>
  </si>
  <si>
    <t>1.3.2.04.01.06.016</t>
  </si>
  <si>
    <t>Crediti da Contributi agli investimenti direttamente destinati al rimborso di prestiti da Agenzie regionali per le erogazioni in agricoltura</t>
  </si>
  <si>
    <t>1.3.2.04.01.06.017</t>
  </si>
  <si>
    <t>Crediti da Contributi agli investimenti direttamente destinati al rimborso di prestiti da altri enti e agenzie regionali e sub regionali</t>
  </si>
  <si>
    <t>1.3.2.04.01.06.018</t>
  </si>
  <si>
    <t>Crediti da Contributi agli investimenti direttamente destinati al rimborso di prestiti da Consorzi di enti locali</t>
  </si>
  <si>
    <t>1.3.2.04.01.06.019</t>
  </si>
  <si>
    <t>Crediti da Contributi agli investimenti direttamente destinati al rimborso di prestiti da Fondazioni e istituzioni liriche locali e da teatri stabili di iniziativa pubblica</t>
  </si>
  <si>
    <t>1.3.2.04.01.06.999</t>
  </si>
  <si>
    <t>Crediti da Contributi agli investimenti direttamente destinati al rimborso di prestiti da altre Amministrazioni Locali n.a.c.</t>
  </si>
  <si>
    <t>1.3.2.04.01.07.001</t>
  </si>
  <si>
    <t>Crediti da Contributi agli investimenti direttamente destinati al rimborso di prestiti da INPS</t>
  </si>
  <si>
    <t>1.3.2.04.01.07.002</t>
  </si>
  <si>
    <t>Crediti da Contributi agli investimenti direttamente destinati al rimborso di prestiti da INAIL</t>
  </si>
  <si>
    <t>1.3.2.04.01.07.999</t>
  </si>
  <si>
    <t>Crediti da Contributi agli investimenti direttamente destinati al rimborso di prestiti da altri Enti di Previdenza n.a.c.</t>
  </si>
  <si>
    <t>1.3.2.04.01.08.001</t>
  </si>
  <si>
    <t>Crediti da Contributi agli investimenti direttamente destinati al rimborso di prestiti da organismi interni e/o unità locali della amministrazione</t>
  </si>
  <si>
    <t>1.3.2.04.02.01.001</t>
  </si>
  <si>
    <t>Crediti da Contributi agli investimenti da imprese controllate</t>
  </si>
  <si>
    <t>1.3.2.04.03.01.001</t>
  </si>
  <si>
    <t>Crediti da Contributi agli investimenti da altre imprese partecipate</t>
  </si>
  <si>
    <t>1.3.2.04.04.01.001</t>
  </si>
  <si>
    <t>Crediti da Contributi agli investimenti da Famiglie</t>
  </si>
  <si>
    <t>1.3.2.04.04.02.001</t>
  </si>
  <si>
    <t>Crediti da Contributi agli investimenti da altre Imprese</t>
  </si>
  <si>
    <t>1.3.2.04.04.03.001</t>
  </si>
  <si>
    <t xml:space="preserve">Crediti da Contributi agli investimenti da Istituzioni Sociali Private </t>
  </si>
  <si>
    <t>1.3.2.04.04.04.001</t>
  </si>
  <si>
    <t>Crediti da Fondo europeo agricolo per lo sviluppo rurale (FEASR)</t>
  </si>
  <si>
    <t>1.3.2.04.04.04.002</t>
  </si>
  <si>
    <t>Crediti da Fondo europeo per la pesca (FEP)</t>
  </si>
  <si>
    <t>1.3.2.04.04.04.003</t>
  </si>
  <si>
    <t>Crediti da Fondo europeo di sviluppo regionale (FESR)</t>
  </si>
  <si>
    <t>1.3.2.04.04.04.004</t>
  </si>
  <si>
    <t>Crediti da Fondo Sociale Europeo (FSE)</t>
  </si>
  <si>
    <t>1.3.2.04.04.04.005</t>
  </si>
  <si>
    <t xml:space="preserve">Crediti da Fondo Europeo Agricolo di Orientamento e di Garanzia </t>
  </si>
  <si>
    <t>1.3.2.04.04.04.006</t>
  </si>
  <si>
    <t>Crediti da Strumento finanziario di orientamento della pesca (SFOP)</t>
  </si>
  <si>
    <t>1.3.2.04.04.04.007</t>
  </si>
  <si>
    <t>Crediti da Contributi agli investimenti dal Resto del Mondo</t>
  </si>
  <si>
    <t>1.3.2.04.04.04.999</t>
  </si>
  <si>
    <t>Crediti da Altri contributi agli investimenti dall'Unione Europea</t>
  </si>
  <si>
    <t>1.3.2.05.01.01.001</t>
  </si>
  <si>
    <t>Crediti da Trasferimenti in conto capitale per assunzione di debiti dell'amministrazione da parte di Ministeri</t>
  </si>
  <si>
    <t>1.3.2.05.01.01.003</t>
  </si>
  <si>
    <t>Crediti da Trasferimenti in conto capitale per assunzione di debiti dell'amministrazione da parte di Presidenza del Consiglio dei Ministri</t>
  </si>
  <si>
    <t>1.3.2.05.01.01.004</t>
  </si>
  <si>
    <t>Crediti da Trasferimenti in conto capitale per assunzione di debiti dell'amministrazione da parte di Organi Costituzionali e di rilievo costituzionale</t>
  </si>
  <si>
    <t>1.3.2.05.01.01.005</t>
  </si>
  <si>
    <t>Crediti da Trasferimenti in conto capitale per assunzione di debiti dell'amministrazione da parte di Agenzie Fiscali</t>
  </si>
  <si>
    <t>1.3.2.05.01.01.006</t>
  </si>
  <si>
    <t>Crediti da Trasferimenti in conto capitale per assunzione di debiti dell'amministrazione da parte di enti di regolazione dell'attività economica</t>
  </si>
  <si>
    <t>1.3.2.05.01.01.007</t>
  </si>
  <si>
    <t>Crediti da Trasferimenti in conto capitale per assunzione di debiti dell'amministrazione da parte di Gruppo Equitalia</t>
  </si>
  <si>
    <t>1.3.2.05.01.01.008</t>
  </si>
  <si>
    <t>Crediti da Trasferimenti in conto capitale per assunzione di debiti dell'amministrazione da parte di Anas S.p.A.</t>
  </si>
  <si>
    <t>1.3.2.05.01.01.009</t>
  </si>
  <si>
    <t>Crediti da Trasferimenti in conto capitale per assunzione di debiti dell'amministrazione da parte di altri enti centrali produttori di servizi economici</t>
  </si>
  <si>
    <t>1.3.2.05.01.01.010</t>
  </si>
  <si>
    <t>Crediti da Trasferimenti in conto capitale per assunzione di debiti dell'amministrazione da parte di autorità amministrative indipendenti</t>
  </si>
  <si>
    <t>1.3.2.05.01.01.011</t>
  </si>
  <si>
    <t>Crediti da Trasferimenti in conto capitale per assunzione di debiti dell'amministrazione da parte di enti centrali a struttura associativa</t>
  </si>
  <si>
    <t>1.3.2.05.01.01.012</t>
  </si>
  <si>
    <t>Crediti da Trasferimenti in conto capitale per assunzione di debiti dell'amministrazione da parte di enti centrali produttori di servizi assistenziali, ricreativi e culturali</t>
  </si>
  <si>
    <t>1.3.2.05.01.01.013</t>
  </si>
  <si>
    <t>Crediti da Trasferimenti in conto capitale per assunzione di debiti dell'amministrazione da parte di enti e istituzioni centrali di ricerca e Istituti e stazioni sperimentali per la ricerca</t>
  </si>
  <si>
    <t>1.3.2.05.01.01.999</t>
  </si>
  <si>
    <t>Crediti da Trasferimenti in conto capitale per assunzione di debiti dell'amministrazione da parte di altre Amministrazioni Centrali n.a.c.</t>
  </si>
  <si>
    <t>1.3.2.05.01.02.001</t>
  </si>
  <si>
    <t>Crediti da Trasferimenti in conto capitale per assunzione di debiti dell'amministrazione da parte di Regioni e province autonome</t>
  </si>
  <si>
    <t>1.3.2.05.01.02.002</t>
  </si>
  <si>
    <t>Crediti da Trasferimenti in conto capitale per assunzione di debiti dell'amministrazione da parte di Province</t>
  </si>
  <si>
    <t>1.3.2.05.01.02.003</t>
  </si>
  <si>
    <t>Crediti da Trasferimenti in conto capitale per assunzione di debiti dell'amministrazione da parte di Comuni</t>
  </si>
  <si>
    <t>1.3.2.05.01.02.004</t>
  </si>
  <si>
    <t>Crediti da Trasferimenti in conto capitale per assunzione di debiti dell'amministrazione da parte di Città metropolitane e Roma capitale</t>
  </si>
  <si>
    <t>1.3.2.05.01.02.005</t>
  </si>
  <si>
    <t>Crediti da Trasferimenti in conto capitale per assunzione di debiti dell'amministrazione da parte di Unioni di Comuni</t>
  </si>
  <si>
    <t>1.3.2.05.01.02.006</t>
  </si>
  <si>
    <t>Crediti da Trasferimenti in conto capitale per assunzione di debiti dell'amministrazione da parte di Comunità Montane</t>
  </si>
  <si>
    <t>1.3.2.05.01.02.007</t>
  </si>
  <si>
    <t>Crediti da Trasferimenti in conto capitale per assunzione di debiti dell'amministrazione da parte di Camere di Commercio</t>
  </si>
  <si>
    <t>1.3.2.05.01.02.008</t>
  </si>
  <si>
    <t>Crediti da Trasferimenti in conto capitale per assunzione di debiti dell'amministrazione da parte di Università</t>
  </si>
  <si>
    <t>1.3.2.05.01.02.009</t>
  </si>
  <si>
    <t>Crediti da Trasferimenti in conto capitale per assunzione di debiti dell'amministrazione da parte di Parchi nazionali e consorzi ed enti autonomi gestori di parchi e aree naturali protette</t>
  </si>
  <si>
    <t>1.3.2.05.01.02.010</t>
  </si>
  <si>
    <t>Crediti da Trasferimenti in conto capitale per assunzione di debiti dell'amministrazione da parte di Autorità Portuali</t>
  </si>
  <si>
    <t>1.3.2.05.01.02.011</t>
  </si>
  <si>
    <t xml:space="preserve">Crediti da Trasferimenti in conto capitale per assunzione di debiti dell'amministrazione da parte di Aziende sanitarie locali </t>
  </si>
  <si>
    <t>1.3.2.05.01.02.012</t>
  </si>
  <si>
    <t>Crediti da Trasferimenti in conto capitale per assunzione di debiti dell'amministrazione da parte di Aziende ospedaliere e Aziende ospedaliere universitarie integrate con il SSN</t>
  </si>
  <si>
    <t>1.3.2.05.01.02.013</t>
  </si>
  <si>
    <t>Crediti da Trasferimenti in conto capitale per assunzione di debiti dell'amministrazione da parte di Policlinici</t>
  </si>
  <si>
    <t>1.3.2.05.01.02.014</t>
  </si>
  <si>
    <t>Crediti da Trasferimenti in conto capitale per assunzione di debiti dell'amministrazione da parte di Istituti di ricovero e cura a carattere scientifico pubblici</t>
  </si>
  <si>
    <t>1.3.2.05.01.02.015</t>
  </si>
  <si>
    <t>Crediti da Trasferimenti in conto capitale per assunzione di debiti dell'amministrazione da parte di altre Amministrazioni Locali produttrici di servizi sanitari</t>
  </si>
  <si>
    <t>1.3.2.05.01.02.016</t>
  </si>
  <si>
    <t>Crediti da Trasferimenti in conto capitale per assunzione di debiti dell'amministrazione da parte di Agenzie regionali per le erogazioni in agricoltura</t>
  </si>
  <si>
    <t>1.3.2.05.01.02.017</t>
  </si>
  <si>
    <t>Crediti da Trasferimenti in conto capitale per assunzione di debiti dell'amministrazione da parte di altri enti e agenzie regionali e sub regionali</t>
  </si>
  <si>
    <t>1.3.2.05.01.02.018</t>
  </si>
  <si>
    <t>Crediti da Trasferimenti in conto capitale per assunzione di debiti dell'amministrazione da parte di Consorzi di enti locali</t>
  </si>
  <si>
    <t>1.3.2.05.01.02.019</t>
  </si>
  <si>
    <t>Crediti da Trasferimenti in conto capitale per assunzione di debiti dell'amministrazione da parte di Fondazioni e istituzioni liriche locali e a Teatri stabili di iniziativa pubblica</t>
  </si>
  <si>
    <t>1.3.2.05.01.02.999</t>
  </si>
  <si>
    <t>Crediti da Trasferimenti in conto capitale per assunzione di debiti dell'amministrazione da parte di altre Amministrazioni Locali n.a.c.</t>
  </si>
  <si>
    <t>1.3.2.05.01.03.001</t>
  </si>
  <si>
    <t>Crediti da Trasferimenti in conto capitale per assunzione di debiti dell'amministrazione da parte di INPS</t>
  </si>
  <si>
    <t>1.3.2.05.01.03.002</t>
  </si>
  <si>
    <t>Crediti da Trasferimenti in conto capitale per assunzione di debiti dell'amministrazione da parte di INAIL</t>
  </si>
  <si>
    <t>1.3.2.05.01.03.999</t>
  </si>
  <si>
    <t>Crediti da Trasferimenti in conto capitale per assunzione di debiti dell'amministrazione da parte di altri Enti di Previdenza n.a.c.</t>
  </si>
  <si>
    <t>1.3.2.05.01.04.001</t>
  </si>
  <si>
    <t>Crediti da Trasferimenti in conto capitale per assunzione di debiti dell'amministrazione da parte di organismi interni e/o unità locali della amministrazione</t>
  </si>
  <si>
    <t>1.3.2.05.02.01.001</t>
  </si>
  <si>
    <t>Crediti da Trasferimenti in conto capitale per assunzione di debiti dell'amministrazione da parte di imprese controllate</t>
  </si>
  <si>
    <t>1.3.2.05.03.01.001</t>
  </si>
  <si>
    <t>Crediti da Trasferimenti in conto capitale per assunzione di debiti dell'amministrazione da parte di altre imprese partecipate</t>
  </si>
  <si>
    <t>1.3.2.05.04.01.001</t>
  </si>
  <si>
    <t>Crediti da Trasferimenti in conto capitale per assunzione di debiti dell'amministrazione da parte di altre Imprese</t>
  </si>
  <si>
    <t>1.3.2.05.04.02.001</t>
  </si>
  <si>
    <t>Crediti da Trasferimenti in conto capitale per assunzione di debiti dell'amministrazione da parte dell'Unione Europea</t>
  </si>
  <si>
    <t>1.3.2.05.04.02.002</t>
  </si>
  <si>
    <t>Crediti da Trasferimenti in conto capitale per assunzione di debiti dell'amministrazione da parte del Resto del Mondo</t>
  </si>
  <si>
    <t>1.3.2.05.05.01.001</t>
  </si>
  <si>
    <t>Crediti da Trasferimenti in conto capitale da parte di Ministeri per cancellazione di debiti dell'amministrazione</t>
  </si>
  <si>
    <t>1.3.2.05.05.01.003</t>
  </si>
  <si>
    <t>Crediti da Trasferimenti in conto capitale da parte di Presidenza del Consiglio dei Ministri per cancellazione di debiti dell'amministrazione</t>
  </si>
  <si>
    <t>1.3.2.05.05.01.004</t>
  </si>
  <si>
    <t>Crediti da Trasferimenti in conto capitale da parte di Organi Costituzionali e di rilievo costituzionale per cancellazione di debiti dell'amministrazione</t>
  </si>
  <si>
    <t>1.3.2.05.05.01.005</t>
  </si>
  <si>
    <t>Crediti da Trasferimenti in conto capitale da parte di Agenzie Fiscali per cancellazione di debiti dell'amministrazione</t>
  </si>
  <si>
    <t>1.3.2.05.05.01.006</t>
  </si>
  <si>
    <t>Crediti da Trasferimenti in conto capitale da parte di enti di regolazione dell'attività economica per cancellazione di debiti dell'amministrazione</t>
  </si>
  <si>
    <t>1.3.2.05.05.01.007</t>
  </si>
  <si>
    <t>Crediti da Trasferimenti in conto capitale da parte di Gruppo Equitalia per cancellazione di debiti dell'amministrazione</t>
  </si>
  <si>
    <t>1.3.2.05.05.01.008</t>
  </si>
  <si>
    <t>Crediti da Trasferimenti in conto capitale da parte di Anas S.p.A. per cancellazione di debiti dell'amministrazione</t>
  </si>
  <si>
    <t>1.3.2.05.05.01.009</t>
  </si>
  <si>
    <t>Crediti da Trasferimenti in conto capitale da parte di altri enti centrali produttori di servizi economici per cancellazione di debiti dell'amministrazione</t>
  </si>
  <si>
    <t>1.3.2.05.05.01.010</t>
  </si>
  <si>
    <t>Crediti da Trasferimenti in conto capitale da parte di autorità amministrative indipendenti per cancellazione di debiti dell'amministrazione</t>
  </si>
  <si>
    <t>1.3.2.05.05.01.011</t>
  </si>
  <si>
    <t>Crediti da Trasferimenti in conto capitale da parte di enti centrali a struttura associativa per cancellazione di debiti dell'amministrazione</t>
  </si>
  <si>
    <t>1.3.2.05.05.01.012</t>
  </si>
  <si>
    <t>Crediti da Trasferimenti in conto capitale da parte di enti centrali produttori di servizi assistenziali, ricreativi e culturali per cancellazione di debiti dell'amministrazione</t>
  </si>
  <si>
    <t>1.3.2.05.05.01.013</t>
  </si>
  <si>
    <t>Crediti da Trasferimenti in conto capitale da parte di enti e istituzioni centrali di ricerca e Istituti e stazioni sperimentali per la ricerca per cancellazione di debiti dell'amministrazione</t>
  </si>
  <si>
    <t>1.3.2.05.05.01.999</t>
  </si>
  <si>
    <t>Crediti da Trasferimenti in conto capitale da parte di altre Amministrazioni Centrali n.a.c. per cancellazione di debiti dell'amministrazione</t>
  </si>
  <si>
    <t>1.3.2.05.05.02.001</t>
  </si>
  <si>
    <t>Crediti da Trasferimenti in conto capitale da parte di Regioni e province autonome per cancellazione di debiti dell'amministrazione</t>
  </si>
  <si>
    <t>1.3.2.05.05.02.002</t>
  </si>
  <si>
    <t>Crediti da Trasferimenti in conto capitale da parte di Province per cancellazione di debiti dell'amministrazione</t>
  </si>
  <si>
    <t>1.3.2.05.05.02.003</t>
  </si>
  <si>
    <t>Crediti da Trasferimenti in conto capitale da parte di Comuni per cancellazione di debiti dell'amministrazione</t>
  </si>
  <si>
    <t>1.3.2.05.05.02.004</t>
  </si>
  <si>
    <t>Crediti da Trasferimenti in conto capitale da parte di Città metropolitane e Roma capitale per cancellazione di debiti dell'amministrazione</t>
  </si>
  <si>
    <t>1.3.2.05.05.02.005</t>
  </si>
  <si>
    <t>Crediti da Trasferimenti in conto capitale da parte di Unioni di Comuni per cancellazione di debiti dell'amministrazione</t>
  </si>
  <si>
    <t>1.3.2.05.05.02.006</t>
  </si>
  <si>
    <t>Crediti da Trasferimenti in conto capitale da parte di Comunità Montane per cancellazione di debiti dell'amministrazione</t>
  </si>
  <si>
    <t>1.3.2.05.05.02.007</t>
  </si>
  <si>
    <t>Crediti da Trasferimenti in conto capitale da parte di Camere di Commercio per cancellazione di debiti dell'amministrazione</t>
  </si>
  <si>
    <t>1.3.2.05.05.02.008</t>
  </si>
  <si>
    <t>Crediti da Trasferimenti in conto capitale da parte di Università per cancellazione di debiti dell'amministrazione</t>
  </si>
  <si>
    <t>1.3.2.05.05.02.009</t>
  </si>
  <si>
    <t>Crediti da Trasferimenti in conto capitale da parte di Parchi nazionali e consorzi ed enti autonomi gestori di parchi e aree naturali protette per cancellazione di debiti dell'amministrazione</t>
  </si>
  <si>
    <t>1.3.2.05.05.02.010</t>
  </si>
  <si>
    <t>Crediti da Trasferimenti in conto capitale da parte di Autorità Portuali per cancellazione di debiti dell'amministrazione</t>
  </si>
  <si>
    <t>1.3.2.05.05.02.011</t>
  </si>
  <si>
    <t>Crediti da Trasferimenti in conto capitale da parte di Aziende sanitarie locali  per cancellazione di debiti dell'amministrazione</t>
  </si>
  <si>
    <t>1.3.2.05.05.02.012</t>
  </si>
  <si>
    <t>Crediti da Trasferimenti in conto capitale da parte di Aziende ospedaliere e Aziende ospedaliere universitarie integrate con il SSN per cancellazione di debiti dell'amministrazione</t>
  </si>
  <si>
    <t>1.3.2.05.05.02.013</t>
  </si>
  <si>
    <t>Crediti da Trasferimenti in conto capitale da parte di Policlinici per cancellazione di debiti dell'amministrazione</t>
  </si>
  <si>
    <t>1.3.2.05.05.02.014</t>
  </si>
  <si>
    <t>Crediti da Trasferimenti in conto capitale da parte di Istituti di ricovero e cura a carattere scientifico pubblici per cancellazione di debiti dell'amministrazione</t>
  </si>
  <si>
    <t>1.3.2.05.05.02.015</t>
  </si>
  <si>
    <t>Crediti da Trasferimenti in conto capitale da parte di altre Amministrazioni Locali produttrici di servizi sanitari per cancellazione di debiti dell'amministrazione</t>
  </si>
  <si>
    <t>1.3.2.05.05.02.016</t>
  </si>
  <si>
    <t>Crediti da Trasferimenti in conto capitale da parte di Agenzie regionali per le erogazioni in agricoltura per cancellazione di debiti dell'amministrazione</t>
  </si>
  <si>
    <t>1.3.2.05.05.02.017</t>
  </si>
  <si>
    <t>Crediti da Trasferimenti in conto capitale da parte di altri enti e agenzie regionali e sub regionali per cancellazione di debiti dell'amministrazione</t>
  </si>
  <si>
    <t>1.3.2.05.05.02.018</t>
  </si>
  <si>
    <t>Crediti da Trasferimenti in conto capitale da parte di Consorzi di enti locali per cancellazione di debiti dell'amministrazione</t>
  </si>
  <si>
    <t>1.3.2.05.05.02.019</t>
  </si>
  <si>
    <t>Crediti da Trasferimenti in conto capitale da parte di Fondazioni e istituzioni liriche locali e a Teatri stabili di iniziativa pubblica per cancellazione di debiti dell'amministrazione</t>
  </si>
  <si>
    <t>1.3.2.05.05.02.999</t>
  </si>
  <si>
    <t>Crediti da Trasferimenti in conto capitale da parte di altre Amministrazioni Locali n.a.c. per cancellazione di debiti dell'amministrazione</t>
  </si>
  <si>
    <t>1.3.2.05.05.03.001</t>
  </si>
  <si>
    <t>Crediti da Trasferimenti in conto capitale da parte di INPS per cancellazione di debiti dell'amministrazione</t>
  </si>
  <si>
    <t>1.3.2.05.05.03.002</t>
  </si>
  <si>
    <t>Crediti da Trasferimenti in conto capitale da parte di INAIL per cancellazione di debiti dell'amministrazione</t>
  </si>
  <si>
    <t>1.3.2.05.05.03.999</t>
  </si>
  <si>
    <t>Crediti da Trasferimenti in conto capitale da parte di altri Enti di Previdenza n.a.c. per cancellazione di debiti dell'amministrazione</t>
  </si>
  <si>
    <t>1.3.2.05.05.04.001</t>
  </si>
  <si>
    <t>Crediti da Trasferimenti in conto capitale da parte di organismi interni e/o unità locali della amministrazione per cancellazione di debiti dell'amministrazione</t>
  </si>
  <si>
    <t>1.3.2.05.06.01.001</t>
  </si>
  <si>
    <t>Crediti da Trasferimenti in conto capitale da parte di imprese controllate per cancellazione di debiti dell'amministrazione</t>
  </si>
  <si>
    <t>1.3.2.05.07.01.001</t>
  </si>
  <si>
    <t>Crediti da Trasferimenti in conto capitale da parte di altre imprese partecipate per cancellazione di debiti dell'amministrazione</t>
  </si>
  <si>
    <t>1.3.2.05.08.01.001</t>
  </si>
  <si>
    <t>Crediti da Trasferimenti in conto capitale da parte di altre Imprese per cancellazione di debiti dell'amministrazione</t>
  </si>
  <si>
    <t>1.3.2.05.08.02.001</t>
  </si>
  <si>
    <t>Crediti da Trasferimenti in conto capitale da parte dell'Unione Europea per cancellazione di debiti dell'amministrazione</t>
  </si>
  <si>
    <t>1.3.2.05.08.03.001</t>
  </si>
  <si>
    <t>Crediti da Trasferimenti in conto capitale da parte del Resto del Mondo per cancellazione di debiti dell'amministrazione</t>
  </si>
  <si>
    <t>1.3.2.05.09.01.001</t>
  </si>
  <si>
    <t>Crediti da Trasferimenti in conto capitale per ripiano disavanzi pregressi da Ministeri</t>
  </si>
  <si>
    <t>1.3.2.05.09.01.003</t>
  </si>
  <si>
    <t>Crediti da Trasferimenti in conto capitale per ripiano disavanzi pregressi da Presidenza del Consiglio dei Ministri</t>
  </si>
  <si>
    <t>1.3.2.05.09.01.004</t>
  </si>
  <si>
    <t>Crediti da Trasferimenti in conto capitale per ripiano disavanzi pregressi da Organi Costituzionali e di rilievo costituzionale</t>
  </si>
  <si>
    <t>1.3.2.05.09.01.005</t>
  </si>
  <si>
    <t>Crediti da Trasferimenti in conto capitale per ripiano disavanzi pregressi da Agenzie Fiscali</t>
  </si>
  <si>
    <t>1.3.2.05.09.01.006</t>
  </si>
  <si>
    <t>Crediti da Trasferimenti in conto capitale per ripiano disavanzi pregressi da enti di regolazione dell'attività economica</t>
  </si>
  <si>
    <t>1.3.2.05.09.01.007</t>
  </si>
  <si>
    <t>Crediti da Trasferimenti in conto capitale per ripiano disavanzi pregressi da Gruppo Equitalia</t>
  </si>
  <si>
    <t>1.3.2.05.09.01.008</t>
  </si>
  <si>
    <t>Crediti da Trasferimenti in conto capitale per ripiano disavanzi pregressi da Anas S.p.A.</t>
  </si>
  <si>
    <t>1.3.2.05.09.01.009</t>
  </si>
  <si>
    <t>Crediti da Trasferimenti in conto capitale per ripiano disavanzi pregressi da altri enti centrali produttori di servizi economici</t>
  </si>
  <si>
    <t>1.3.2.05.09.01.010</t>
  </si>
  <si>
    <t>Crediti da Trasferimenti in conto capitale per ripiano disavanzi pregressi da autorità amministrative indipendenti</t>
  </si>
  <si>
    <t>1.3.2.05.09.01.011</t>
  </si>
  <si>
    <t>Crediti da Trasferimenti in conto capitale per ripiano disavanzi pregressi da enti centrali a struttura associativa</t>
  </si>
  <si>
    <t>1.3.2.05.09.01.012</t>
  </si>
  <si>
    <t>Crediti da Trasferimenti in conto capitale per ripiano disavanzi pregressi da enti centrali produttori di servizi assistenziali, ricreativi e culturali</t>
  </si>
  <si>
    <t>1.3.2.05.09.01.013</t>
  </si>
  <si>
    <t>Crediti da Trasferimenti in conto capitale per ripiano disavanzi pregressi da enti e istituzioni centrali di ricerca e Istituti e stazioni sperimentali per la ricerca</t>
  </si>
  <si>
    <t>1.3.2.05.09.01.999</t>
  </si>
  <si>
    <t>Crediti da Trasferimenti in conto capitale per ripiano disavanzi pregressi da altre Amministrazioni Centrali n.a.c.</t>
  </si>
  <si>
    <t>1.3.2.05.09.02.001</t>
  </si>
  <si>
    <t>Crediti da Trasferimenti in conto capitale per ripiano disavanzi pregressi da Regioni e province autonome</t>
  </si>
  <si>
    <t>1.3.2.05.09.02.002</t>
  </si>
  <si>
    <t>Crediti da Trasferimenti in conto capitale per ripiano disavanzi pregressi da Province</t>
  </si>
  <si>
    <t>1.3.2.05.09.02.003</t>
  </si>
  <si>
    <t>Crediti da Trasferimenti in conto capitale per ripiano disavanzi pregressi da Comuni</t>
  </si>
  <si>
    <t>1.3.2.05.09.02.004</t>
  </si>
  <si>
    <t>Crediti da Trasferimenti in conto capitale per ripiano disavanzi pregressi da Città metropolitane e Roma capitale</t>
  </si>
  <si>
    <t>1.3.2.05.09.02.005</t>
  </si>
  <si>
    <t>Crediti da Trasferimenti in conto capitale per ripiano disavanzi pregressi da Unioni di Comuni</t>
  </si>
  <si>
    <t>1.3.2.05.09.02.006</t>
  </si>
  <si>
    <t>Crediti da Trasferimenti in conto capitale per ripiano disavanzi pregressi da Comunità Montane</t>
  </si>
  <si>
    <t>1.3.2.05.09.02.007</t>
  </si>
  <si>
    <t>Crediti da Trasferimenti in conto capitale per ripiano disavanzi pregressi da Camere di Commercio</t>
  </si>
  <si>
    <t>1.3.2.05.09.02.008</t>
  </si>
  <si>
    <t>Crediti da Trasferimenti in conto capitale per ripiano disavanzi pregressi da Università</t>
  </si>
  <si>
    <t>1.3.2.05.09.02.009</t>
  </si>
  <si>
    <t>Crediti da Trasferimenti in conto capitale per ripiano disavanzi pregressi da Parchi nazionali e consorzi ed enti autonomi gestori di parchi e aree naturali protette</t>
  </si>
  <si>
    <t>1.3.2.05.09.02.010</t>
  </si>
  <si>
    <t>Crediti da Trasferimenti in conto capitale per ripiano disavanzi pregressi da Autorità Portuali</t>
  </si>
  <si>
    <t>1.3.2.05.09.02.011</t>
  </si>
  <si>
    <t xml:space="preserve">Crediti da Trasferimenti in conto capitale per ripiano disavanzi pregressi da Aziende sanitarie locali </t>
  </si>
  <si>
    <t>1.3.2.05.09.02.012</t>
  </si>
  <si>
    <t>Crediti da Trasferimenti in conto capitale per ripiano disavanzi pregressi da Aziende ospedaliere e Aziende ospedaliere universitarie integrate con il SSN</t>
  </si>
  <si>
    <t>1.3.2.05.09.02.013</t>
  </si>
  <si>
    <t>Crediti da Trasferimenti in conto capitale per ripiano disavanzi pregressi da Policlinici</t>
  </si>
  <si>
    <t>1.3.2.05.09.02.014</t>
  </si>
  <si>
    <t>Crediti da Trasferimenti in conto capitale per ripiano disavanzi pregressi da Istituti di ricovero e cura a carattere scientifico pubblici</t>
  </si>
  <si>
    <t>1.3.2.05.09.02.015</t>
  </si>
  <si>
    <t>Crediti da Trasferimenti in conto capitale per ripiano disavanzi pregressi da altre Amministrazioni Locali produttrici di servizi sanitari</t>
  </si>
  <si>
    <t>1.3.2.05.09.02.016</t>
  </si>
  <si>
    <t>Crediti da Trasferimenti in conto capitale per ripiano disavanzi pregressi da Agenzie regionali per le erogazioni in agricoltura</t>
  </si>
  <si>
    <t>1.3.2.05.09.02.017</t>
  </si>
  <si>
    <t>Crediti da Trasferimenti in conto capitale per ripiano disavanzi pregressi da altri enti e agenzie regionali e sub regionali</t>
  </si>
  <si>
    <t>1.3.2.05.09.02.018</t>
  </si>
  <si>
    <t>Crediti da Trasferimenti in conto capitale per ripiano disavanzi pregressi da Consorzi di enti locali</t>
  </si>
  <si>
    <t>1.3.2.05.09.02.019</t>
  </si>
  <si>
    <t>Crediti da Trasferimenti in conto capitale per ripiano disavanzi pregressi da Fondazioni e istituzioni liriche locali e da teatri stabili di iniziativa pubblica</t>
  </si>
  <si>
    <t>1.3.2.05.09.02.999</t>
  </si>
  <si>
    <t>Crediti da Trasferimenti in conto capitale per ripiano disavanzi pregressi da altre Amministrazioni Locali n.a.c.</t>
  </si>
  <si>
    <t>1.3.2.05.09.03.001</t>
  </si>
  <si>
    <t>Crediti da Trasferimenti in conto capitale per ripiano disavanzi pregressi da INPS</t>
  </si>
  <si>
    <t>1.3.2.05.09.03.002</t>
  </si>
  <si>
    <t>Crediti da Trasferimenti in conto capitale per ripiano disavanzi pregressi da INAIL</t>
  </si>
  <si>
    <t>1.3.2.05.09.03.999</t>
  </si>
  <si>
    <t>Crediti da Trasferimenti in conto capitale per ripiano disavanzi pregressi da altri Enti di Previdenza n.a.c.</t>
  </si>
  <si>
    <t>1.3.2.05.09.04.001</t>
  </si>
  <si>
    <t>Crediti da Trasferimenti in conto capitale per ripiano disavanzi pregressi da organismi interni e/o unità locali della amministrazione</t>
  </si>
  <si>
    <t>1.3.2.05.10.01.001</t>
  </si>
  <si>
    <t>Crediti da Trasferimenti in conto capitale per ripiano disavanzi pregressi da imprese controllate</t>
  </si>
  <si>
    <t>1.3.2.05.11.01.001</t>
  </si>
  <si>
    <t>Crediti da Trasferimenti in conto capitale per ripiano disavanzi pregressi da altre imprese partecipate</t>
  </si>
  <si>
    <t>1.3.2.05.12.01.001</t>
  </si>
  <si>
    <t>Crediti da Trasferimenti in conto capitale per ripiano disavanzi pregressi da altre Imprese</t>
  </si>
  <si>
    <t>1.3.2.05.12.02.001</t>
  </si>
  <si>
    <t>Crediti da Trasferimenti in conto capitale per ripiano disavanzi pregressi dall'Unione Europea</t>
  </si>
  <si>
    <t>1.3.2.05.12.03.001</t>
  </si>
  <si>
    <t>Crediti da Trasferimenti in conto capitale per ripiano disavanzi pregressi dal Resto del Mondo</t>
  </si>
  <si>
    <t>1.3.2.05.13.01.001</t>
  </si>
  <si>
    <t>Crediti da Altri trasferimenti in conto capitale da Ministeri</t>
  </si>
  <si>
    <t>1.3.2.05.13.01.003</t>
  </si>
  <si>
    <t>Crediti da Altri trasferimenti in conto capitale da Presidenza del Consiglio dei Ministri</t>
  </si>
  <si>
    <t>1.3.2.05.13.01.004</t>
  </si>
  <si>
    <t>Crediti da Altri trasferimenti in conto capitale da Organi Costituzionali e di rilievo costituzionale</t>
  </si>
  <si>
    <t>1.3.2.05.13.01.005</t>
  </si>
  <si>
    <t>Crediti da Altri trasferimenti in conto capitale da Agenzie Fiscali</t>
  </si>
  <si>
    <t>1.3.2.05.13.01.006</t>
  </si>
  <si>
    <t>Crediti da Altri trasferimenti in conto capitale da enti di regolazione dell'attività economica</t>
  </si>
  <si>
    <t>1.3.2.05.13.01.007</t>
  </si>
  <si>
    <t>Crediti da Altri trasferimenti in conto capitale da Gruppo Equitalia</t>
  </si>
  <si>
    <t>1.3.2.05.13.01.008</t>
  </si>
  <si>
    <t>Crediti da Altri trasferimenti in conto capitale da Anas S.p.A.</t>
  </si>
  <si>
    <t>1.3.2.05.13.01.009</t>
  </si>
  <si>
    <t>Crediti da Altri trasferimenti in conto capitale da altri enti centrali produttori di servizi economici</t>
  </si>
  <si>
    <t>1.3.2.05.13.01.010</t>
  </si>
  <si>
    <t>Crediti da Altri trasferimenti in conto capitale da autorità amministrative indipendenti</t>
  </si>
  <si>
    <t>1.3.2.05.13.01.011</t>
  </si>
  <si>
    <t>Crediti da Altri trasferimenti in conto capitale da enti centrali a struttura associativa</t>
  </si>
  <si>
    <t>1.3.2.05.13.01.012</t>
  </si>
  <si>
    <t>Crediti da Altri trasferimenti in conto capitale da enti centrali produttori di servizi assistenziali, ricreativi e culturali</t>
  </si>
  <si>
    <t>1.3.2.05.13.01.013</t>
  </si>
  <si>
    <t>Crediti da Altri trasferimenti in conto capitale da enti e istituzioni centrali di ricerca e Istituti e stazioni sperimentali per la ricerca</t>
  </si>
  <si>
    <t>1.3.2.05.13.01.999</t>
  </si>
  <si>
    <t>Crediti da Altri trasferimenti in conto capitale da altre Amministrazioni Centrali n.a.c.</t>
  </si>
  <si>
    <t>1.3.2.05.13.02.001</t>
  </si>
  <si>
    <t>Crediti da Altri trasferimenti in conto capitale da Regioni e province autonome</t>
  </si>
  <si>
    <t>1.3.2.05.13.02.002</t>
  </si>
  <si>
    <t>Crediti da Altri trasferimenti in conto capitale da Province</t>
  </si>
  <si>
    <t>1.3.2.05.13.02.003</t>
  </si>
  <si>
    <t>Crediti da Altri trasferimenti in conto capitale da Comuni</t>
  </si>
  <si>
    <t>1.3.2.05.13.02.004</t>
  </si>
  <si>
    <t>Crediti da Altri trasferimenti in conto capitale da Città metropolitane e Roma capitale</t>
  </si>
  <si>
    <t>1.3.2.05.13.02.005</t>
  </si>
  <si>
    <t>Crediti da Altri trasferimenti in conto capitale da Unioni di Comuni</t>
  </si>
  <si>
    <t>1.3.2.05.13.02.006</t>
  </si>
  <si>
    <t>Crediti da Altri trasferimenti in conto capitale da Comunità Montane</t>
  </si>
  <si>
    <t>1.3.2.05.13.02.007</t>
  </si>
  <si>
    <t>Crediti da Altri trasferimenti in conto capitale da Camere di Commercio</t>
  </si>
  <si>
    <t>1.3.2.05.13.02.008</t>
  </si>
  <si>
    <t>Crediti da Altri trasferimenti in conto capitale da Università</t>
  </si>
  <si>
    <t>1.3.2.05.13.02.009</t>
  </si>
  <si>
    <t>Crediti da Altri trasferimenti in conto capitale da Parchi nazionali e consorzi ed enti autonomi gestori di parchi e aree naturali protette</t>
  </si>
  <si>
    <t>1.3.2.05.13.02.010</t>
  </si>
  <si>
    <t>Crediti da Altri trasferimenti in conto capitale da Autorità Portuali</t>
  </si>
  <si>
    <t>1.3.2.05.13.02.011</t>
  </si>
  <si>
    <t xml:space="preserve">Crediti da Altri trasferimenti in conto capitale da Aziende sanitarie locali </t>
  </si>
  <si>
    <t>1.3.2.05.13.02.012</t>
  </si>
  <si>
    <t>Crediti da Altri trasferimenti in conto capitale da Aziende ospedaliere e Aziende ospedaliere universitarie integrate con il SSN</t>
  </si>
  <si>
    <t>1.3.2.05.13.02.013</t>
  </si>
  <si>
    <t>Crediti da Altri trasferimenti in conto capitale da Policlinici</t>
  </si>
  <si>
    <t>1.3.2.05.13.02.014</t>
  </si>
  <si>
    <t>Crediti da Altri trasferimenti in conto capitale da Istituti di ricovero e cura a carattere scientifico pubblici</t>
  </si>
  <si>
    <t>1.3.2.05.13.02.015</t>
  </si>
  <si>
    <t>Crediti da Altri trasferimenti in conto capitale da altre Amministrazioni Locali produttrici di servizi sanitari</t>
  </si>
  <si>
    <t>1.3.2.05.13.02.016</t>
  </si>
  <si>
    <t>Crediti da Altri trasferimenti in conto capitale da Agenzie regionali per le erogazioni in agricoltura</t>
  </si>
  <si>
    <t>1.3.2.05.13.02.017</t>
  </si>
  <si>
    <t>Crediti da Altri trasferimenti in conto capitale da altri enti e agenzie regionali e sub regionali</t>
  </si>
  <si>
    <t>1.3.2.05.13.02.018</t>
  </si>
  <si>
    <t>Crediti da Altri trasferimenti in conto capitale da Consorzi di enti locali</t>
  </si>
  <si>
    <t>1.3.2.05.13.02.019</t>
  </si>
  <si>
    <t>Crediti da Altri trasferimenti in conto capitale da Fondazioni e istituzioni liriche locali e da teatri stabili di iniziativa pubblica</t>
  </si>
  <si>
    <t>1.3.2.05.13.02.999</t>
  </si>
  <si>
    <t>Crediti da Altri trasferimenti in conto capitale da altre Amministrazioni Locali n.a.c.</t>
  </si>
  <si>
    <t>1.3.2.05.13.03.001</t>
  </si>
  <si>
    <t>Crediti da Altri trasferimenti in conto capitale da INPS</t>
  </si>
  <si>
    <t>1.3.2.05.13.03.002</t>
  </si>
  <si>
    <t>Crediti da Altri trasferimenti in conto capitale da INAIL</t>
  </si>
  <si>
    <t>1.3.2.05.13.03.999</t>
  </si>
  <si>
    <t>Crediti da Altri trasferimenti in conto capitale da altri Enti di Previdenza n.a.c.</t>
  </si>
  <si>
    <t>1.3.2.05.13.04.001</t>
  </si>
  <si>
    <t>Crediti da Altri trasferimenti in conto capitale da organismi interni e/o unità locali della amministrazione</t>
  </si>
  <si>
    <t>1.3.2.05.14.01.001</t>
  </si>
  <si>
    <t>Crediti da Altri trasferimenti in conto capitale da imprese controllate</t>
  </si>
  <si>
    <t>1.3.2.05.15.01.001</t>
  </si>
  <si>
    <t>Crediti da Altri trasferimenti in conto capitale da altre imprese partecipate</t>
  </si>
  <si>
    <t>1.3.2.05.16.01.001</t>
  </si>
  <si>
    <t>Crediti da Altri trasferimenti in conto capitale da Famiglie</t>
  </si>
  <si>
    <t>1.3.2.05.16.02.001</t>
  </si>
  <si>
    <t xml:space="preserve">Crediti da Altri trasferimenti in conto capitale da Istituzioni Sociali Private </t>
  </si>
  <si>
    <t>1.3.2.05.16.03.999</t>
  </si>
  <si>
    <t>Crediti da Altri trasferimenti in conto capitale da altre Imprese</t>
  </si>
  <si>
    <t>1.3.2.05.16.04.001</t>
  </si>
  <si>
    <t>Crediti da Altri trasferimenti in conto capitale dall'Unione Europea</t>
  </si>
  <si>
    <t>1.3.2.05.16.04.002</t>
  </si>
  <si>
    <t>Crediti da Altri trasferimenti in conto capitale dal Resto del Mondo</t>
  </si>
  <si>
    <t>1.3.2.06.01.01.001</t>
  </si>
  <si>
    <t>Crediti da Trasferimenti da Ministeri per operazioni conto terzi</t>
  </si>
  <si>
    <t>1.3.2.06.01.01.003</t>
  </si>
  <si>
    <t>Crediti da Trasferimenti da Presidenza del Consiglio dei Ministri per operazioni conto terzi</t>
  </si>
  <si>
    <t>1.3.2.06.01.01.004</t>
  </si>
  <si>
    <t>Crediti da Trasferimenti da Organi Costituzionali e di rilievo costituzionale per operazioni conto terzi</t>
  </si>
  <si>
    <t>1.3.2.06.01.01.005</t>
  </si>
  <si>
    <t>Crediti da Trasferimenti da Agenzie Fiscali per operazioni conto terzi</t>
  </si>
  <si>
    <t>1.3.2.06.01.01.006</t>
  </si>
  <si>
    <t>Crediti da Trasferimenti da enti di regolazione dell'attività economica per operazioni conto terzi</t>
  </si>
  <si>
    <t>1.3.2.06.01.01.007</t>
  </si>
  <si>
    <t>Crediti da Trasferimenti da Gruppo Equitalia per operazioni conto terzi</t>
  </si>
  <si>
    <t>1.3.2.06.01.01.008</t>
  </si>
  <si>
    <t>Crediti da Trasferimenti da Anas S.p.A. per operazioni conto terzi</t>
  </si>
  <si>
    <t>1.3.2.06.01.01.009</t>
  </si>
  <si>
    <t>Crediti da Trasferimenti da altri enti centrali produttori di servizi economici per operazioni conto terzi</t>
  </si>
  <si>
    <t>1.3.2.06.01.01.010</t>
  </si>
  <si>
    <t>Crediti da Trasferimenti da autorità amministrative indipendenti per operazioni conto terzi</t>
  </si>
  <si>
    <t>1.3.2.06.01.01.011</t>
  </si>
  <si>
    <t>Crediti da Trasferimenti da enti centrali a struttura associativa per operazioni conto terzi</t>
  </si>
  <si>
    <t>1.3.2.06.01.01.012</t>
  </si>
  <si>
    <t>Crediti da Trasferimenti da enti centrali produttori di servizi assistenziali, ricreativi e culturali per operazioni conto terzi</t>
  </si>
  <si>
    <t>1.3.2.06.01.01.013</t>
  </si>
  <si>
    <t>Crediti da Trasferimenti da enti e istituzioni centrali di ricerca e Istituti e stazioni sperimentali per la ricerca per operazioni conto terzi</t>
  </si>
  <si>
    <t>1.3.2.06.01.01.999</t>
  </si>
  <si>
    <t>Crediti da Trasferimenti da altre Amministrazioni Centrali n.a.c. per operazioni conto terzi</t>
  </si>
  <si>
    <t>1.3.2.06.01.02.001</t>
  </si>
  <si>
    <t>Crediti da Trasferimenti da Regioni e province autonome per operazioni conto terzi</t>
  </si>
  <si>
    <t>1.3.2.06.01.02.002</t>
  </si>
  <si>
    <t>Crediti da Trasferimenti da Province per operazioni conto terzi</t>
  </si>
  <si>
    <t>1.3.2.06.01.02.003</t>
  </si>
  <si>
    <t>Crediti da Trasferimenti da Comuni per operazioni conto terzi</t>
  </si>
  <si>
    <t>1.3.2.06.01.02.004</t>
  </si>
  <si>
    <t>Crediti da Trasferimenti da Città metropolitane e Roma capitale per operazioni conto terzi</t>
  </si>
  <si>
    <t>1.3.2.06.01.02.005</t>
  </si>
  <si>
    <t>Crediti da Trasferimenti da Unioni di Comuni per operazioni conto terzi</t>
  </si>
  <si>
    <t>1.3.2.06.01.02.006</t>
  </si>
  <si>
    <t>Crediti da Trasferimenti da Comunità Montane per operazioni conto terzi</t>
  </si>
  <si>
    <t>1.3.2.06.01.02.007</t>
  </si>
  <si>
    <t>Crediti da Trasferimenti da Camere di Commercio per operazioni conto terzi</t>
  </si>
  <si>
    <t>1.3.2.06.01.02.008</t>
  </si>
  <si>
    <t>Crediti da Trasferimenti da Università per operazioni conto terzi</t>
  </si>
  <si>
    <t>1.3.2.06.01.02.009</t>
  </si>
  <si>
    <t>Crediti da Trasferimenti da Parchi nazionali e consorzi ed enti autonomi gestori di parchi e aree naturali protette per operazioni conto terzi</t>
  </si>
  <si>
    <t>1.3.2.06.01.02.010</t>
  </si>
  <si>
    <t>Crediti da Trasferimenti da Autorità Portuali per operazioni conto terzi</t>
  </si>
  <si>
    <t>1.3.2.06.01.02.011</t>
  </si>
  <si>
    <t>Crediti da Trasferimenti da Aziende sanitarie locali  per operazioni conto terzi</t>
  </si>
  <si>
    <t>1.3.2.06.01.02.012</t>
  </si>
  <si>
    <t>Crediti da Trasferimenti da Aziende ospedaliere e Aziende ospedaliere universitarie integrate con il SSN per operazioni conto terzi</t>
  </si>
  <si>
    <t>1.3.2.06.01.02.013</t>
  </si>
  <si>
    <t>Crediti da Trasferimenti da policlinici per operazioni conto terzi</t>
  </si>
  <si>
    <t>1.3.2.06.01.02.014</t>
  </si>
  <si>
    <t>Crediti da Trasferimenti da Istituti di ricovero e cura a carattere scientifico pubblici per operazioni conto terzi</t>
  </si>
  <si>
    <t>1.3.2.06.01.02.015</t>
  </si>
  <si>
    <t>Crediti da Trasferimenti da altre Amministrazioni Locali produttrici di servizi sanitari per operazioni conto terzi</t>
  </si>
  <si>
    <t>1.3.2.06.01.02.016</t>
  </si>
  <si>
    <t>Crediti da Trasferimenti da Agenzie regionali per le erogazioni in agricoltura per operazioni conto terzi</t>
  </si>
  <si>
    <t>1.3.2.06.01.02.017</t>
  </si>
  <si>
    <t>Crediti da Trasferimenti da altri enti e agenzie regionali e sub regionali per operazioni conto terzi</t>
  </si>
  <si>
    <t>1.3.2.06.01.02.018</t>
  </si>
  <si>
    <t>Crediti da Trasferimenti da Consorzi di enti locali per operazioni conto terzi</t>
  </si>
  <si>
    <t>1.3.2.06.01.02.019</t>
  </si>
  <si>
    <t>Crediti da Trasferimenti da Fondazioni e istituzioni liriche locali e da teatri stabili di iniziativa pubblica per operazioni conto terzi</t>
  </si>
  <si>
    <t>1.3.2.06.01.02.999</t>
  </si>
  <si>
    <t>Crediti da Trasferimenti da altre Amministrazioni Locali n.a.c. per operazioni conto terzi</t>
  </si>
  <si>
    <t>1.3.2.06.01.03.001</t>
  </si>
  <si>
    <t>Crediti da Trasferimenti da INPS per operazioni conto terzi</t>
  </si>
  <si>
    <t>1.3.2.06.01.03.002</t>
  </si>
  <si>
    <t>Crediti da Trasferimenti da INAIL per operazioni conto terzi</t>
  </si>
  <si>
    <t>1.3.2.06.01.03.999</t>
  </si>
  <si>
    <t>Crediti da Trasferimenti da altri Enti di Previdenza n.a.c. per operazioni conto terzi</t>
  </si>
  <si>
    <t>1.3.2.06.02.01.001</t>
  </si>
  <si>
    <t>1.3.2.06.02.01.002</t>
  </si>
  <si>
    <t>1.3.2.06.02.01.999</t>
  </si>
  <si>
    <t>1.3.2.06.03.01.001</t>
  </si>
  <si>
    <t>Crediti da Trasferimenti da Famiglie per operazioni conto terzi</t>
  </si>
  <si>
    <t>1.3.2.06.03.02.001</t>
  </si>
  <si>
    <t>Crediti da Trasferimenti da Istituzioni Sociali Private  per operazioni conto terzi</t>
  </si>
  <si>
    <t>1.3.2.06.03.03.001</t>
  </si>
  <si>
    <t>Crediti da Trasferimenti dall'Unione Europea e dal Resto del Mondo per operazioni conto terzi</t>
  </si>
  <si>
    <t>1.3.2.07.01.01.001</t>
  </si>
  <si>
    <t>Crediti da interessi attivi da titoli obbligazionari a breve termine emessi da Amministrazioni Centrali</t>
  </si>
  <si>
    <t>1.3.2.07.01.01.002</t>
  </si>
  <si>
    <t>Crediti da interessi attivi da titoli obbligazionari a breve termine  emessi da Amministrazioni locali</t>
  </si>
  <si>
    <t>1.3.2.07.01.01.003</t>
  </si>
  <si>
    <t>Crediti da interessi attivi da titoli obbligazionari a breve termine emessi da altri soggetti residenti</t>
  </si>
  <si>
    <t>1.3.2.07.01.01.004</t>
  </si>
  <si>
    <t>Crediti da interessi attivi da titoli obbligazionari a breve termine emessi da soggetti non residenti</t>
  </si>
  <si>
    <t>1.3.2.07.01.02.001</t>
  </si>
  <si>
    <t>Crediti da interessi attivi da titoli obbligazionari a medio - lungo termine emessi da Amministrazioni Centrali</t>
  </si>
  <si>
    <t>1.3.2.07.01.02.002</t>
  </si>
  <si>
    <t>Crediti da interessi attivi da titoli obbligazionari a medio - lungo termine emessi da Amministrazioni Locali</t>
  </si>
  <si>
    <t>1.3.2.07.01.02.003</t>
  </si>
  <si>
    <t>Crediti da interessi attivi da titoli obbligazionari a medio - lungo termine emessi da altri soggetti residenti</t>
  </si>
  <si>
    <t>1.3.2.07.01.02.004</t>
  </si>
  <si>
    <t>Crediti da interessi attivi da titoli obbligazionari a medio - lungo termine emessi da soggetti non residenti</t>
  </si>
  <si>
    <t>1.3.2.07.02.01.001</t>
  </si>
  <si>
    <t>Crediti da interessi attivi da finanziamenti a breve termine concessi a Amministrazioni Centrali</t>
  </si>
  <si>
    <t>1.3.2.07.02.01.002</t>
  </si>
  <si>
    <t>Crediti da interessi attivi da finanziamenti a breve termine concessi a Amministrazioni locali</t>
  </si>
  <si>
    <t>1.3.2.07.02.01.003</t>
  </si>
  <si>
    <t>Crediti da interessi attivi da finanziamenti a breve termine concessi a Enti di previdenza</t>
  </si>
  <si>
    <t>1.3.2.07.02.01.004</t>
  </si>
  <si>
    <t xml:space="preserve">Crediti da interessi attivi da finanziamenti a breve termine concessi a imprese controllate </t>
  </si>
  <si>
    <t>1.3.2.07.02.01.005</t>
  </si>
  <si>
    <t>Crediti da interessi attivi da finanziamenti a breve termine concessi a imprese partecipate</t>
  </si>
  <si>
    <t>1.3.2.07.02.01.006</t>
  </si>
  <si>
    <t xml:space="preserve">Crediti da interessi attivi da finanziamenti a breve termine concessi a altre imprese </t>
  </si>
  <si>
    <t>1.3.2.07.02.01.999</t>
  </si>
  <si>
    <t xml:space="preserve">Crediti da interessi attivi da finanziamenti a breve termine concessi a altri soggetti </t>
  </si>
  <si>
    <t>1.3.2.07.02.02.001</t>
  </si>
  <si>
    <t>Crediti da interessi attivi da finanziamenti a medio lungo termine concessi a Amministrazioni Centrali</t>
  </si>
  <si>
    <t>1.3.2.07.02.02.002</t>
  </si>
  <si>
    <t>Crediti da interessi attivi da finanziamenti a medio lungo termine concessi a Amministrazioni Locali</t>
  </si>
  <si>
    <t>1.3.2.07.02.02.003</t>
  </si>
  <si>
    <t>Crediti da interessi attivi da finanziamenti a medio lungo termine concessi a Enti previdenziali</t>
  </si>
  <si>
    <t>1.3.2.07.02.02.004</t>
  </si>
  <si>
    <t>Crediti da interessi attivi da finanziamenti a medio lungo termine concessi a imprese controllate</t>
  </si>
  <si>
    <t>1.3.2.07.02.02.005</t>
  </si>
  <si>
    <t>Crediti da interessi attivi da finanziamenti a medio lungo termine concessi a imprese partecipate</t>
  </si>
  <si>
    <t>1.3.2.07.02.02.006</t>
  </si>
  <si>
    <t>Crediti da interessi attivi da finanziamenti a medio lungo termine concessi a altre imprese</t>
  </si>
  <si>
    <t>1.3.2.07.02.02.999</t>
  </si>
  <si>
    <t>Crediti da interessi attivi da finanziamenti a medio lungo termine concessi a altri soggetti</t>
  </si>
  <si>
    <t>1.3.2.07.03.01.001</t>
  </si>
  <si>
    <t>1.3.2.07.03.01.002</t>
  </si>
  <si>
    <t>1.3.2.07.03.02.001</t>
  </si>
  <si>
    <t>Interessi attivi da conti della tesoreria dello Stato o di altre Amministrazioni pubbliche</t>
  </si>
  <si>
    <t>1.3.2.07.03.03.001</t>
  </si>
  <si>
    <t>1.3.2.07.03.07.001</t>
  </si>
  <si>
    <t>1.3.2.07.03.08.001</t>
  </si>
  <si>
    <t>1.3.2.07.03.09.001</t>
  </si>
  <si>
    <t>1.3.2.07.03.10.999</t>
  </si>
  <si>
    <t>1.3.2.07.03.11.001</t>
  </si>
  <si>
    <t>Crediti da Rendimenti da fondi immobiliari</t>
  </si>
  <si>
    <t>1.3.2.07.03.11.002</t>
  </si>
  <si>
    <t>Crediti da Rendimenti da altri fondi comuni di investimento</t>
  </si>
  <si>
    <t>1.3.2.07.03.12.001</t>
  </si>
  <si>
    <t>Crediti per dividendi da imprese controllate incluse nella amministrazioni centrali</t>
  </si>
  <si>
    <t>1.3.2.07.03.12.002</t>
  </si>
  <si>
    <t>Crediti per dividendi da imprese partecipate incluse nella amministrazioni centrali</t>
  </si>
  <si>
    <t>1.3.2.07.03.12.003</t>
  </si>
  <si>
    <t>Crediti per dividendi da altre imprese incluse nella amministrazioni centrali</t>
  </si>
  <si>
    <t>1.3.2.07.03.13.001</t>
  </si>
  <si>
    <t>Crediti per dividendi da imprese controllate incluse nelle amministrazioni locali</t>
  </si>
  <si>
    <t>1.3.2.07.03.13.002</t>
  </si>
  <si>
    <t>Crediti per dividendi da imprese partecipate incluse nella amministrazioni locali</t>
  </si>
  <si>
    <t>1.3.2.07.03.13.003</t>
  </si>
  <si>
    <t>Crediti per dividendi da altre imprese incluse nella amministrazioni locali</t>
  </si>
  <si>
    <t>1.3.2.07.03.14.001</t>
  </si>
  <si>
    <t>Crediti per dividendi da imprese controllate non incluse nelle amministrazioni pubbliche</t>
  </si>
  <si>
    <t>1.3.2.07.03.14.002</t>
  </si>
  <si>
    <t>Crediti per dividendi da imprese partecipate non incluse nella amministrazioni pubbliche</t>
  </si>
  <si>
    <t>1.3.2.07.03.14.999</t>
  </si>
  <si>
    <t>Crediti per dividendi da altre imprese non incluse nella amministrazioni pubbliche</t>
  </si>
  <si>
    <t>1.3.2.07.03.16.001</t>
  </si>
  <si>
    <t>1.3.2.07.03.16.002</t>
  </si>
  <si>
    <t>1.3.2.07.03.16.003</t>
  </si>
  <si>
    <t>1.3.2.07.03.16.999</t>
  </si>
  <si>
    <t>1.3.2.08.04.01.001</t>
  </si>
  <si>
    <t>Crediti per rimborsi, recuperi e restituzioni di somme in conto capitale non dovute o incassate in eccesso da amministrazioni centrali</t>
  </si>
  <si>
    <t>1.3.2.08.04.01.002</t>
  </si>
  <si>
    <t>Crediti per rimborsi, recuperi e restituzioni di somme in conto capitale non dovute o incassate in eccesso da amministrazioni centrrali</t>
  </si>
  <si>
    <t>1.3.2.08.04.01.003</t>
  </si>
  <si>
    <t>Crediti per rimborsi, recuperi e restituzioni di somme in conto capitale non dovute o incassate in eccesso da enti di previdenza</t>
  </si>
  <si>
    <t>1.3.2.08.04.01.004</t>
  </si>
  <si>
    <t>Crediti per rimborsi, recuperi e restituzioni di somme in conto capitale non dovute o incassate in eccesso da famiglie</t>
  </si>
  <si>
    <t>1.3.2.08.04.01.005</t>
  </si>
  <si>
    <t>Crediti per rimborsi, recuperi e restituzioni di somme in conto capitale non dovute o incassate in eccesso da imprese</t>
  </si>
  <si>
    <t>1.3.2.08.04.01.006</t>
  </si>
  <si>
    <t>Crediti per rimborsi, recuperi e restituzioni di somme in conto capitale non dovute o incassate in eccesso da ISP</t>
  </si>
  <si>
    <t>1.3.2.08.04.02.001</t>
  </si>
  <si>
    <t>Crediti per altri utili e avanzi</t>
  </si>
  <si>
    <t>1.3.2.08.04.03.001</t>
  </si>
  <si>
    <t>Crediti per altri redditi da capitale n.a.c.</t>
  </si>
  <si>
    <t>1.3.2.08.04.04.001</t>
  </si>
  <si>
    <t>Crediti da Indennizzi di assicurazione su beni immobili</t>
  </si>
  <si>
    <t>1.3.2.08.04.04.002</t>
  </si>
  <si>
    <t>Crediti da Indennizzi di assicurazione su beni mobili</t>
  </si>
  <si>
    <t>1.3.2.08.04.04.003</t>
  </si>
  <si>
    <t>Crediti da Altri indennizzi di assicurazione contro i danni</t>
  </si>
  <si>
    <t>1.3.2.08.04.04.999</t>
  </si>
  <si>
    <t>Crediti da Altri indennizzi di assicurazione n.a.c.</t>
  </si>
  <si>
    <t>1.3.2.08.04.05.001</t>
  </si>
  <si>
    <t>Crediti per rimborso del costo del personale comandato o assegnato ad altri Enti</t>
  </si>
  <si>
    <t>1.3.2.08.04.06.001</t>
  </si>
  <si>
    <t>Crediti da rimborsi, recuperi e restituzioni di somme non dovute o incassate in eccesso da Amministrazioni Centrali</t>
  </si>
  <si>
    <t>1.3.2.08.04.06.002</t>
  </si>
  <si>
    <t>Crediti da rimborsi, recuperi e restituzioni di somme non dovute o incassate in eccesso da Amministrazioni Locali</t>
  </si>
  <si>
    <t>1.3.2.08.04.06.003</t>
  </si>
  <si>
    <t>Crediti da rimborsi, recuperi e restituzioni di somme non dovute o incassate in eccesso da Enti Previdenziali</t>
  </si>
  <si>
    <t>1.3.2.08.04.06.004</t>
  </si>
  <si>
    <t>Crediti da rimborsi, recuperi e restituzioni di somme non dovute o incassate in eccesso da Famiglie</t>
  </si>
  <si>
    <t>1.3.2.08.04.06.005</t>
  </si>
  <si>
    <t>Crediti da rimborsi, recuperi e restituzioni di somme non dovute o incassate in eccesso da Imprese</t>
  </si>
  <si>
    <t>1.3.2.08.04.06.006</t>
  </si>
  <si>
    <t>Crediti da rimborsi, recuperi e restituzioni di somme non dovute o incassate in eccesso da ISP</t>
  </si>
  <si>
    <t>1.3.2.08.04.06.007</t>
  </si>
  <si>
    <t>Crediti derivanti dal divieto di cumulo</t>
  </si>
  <si>
    <t>1.3.2.08.04.06.008</t>
  </si>
  <si>
    <t>1.3.2.08.04.07.001</t>
  </si>
  <si>
    <t>1.3.2.08.04.07.002</t>
  </si>
  <si>
    <t>Crediti da  azioni di surroga nei confronti di terzi</t>
  </si>
  <si>
    <t>1.3.2.08.04.08.001</t>
  </si>
  <si>
    <t>1.3.2.08.04.09.001</t>
  </si>
  <si>
    <t>Crediti per Sponsorizzazioni da imprese controllate</t>
  </si>
  <si>
    <t>1.3.2.08.04.09.002</t>
  </si>
  <si>
    <t>Crediti per Sponsorizzazioni da altre imprese partecipate</t>
  </si>
  <si>
    <t>1.3.2.08.04.09.999</t>
  </si>
  <si>
    <t>Crediti per Sponsorizzazioni da altre imprese</t>
  </si>
  <si>
    <t>1.3.2.08.04.10.001</t>
  </si>
  <si>
    <t>Crediti da permessi di costruire</t>
  </si>
  <si>
    <t>1.3.2.08.04.12.001</t>
  </si>
  <si>
    <t>Crediti derivanti dall'inversione contabile IVA (reverse charge)</t>
  </si>
  <si>
    <t>1.3.2.08.04.99.001</t>
  </si>
  <si>
    <t>Crediti diversi</t>
  </si>
  <si>
    <t>1.3.2.08.05.01.001</t>
  </si>
  <si>
    <t>Crediti per acquisti di beni per conto di terzi</t>
  </si>
  <si>
    <t>1.3.2.08.05.02.001</t>
  </si>
  <si>
    <t>Crediti per acquisto di servizi per conto di terzi</t>
  </si>
  <si>
    <t>1.3.2.08.06.01.001</t>
  </si>
  <si>
    <t>Crediti per anticipazioni sanità da tesoreria statale</t>
  </si>
  <si>
    <t>1.3.4.01.01.01.002</t>
  </si>
  <si>
    <t>Istituto tesoriere/cassiere per fondi vincolati (solo enti locali)</t>
  </si>
  <si>
    <t>1.3.4.01.01.01.003</t>
  </si>
  <si>
    <t>Istituto tesoriere/cassiere per fondi destinati alla sanità (solo per le regioni)</t>
  </si>
  <si>
    <t>1.3.4.01.02.01.001</t>
  </si>
  <si>
    <t>Conti di tesoreria presso Banca d'Italia (diversi dal conto di TU)</t>
  </si>
  <si>
    <t>1.3.4.02.01.01.001</t>
  </si>
  <si>
    <t>Depositi bancari</t>
  </si>
  <si>
    <t>2.1.2.04.99.01.001</t>
  </si>
  <si>
    <t>Altre riserve distintamente indicate n.a.c.</t>
  </si>
  <si>
    <t>2.2.3.01.01.01.001</t>
  </si>
  <si>
    <t>Fondo ammortamento mezzi di trasporto stradale</t>
  </si>
  <si>
    <t>Fondo rinnovi contrattuali</t>
  </si>
  <si>
    <t>2.2.9.02.01.01.001</t>
  </si>
  <si>
    <t>Fondo ammortamento titoli</t>
  </si>
  <si>
    <t>2.4.1.01.01.01.001</t>
  </si>
  <si>
    <t>Titoli a tasso fisso, breve termine, valuta domestica</t>
  </si>
  <si>
    <t>2.4.1.01.02.01.001</t>
  </si>
  <si>
    <t>Titoli a tasso fisso, breve termine, valuta estera</t>
  </si>
  <si>
    <t>2.4.1.01.03.01.001</t>
  </si>
  <si>
    <t>Titoli a tasso fisso, M/L termine, valuta domestica</t>
  </si>
  <si>
    <t>2.4.1.01.04.01.001</t>
  </si>
  <si>
    <t>Titoli a tasso fisso, M/L termine, valuta estera</t>
  </si>
  <si>
    <t>2.4.1.01.05.01.001</t>
  </si>
  <si>
    <t>Titoli a tasso variabile, breve termine termine, valuta domestica</t>
  </si>
  <si>
    <t>2.4.1.01.06.01.001</t>
  </si>
  <si>
    <t>Titoli a tasso variabile, breve termine termine, valuta estera</t>
  </si>
  <si>
    <t>2.4.1.01.07.01.001</t>
  </si>
  <si>
    <t>Titoli a tasso variabile, M/L termine, valuta domestica</t>
  </si>
  <si>
    <t>2.4.1.01.08.01.001</t>
  </si>
  <si>
    <t>Titoli a tasso variabile, M/L termine, valuta estera</t>
  </si>
  <si>
    <t>2.4.1.01.09.01.001</t>
  </si>
  <si>
    <t>2.4.1.01.09.01.002</t>
  </si>
  <si>
    <t>2.4.1.01.09.03.001</t>
  </si>
  <si>
    <t>2.4.1.01.09.03.002</t>
  </si>
  <si>
    <t>2.4.1.01.09.04.001</t>
  </si>
  <si>
    <t>2.4.1.01.09.04.002</t>
  </si>
  <si>
    <t>2.4.1.02.01.01.001</t>
  </si>
  <si>
    <t>Debiti per anticipazioni</t>
  </si>
  <si>
    <t>2.4.1.02.02.01.001</t>
  </si>
  <si>
    <t>Debiti per interessi passivi su anticipazioni di tesoreria degli istituti tesorieri cassieri</t>
  </si>
  <si>
    <t>2.4.1.02.03.01.001</t>
  </si>
  <si>
    <t>Debiti per Interessi ad Amministrazioni Centrali su conti della tesoreria dello Stato o di altre Amministrazioni pubbliche</t>
  </si>
  <si>
    <t>2.4.1.02.03.02.001</t>
  </si>
  <si>
    <t>Debiti per Interessi a Amministrazioni Locali su conti della tesoreria dello Stato o di altre Amministrazioni pubbliche</t>
  </si>
  <si>
    <t>2.4.1.02.03.03.001</t>
  </si>
  <si>
    <t>Debiti per Interessi a Enti previdenziali su conti della tesoreria dello Stato o di altre Amministrazioni pubbliche</t>
  </si>
  <si>
    <t>2.4.1.03.01.01.001</t>
  </si>
  <si>
    <t>Finanziamenti a breve termine da Ministeri</t>
  </si>
  <si>
    <t>2.4.1.03.01.01.002</t>
  </si>
  <si>
    <t>Finanziamenti a breve termine da Presidenza del Consiglio dei Ministri</t>
  </si>
  <si>
    <t>2.4.1.03.01.01.003</t>
  </si>
  <si>
    <t>Finanziamenti a breve termine da Organi Costituzionali e di rilievo costituzionale</t>
  </si>
  <si>
    <t>2.4.1.03.01.01.004</t>
  </si>
  <si>
    <t>Finanziamenti a breve termine da Agenzie Fiscali</t>
  </si>
  <si>
    <t>2.4.1.03.01.01.005</t>
  </si>
  <si>
    <t>Finanziamenti a breve termine da enti di regolazione dell'attività economica</t>
  </si>
  <si>
    <t>2.4.1.03.01.01.006</t>
  </si>
  <si>
    <t>Finanziamenti a breve termine da Gruppo Equitalia</t>
  </si>
  <si>
    <t>2.4.1.03.01.01.007</t>
  </si>
  <si>
    <t>Finanziamenti a breve termine da Anas S.p.A.</t>
  </si>
  <si>
    <t>2.4.1.03.01.01.008</t>
  </si>
  <si>
    <t>Finanziamenti a breve termine da altri enti centrali produttori di servizi economici</t>
  </si>
  <si>
    <t>2.4.1.03.01.01.009</t>
  </si>
  <si>
    <t>Finanziamenti a breve termine da autorità amministrative indipendenti</t>
  </si>
  <si>
    <t>2.4.1.03.01.01.010</t>
  </si>
  <si>
    <t>Finanziamenti a breve termine da enti centrali a struttura associativa</t>
  </si>
  <si>
    <t>2.4.1.03.01.01.011</t>
  </si>
  <si>
    <t>Finanziamenti a breve termine da enti centrali produttori di servizi assistenziali, ricreativi e culturali</t>
  </si>
  <si>
    <t>2.4.1.03.01.01.012</t>
  </si>
  <si>
    <t>Finanziamenti a breve termine da enti e istituzioni centrali di ricerca e Istituti e stazioni sperimentali per la ricerca</t>
  </si>
  <si>
    <t>2.4.1.03.01.01.999</t>
  </si>
  <si>
    <t>Finanziamenti a breve termine da altre Amministrazioni Centrali n.a.c.</t>
  </si>
  <si>
    <t>2.4.1.03.01.02.001</t>
  </si>
  <si>
    <t>Finanziamenti a breve termine da Regioni e province autonome</t>
  </si>
  <si>
    <t>2.4.1.03.01.02.002</t>
  </si>
  <si>
    <t>Finanziamenti a breve termine da Province</t>
  </si>
  <si>
    <t>2.4.1.03.01.02.003</t>
  </si>
  <si>
    <t>Finanziamenti a breve termine da Comuni</t>
  </si>
  <si>
    <t>2.4.1.03.01.02.004</t>
  </si>
  <si>
    <t>Finanziamenti a breve termine da Città metropolitane e Roma capitale</t>
  </si>
  <si>
    <t>2.4.1.03.01.02.005</t>
  </si>
  <si>
    <t>Finanziamenti a breve termine da Unioni di Comuni</t>
  </si>
  <si>
    <t>2.4.1.03.01.02.006</t>
  </si>
  <si>
    <t>Finanziamenti a breve termine da Comunità Montane</t>
  </si>
  <si>
    <t>2.4.1.03.01.02.007</t>
  </si>
  <si>
    <t>Finanziamenti a breve termine da Camere di Commercio</t>
  </si>
  <si>
    <t>2.4.1.03.01.02.008</t>
  </si>
  <si>
    <t>Finanziamenti a breve termine da Università</t>
  </si>
  <si>
    <t>2.4.1.03.01.02.009</t>
  </si>
  <si>
    <t>Finanziamenti a breve termine da Parchi nazionali e consorzi ed enti autonomi gestori di parchi e aree naturali protette</t>
  </si>
  <si>
    <t>2.4.1.03.01.02.010</t>
  </si>
  <si>
    <t>Finanziamenti a breve termine da Autorità Portuali</t>
  </si>
  <si>
    <t>2.4.1.03.01.02.011</t>
  </si>
  <si>
    <t xml:space="preserve">Finanziamenti a breve termine da Aziende sanitarie locali </t>
  </si>
  <si>
    <t>2.4.1.03.01.02.012</t>
  </si>
  <si>
    <t>Finanziamenti a breve termine da Aziende ospedaliere e Aziende ospedaliere universitarie integrate con il SSN</t>
  </si>
  <si>
    <t>2.4.1.03.01.02.013</t>
  </si>
  <si>
    <t>Finanziamenti a breve termine da Policlinici</t>
  </si>
  <si>
    <t>2.4.1.03.01.02.014</t>
  </si>
  <si>
    <t>Finanziamenti a breve termine da Istituti di ricovero e cura a carattere scientifico pubblici</t>
  </si>
  <si>
    <t>2.4.1.03.01.02.015</t>
  </si>
  <si>
    <t>Finanziamenti a breve termine da altre Amministrazioni Locali produttrici di servizi sanitari</t>
  </si>
  <si>
    <t>2.4.1.03.01.02.016</t>
  </si>
  <si>
    <t>Finanziamenti a breve termine da Agenzie regionali per le erogazioni in agricoltura</t>
  </si>
  <si>
    <t>2.4.1.03.01.02.017</t>
  </si>
  <si>
    <t>Finanziamenti a breve termine da altri enti e agenzie regionali e sub regionali</t>
  </si>
  <si>
    <t>2.4.1.03.01.02.018</t>
  </si>
  <si>
    <t>Finanziamenti a breve termine da Consorzi di enti locali</t>
  </si>
  <si>
    <t>2.4.1.03.01.02.019</t>
  </si>
  <si>
    <t>Finanziamenti a breve termine da Fondazioni e istituzioni liriche locali e da teatri stabili di iniziativa pubblica</t>
  </si>
  <si>
    <t>2.4.1.03.01.02.999</t>
  </si>
  <si>
    <t>Finanziamenti a breve termine da altre Amministrazioni Locali n.a.c.</t>
  </si>
  <si>
    <t>2.4.1.03.01.03.001</t>
  </si>
  <si>
    <t>Finanziamenti a breve termine da INPS</t>
  </si>
  <si>
    <t>2.4.1.03.01.03.002</t>
  </si>
  <si>
    <t>Finanziamenti a breve termine da INAIL</t>
  </si>
  <si>
    <t>2.4.1.03.01.03.999</t>
  </si>
  <si>
    <t>Finanziamenti a breve termine da altri Enti di Previdenza n.a.c.</t>
  </si>
  <si>
    <t>2.4.1.03.01.04.001</t>
  </si>
  <si>
    <t>Debiti da anticipazioni sanità della tesoreria statale</t>
  </si>
  <si>
    <t>2.4.1.03.02.01.001</t>
  </si>
  <si>
    <t>Debiti per anticipazioni a titolo oneroso da Amministrazioni centrali</t>
  </si>
  <si>
    <t>2.4.1.03.02.02.001</t>
  </si>
  <si>
    <t>Debiti per anticipazioni a titolo oneroso da Amministrazioni locali</t>
  </si>
  <si>
    <t>2.4.1.03.02.03.001</t>
  </si>
  <si>
    <t>Debiti per anticipazioni a titolo oneroso da Enti di Previdenza</t>
  </si>
  <si>
    <t>2.4.1.03.03.01.001</t>
  </si>
  <si>
    <t>Debiti per anticipazioni a titolo non oneroso da Amministrazioni centrali</t>
  </si>
  <si>
    <t>2.4.1.03.03.02.001</t>
  </si>
  <si>
    <t>Debiti per anticipazioni a titolo non oneroso da Amministrazioni locali</t>
  </si>
  <si>
    <t>2.4.1.03.03.03.001</t>
  </si>
  <si>
    <t>Debiti per anticipazioni a titolo non oneroso da Enti di Previdenza</t>
  </si>
  <si>
    <t>2.4.1.03.04.01.001</t>
  </si>
  <si>
    <t>Mutui e altri finanziamenti a medio lungo termine da Ministeri</t>
  </si>
  <si>
    <t>2.4.1.03.04.01.002</t>
  </si>
  <si>
    <t>Mutui e altri finanziamenti a medio lungo termine da Presidenza del Consiglio dei Ministri</t>
  </si>
  <si>
    <t>2.4.1.03.04.01.003</t>
  </si>
  <si>
    <t>Mutui e altri finanziamenti a medio lungo termine da Organi Costituzionali e di rilievo costituzionale</t>
  </si>
  <si>
    <t>2.4.1.03.04.01.004</t>
  </si>
  <si>
    <t>Mutui e altri finanziamenti a medio lungo termine da Agenzie Fiscali</t>
  </si>
  <si>
    <t>2.4.1.03.04.01.005</t>
  </si>
  <si>
    <t>Mutui e altri finanziamenti a medio lungo termine da enti di regolazione dell'attività economica</t>
  </si>
  <si>
    <t>2.4.1.03.04.01.006</t>
  </si>
  <si>
    <t>Mutui e altri finanziamenti a medio lungo termine da Gruppo Equitalia</t>
  </si>
  <si>
    <t>2.4.1.03.04.01.007</t>
  </si>
  <si>
    <t>Mutui e altri finanziamenti a medio lungo termine da Anas S.p.A.</t>
  </si>
  <si>
    <t>2.4.1.03.04.01.008</t>
  </si>
  <si>
    <t>Mutui e altri finanziamenti a medio lungo termine da altri enti centrali produttori di servizi economici</t>
  </si>
  <si>
    <t>2.4.1.03.04.01.009</t>
  </si>
  <si>
    <t>Mutui e altri finanziamenti a medio lungo termine da autorità amministrative indipendenti</t>
  </si>
  <si>
    <t>2.4.1.03.04.01.010</t>
  </si>
  <si>
    <t>Mutui e altri finanziamenti a medio lungo termine da enti centrali a struttura associativa</t>
  </si>
  <si>
    <t>2.4.1.03.04.01.011</t>
  </si>
  <si>
    <t>Mutui e altri finanziamenti a medio lungo termine da enti centrali produttori di servizi assistenziali, ricreativi e culturali</t>
  </si>
  <si>
    <t>2.4.1.03.04.01.012</t>
  </si>
  <si>
    <t>Mutui e altri finanziamenti a medio lungo termine da enti e istituzioni centrali di ricerca e Istituti e stazioni sperimentali per la ricerca</t>
  </si>
  <si>
    <t>2.4.1.03.04.01.999</t>
  </si>
  <si>
    <t>Mutui e altri finanziamenti a medio lungo termine da altre Amministrazioni Centrali n.a.c.</t>
  </si>
  <si>
    <t>2.4.1.03.04.02.001</t>
  </si>
  <si>
    <t>Mutui e altri finanziamenti a medio lungo termine da Regioni e province autonome</t>
  </si>
  <si>
    <t>2.4.1.03.04.02.002</t>
  </si>
  <si>
    <t>Mutui e altri finanziamenti a medio lungo termine da Province</t>
  </si>
  <si>
    <t>2.4.1.03.04.02.003</t>
  </si>
  <si>
    <t>Mutui e altri finanziamenti a medio lungo termine da Comuni</t>
  </si>
  <si>
    <t>2.4.1.03.04.02.004</t>
  </si>
  <si>
    <t>Mutui e altri finanziamenti a medio lungo termine da Città metropolitane e Roma capitale</t>
  </si>
  <si>
    <t>2.4.1.03.04.02.005</t>
  </si>
  <si>
    <t>Mutui e altri finanziamenti a medio lungo termine da Unioni di Comuni</t>
  </si>
  <si>
    <t>2.4.1.03.04.02.006</t>
  </si>
  <si>
    <t>Mutui e altri finanziamenti a medio lungo termine da Comunità Montane</t>
  </si>
  <si>
    <t>2.4.1.03.04.02.007</t>
  </si>
  <si>
    <t>Mutui e altri finanziamenti a medio lungo termine da Camere di Commercio</t>
  </si>
  <si>
    <t>2.4.1.03.04.02.008</t>
  </si>
  <si>
    <t>Mutui e altri finanziamenti a medio lungo termine da Università</t>
  </si>
  <si>
    <t>2.4.1.03.04.02.009</t>
  </si>
  <si>
    <t>Mutui e altri finanziamenti a medio lungo termine da Parchi nazionali e consorzi ed enti autonomi gestori di parchi e aree naturali protette</t>
  </si>
  <si>
    <t>2.4.1.03.04.02.010</t>
  </si>
  <si>
    <t>Mutui e altri finanziamenti a medio lungo termine da Autorità Portuali</t>
  </si>
  <si>
    <t>2.4.1.03.04.02.011</t>
  </si>
  <si>
    <t xml:space="preserve">Mutui e altri finanziamenti a medio lungo termine da Aziende sanitarie locali </t>
  </si>
  <si>
    <t>2.4.1.03.04.02.012</t>
  </si>
  <si>
    <t>Mutui e altri finanziamenti a medio lungo termine da Aziende ospedaliere e Aziende ospedaliere universitarie integrate con il SSN</t>
  </si>
  <si>
    <t>2.4.1.03.04.02.013</t>
  </si>
  <si>
    <t>Mutui e altri finanziamenti a medio lungo termine da Policlinici</t>
  </si>
  <si>
    <t>2.4.1.03.04.02.014</t>
  </si>
  <si>
    <t>Mutui e altri finanziamenti a medio lungo termine da Istituti di ricovero e cura a carattere scientifico pubblici</t>
  </si>
  <si>
    <t>2.4.1.03.04.02.015</t>
  </si>
  <si>
    <t>Mutui e altri finanziamenti a medio lungo termine da altre Amministrazioni Locali produttrici di servizi sanitari</t>
  </si>
  <si>
    <t>2.4.1.03.04.02.016</t>
  </si>
  <si>
    <t>Mutui e altri finanziamenti a medio lungo termine da Agenzie regionali per le erogazioni in agricoltura</t>
  </si>
  <si>
    <t>2.4.1.03.04.02.017</t>
  </si>
  <si>
    <t>Mutui e altri finanziamenti a medio lungo termine da altri enti e agenzie regionali e sub regionali</t>
  </si>
  <si>
    <t>2.4.1.03.04.02.018</t>
  </si>
  <si>
    <t>Mutui e altri finanziamenti a medio lungo termine da Consorzi di enti locali</t>
  </si>
  <si>
    <t>2.4.1.03.04.02.019</t>
  </si>
  <si>
    <t>Mutui e altri finanziamenti a medio lungo termine da Fondazioni e istituzioni liriche locali e da teatri stabili di iniziativa pubblica</t>
  </si>
  <si>
    <t>2.4.1.03.04.02.999</t>
  </si>
  <si>
    <t>Mutui e altri finanziamenti a medio lungo termine da altre Amministrazioni Locali n.a.c.</t>
  </si>
  <si>
    <t>2.4.1.03.04.03.001</t>
  </si>
  <si>
    <t>Mutui e altri finanziamenti a medio lungo termine da INPS</t>
  </si>
  <si>
    <t>2.4.1.03.04.03.002</t>
  </si>
  <si>
    <t>Mutui e altri finanziamenti a medio lungo termine da INAIL</t>
  </si>
  <si>
    <t>2.4.1.03.04.03.999</t>
  </si>
  <si>
    <t>Mutui e altri finanziamenti a medio lungo termine da altri Enti di Previdenza</t>
  </si>
  <si>
    <t>2.4.1.03.05.01.001</t>
  </si>
  <si>
    <t>Debiti per Interessi passivi a Ministeri su finanziamenti a breve termine</t>
  </si>
  <si>
    <t>2.4.1.03.05.01.002</t>
  </si>
  <si>
    <t>Debiti per Interessi passivi a Ministero dell'Istruzione - Istituzioni scolastiche su finanziamenti a breve termine</t>
  </si>
  <si>
    <t>2.4.1.03.05.01.003</t>
  </si>
  <si>
    <t>Debiti per Interessi passivi a Presidenza del Consiglio dei Ministri su finanziamenti a breve termine</t>
  </si>
  <si>
    <t>2.4.1.03.05.01.004</t>
  </si>
  <si>
    <t>Debiti per Interessi passivi a Organi Costituzionali e di rilievo costituzionale su finanziamenti a breve termine</t>
  </si>
  <si>
    <t>2.4.1.03.05.01.005</t>
  </si>
  <si>
    <t>Debiti per Interessi passivi a Agenzie Fiscali su finanziamenti a breve termine</t>
  </si>
  <si>
    <t>2.4.1.03.05.01.006</t>
  </si>
  <si>
    <t>Debiti per Interessi passivi a enti di regolazione dell'attività economica su finanziamenti a breve termine</t>
  </si>
  <si>
    <t>2.4.1.03.05.01.007</t>
  </si>
  <si>
    <t>Debiti per Interessi passivi a Gruppo Equitalia su finanziamenti a breve termine</t>
  </si>
  <si>
    <t>2.4.1.03.05.01.008</t>
  </si>
  <si>
    <t>Debiti per Interessi passivi a Anas S.p.A. su finanziamenti a breve termine</t>
  </si>
  <si>
    <t>2.4.1.03.05.01.009</t>
  </si>
  <si>
    <t>Debiti per Interessi passivi a altri enti centrali produttori di servizi economici su finanziamenti a breve termine</t>
  </si>
  <si>
    <t>2.4.1.03.05.01.010</t>
  </si>
  <si>
    <t>Debiti per Interessi passivi a autorità amministrative indipendenti su finanziamenti a breve termine</t>
  </si>
  <si>
    <t>2.4.1.03.05.01.011</t>
  </si>
  <si>
    <t>Debiti per Interessi passivi a enti centrali a struttura associativa su finanziamenti a breve termine</t>
  </si>
  <si>
    <t>2.4.1.03.05.01.012</t>
  </si>
  <si>
    <t>Debiti per Interessi passivi a enti centrali produttori di servizi assistenziali, ricreativi e culturali su finanziamenti a breve termine</t>
  </si>
  <si>
    <t>2.4.1.03.05.01.013</t>
  </si>
  <si>
    <t>Debiti per Interessi passivi a enti e istituzioni centrali di ricerca e Istituti e stazioni sperimentali per la ricerca su finanziamenti a breve termine</t>
  </si>
  <si>
    <t>2.4.1.03.05.01.999</t>
  </si>
  <si>
    <t>Debiti per Interessi passivi a altre Amministrazioni Centrali n.a.c. su finanziamenti a breve termine</t>
  </si>
  <si>
    <t>2.4.1.03.05.02.001</t>
  </si>
  <si>
    <t>Debiti per Interessi passivi a Regioni e province autonome su finanziamenti a breve termine</t>
  </si>
  <si>
    <t>2.4.1.03.05.02.002</t>
  </si>
  <si>
    <t>Debiti per Interessi passivi a Province su finanziamenti a breve termine</t>
  </si>
  <si>
    <t>2.4.1.03.05.02.003</t>
  </si>
  <si>
    <t>Debiti per Interessi passivi a Comuni su finanziamenti a breve termine</t>
  </si>
  <si>
    <t>2.4.1.03.05.02.004</t>
  </si>
  <si>
    <t>Debiti per Interessi passivi a Città metropolitane e Roma capitale su finanziamenti a breve termine</t>
  </si>
  <si>
    <t>2.4.1.03.05.02.005</t>
  </si>
  <si>
    <t>Debiti per Interessi passivi a Unioni di Comuni su finanziamenti a breve termine</t>
  </si>
  <si>
    <t>2.4.1.03.05.02.006</t>
  </si>
  <si>
    <t>Debiti per Interessi passivi a Comunità Montane su finanziamenti a breve termine</t>
  </si>
  <si>
    <t>2.4.1.03.05.02.007</t>
  </si>
  <si>
    <t>Debiti per Interessi passivi a Camere di Commercio su finanziamenti a breve termine</t>
  </si>
  <si>
    <t>2.4.1.03.05.02.008</t>
  </si>
  <si>
    <t>Debiti per Interessi passivi a Università su finanziamenti a breve termine</t>
  </si>
  <si>
    <t>2.4.1.03.05.02.009</t>
  </si>
  <si>
    <t>Debiti per Interessi passivi a Parchi nazionali e consorzi ed enti autonomi gestori di parchi e aree naturali protette su finanziamenti a breve termine</t>
  </si>
  <si>
    <t>2.4.1.03.05.02.010</t>
  </si>
  <si>
    <t>Debiti per Interessi passivi a Autorità Portuali su finanziamenti a breve termine</t>
  </si>
  <si>
    <t>2.4.1.03.05.02.011</t>
  </si>
  <si>
    <t>Debiti per Interessi passivi a Aziende sanitarie locali su finanziamenti a breve termine</t>
  </si>
  <si>
    <t>2.4.1.03.05.02.012</t>
  </si>
  <si>
    <t>Debiti per Interessi passivi a Aziende ospedaliere e Aziende ospedaliere universitarie integrate con il SSN su finanziamenti a breve termine</t>
  </si>
  <si>
    <t>2.4.1.03.05.02.013</t>
  </si>
  <si>
    <t>Debiti per Interessi passivi a policlinici a titolo di finanziamento del servizio sanitario nazionale su finanziamenti a breve termine</t>
  </si>
  <si>
    <t>2.4.1.03.05.02.014</t>
  </si>
  <si>
    <t>Debiti per Interessi passivi a policlinici su finanziamenti a breve termine</t>
  </si>
  <si>
    <t>2.4.1.03.05.02.015</t>
  </si>
  <si>
    <t>Debiti per Interessi passivi a Istituti di ricovero e cura a carattere scientifico pubblici su finanziamenti a breve termine</t>
  </si>
  <si>
    <t>2.4.1.03.05.02.016</t>
  </si>
  <si>
    <t>Debiti per Interessi passivi a altre Amministrazioni Locali produttrici di servizi sanitari su finanziamenti a breve termine</t>
  </si>
  <si>
    <t>2.4.1.03.05.02.017</t>
  </si>
  <si>
    <t>Debiti per Interessi passivi a Agenzie regionali per le erogazioni in agricoltura su finanziamenti a breve termine</t>
  </si>
  <si>
    <t>2.4.1.03.05.02.018</t>
  </si>
  <si>
    <t>Debiti per Interessi passivi a altri enti e agenzie regionali e sub regionali su finanziamenti a breve termine</t>
  </si>
  <si>
    <t>2.4.1.03.05.02.019</t>
  </si>
  <si>
    <t>Debiti per Interessi passivi a Consorzi di enti locali su finanziamenti a breve termine</t>
  </si>
  <si>
    <t>2.4.1.03.05.02.020</t>
  </si>
  <si>
    <t>Debiti per Interessi passivi a Fondazioni e istituzioni liriche locali e a Teatri stabili di iniziativa pubblica su finanziamenti a breve termine</t>
  </si>
  <si>
    <t>2.4.1.03.05.02.999</t>
  </si>
  <si>
    <t>Debiti per Interessi passivi a altre Amministrazioni Locali n.a.c. su finanziamenti a breve termine</t>
  </si>
  <si>
    <t>2.4.1.03.05.03.001</t>
  </si>
  <si>
    <t>2.4.1.03.05.03.002</t>
  </si>
  <si>
    <t>2.4.1.03.05.03.999</t>
  </si>
  <si>
    <t>2.4.1.03.06.01.001</t>
  </si>
  <si>
    <t xml:space="preserve">Debiti per Interessi passivi a Ministeri su mutui e altri finanziamenti a medio lungo termine </t>
  </si>
  <si>
    <t>2.4.1.03.06.01.002</t>
  </si>
  <si>
    <t xml:space="preserve">Debiti per Interessi passivi a Ministero dell'Istruzione - Istituzioni scolastiche su mutui e altri finanziamenti a medio lungo termine </t>
  </si>
  <si>
    <t>2.4.1.03.06.01.003</t>
  </si>
  <si>
    <t xml:space="preserve">Debiti per Interessi passivi a Presidenza del Consiglio dei Ministri su mutui e altri finanziamenti a medio lungo termine </t>
  </si>
  <si>
    <t>2.4.1.03.06.01.004</t>
  </si>
  <si>
    <t xml:space="preserve">Debiti per Interessi passivi a Organi Costituzionali e di rilievo costituzionale su mutui e altri finanziamenti a medio lungo termine </t>
  </si>
  <si>
    <t>2.4.1.03.06.01.005</t>
  </si>
  <si>
    <t xml:space="preserve">Debiti per Interessi passivi a Agenzie Fiscali su mutui e altri finanziamenti a medio lungo termine </t>
  </si>
  <si>
    <t>2.4.1.03.06.01.006</t>
  </si>
  <si>
    <t xml:space="preserve">Debiti per Interessi passivi a enti di regolazione dell'attività economica su mutui e altri finanziamenti a medio lungo termine </t>
  </si>
  <si>
    <t>2.4.1.03.06.01.007</t>
  </si>
  <si>
    <t xml:space="preserve">Debiti per Interessi passivi a Gruppo Equitalia su mutui e altri finanziamenti a medio lungo termine </t>
  </si>
  <si>
    <t>2.4.1.03.06.01.008</t>
  </si>
  <si>
    <t xml:space="preserve">Debiti per Interessi passivi a Anas S.p.A. su mutui e altri finanziamenti a medio lungo termine </t>
  </si>
  <si>
    <t>2.4.1.03.06.01.009</t>
  </si>
  <si>
    <t xml:space="preserve">Debiti per Interessi passivi a altri enti centrali produttori di servizi economici su mutui e altri finanziamenti a medio lungo termine </t>
  </si>
  <si>
    <t>2.4.1.03.06.01.010</t>
  </si>
  <si>
    <t xml:space="preserve">Debiti per Interessi passivi a autorità amministrative indipendenti su mutui e altri finanziamenti a medio lungo termine </t>
  </si>
  <si>
    <t>2.4.1.03.06.01.011</t>
  </si>
  <si>
    <t xml:space="preserve">Debiti per Interessi passivi a enti centrali a struttura associativa su mutui e altri finanziamenti a medio lungo termine </t>
  </si>
  <si>
    <t>2.4.1.03.06.01.012</t>
  </si>
  <si>
    <t xml:space="preserve">Debiti per Interessi passivi a enti centrali produttori di servizi assistenziali, ricreativi e culturali su mutui e altri finanziamenti a medio lungo termine </t>
  </si>
  <si>
    <t>2.4.1.03.06.01.013</t>
  </si>
  <si>
    <t xml:space="preserve">Debiti per Interessi passivi a enti e istituzioni centrali di ricerca e Istituti e stazioni sperimentali per la ricerca su mutui e altri finanziamenti a medio lungo termine </t>
  </si>
  <si>
    <t>2.4.1.03.06.01.999</t>
  </si>
  <si>
    <t xml:space="preserve">Debiti per Interessi passivi a altre Amministrazioni Centrali n.a.c. su mutui e altri finanziamenti a medio lungo termine </t>
  </si>
  <si>
    <t>2.4.1.03.06.02.001</t>
  </si>
  <si>
    <t xml:space="preserve">Debiti per Interessi passivi a Regioni e province autonome su mutui e altri finanziamenti a medio lungo termine </t>
  </si>
  <si>
    <t>2.4.1.03.06.02.002</t>
  </si>
  <si>
    <t xml:space="preserve">Debiti per Interessi passivi a Province su mutui e altri finanziamenti a medio lungo termine </t>
  </si>
  <si>
    <t>2.4.1.03.06.02.003</t>
  </si>
  <si>
    <t xml:space="preserve">Debiti per Interessi passivi a Comuni su mutui e altri finanziamenti a medio lungo termine </t>
  </si>
  <si>
    <t>2.4.1.03.06.02.004</t>
  </si>
  <si>
    <t xml:space="preserve">Debiti per Interessi passivi a Città metropolitane e Roma capitale su mutui e altri finanziamenti a medio lungo termine </t>
  </si>
  <si>
    <t>2.4.1.03.06.02.005</t>
  </si>
  <si>
    <t xml:space="preserve">Debiti per Interessi passivi a Unioni di Comuni su mutui e altri finanziamenti a medio lungo termine </t>
  </si>
  <si>
    <t>2.4.1.03.06.02.006</t>
  </si>
  <si>
    <t xml:space="preserve">Debiti per Interessi passivi a Comunità Montane su mutui e altri finanziamenti a medio lungo termine </t>
  </si>
  <si>
    <t>2.4.1.03.06.02.007</t>
  </si>
  <si>
    <t xml:space="preserve">Debiti per Interessi passivi a Camere di Commercio su mutui e altri finanziamenti a medio lungo termine </t>
  </si>
  <si>
    <t>2.4.1.03.06.02.008</t>
  </si>
  <si>
    <t xml:space="preserve">Debiti per Interessi passivi a Università su mutui e altri finanziamenti a medio lungo termine </t>
  </si>
  <si>
    <t>2.4.1.03.06.02.009</t>
  </si>
  <si>
    <t xml:space="preserve">Debiti per Interessi passivi a Parchi nazionali e consorzi ed enti autonomi gestori di parchi e aree naturali protette su mutui e altri finanziamenti a medio lungo termine </t>
  </si>
  <si>
    <t>2.4.1.03.06.02.010</t>
  </si>
  <si>
    <t xml:space="preserve">Debiti per Interessi passivi a Autorità Portuali su mutui e altri finanziamenti a medio lungo termine </t>
  </si>
  <si>
    <t>2.4.1.03.06.02.011</t>
  </si>
  <si>
    <t xml:space="preserve">Debiti per Interessi passivi a Aziende sanitarie locali su mutui e altri finanziamenti a medio lungo termine </t>
  </si>
  <si>
    <t>2.4.1.03.06.02.012</t>
  </si>
  <si>
    <t xml:space="preserve">Debiti per Interessi passivi a Aziende ospedaliere e Aziende ospedaliere universitarie integrate con il SSN su mutui e altri finanziamenti a medio lungo termine </t>
  </si>
  <si>
    <t>2.4.1.03.06.02.013</t>
  </si>
  <si>
    <t xml:space="preserve">Debiti per Interessi passivi a policlinici a titolo di finanziamento del servizio sanitario nazionale su mutui e altri finanziamenti a medio lungo termine </t>
  </si>
  <si>
    <t>2.4.1.03.06.02.014</t>
  </si>
  <si>
    <t xml:space="preserve">Debiti per Interessi passivi a policlinici su mutui e altri finanziamenti a medio lungo termine </t>
  </si>
  <si>
    <t>2.4.1.03.06.02.015</t>
  </si>
  <si>
    <t xml:space="preserve">Debiti per Interessi passivi a Istituti di ricovero e cura a carattere scientifico pubblici su mutui e altri finanziamenti a medio lungo termine </t>
  </si>
  <si>
    <t>2.4.1.03.06.02.016</t>
  </si>
  <si>
    <t xml:space="preserve">Debiti per Interessi passivi a altre Amministrazioni Locali produttrici di servizi sanitari su mutui e altri finanziamenti a medio lungo termine </t>
  </si>
  <si>
    <t>2.4.1.03.06.02.017</t>
  </si>
  <si>
    <t xml:space="preserve">Debiti per Interessi passivi a Agenzie regionali per le erogazioni in agricoltura su mutui e altri finanziamenti a medio lungo termine </t>
  </si>
  <si>
    <t>2.4.1.03.06.02.018</t>
  </si>
  <si>
    <t xml:space="preserve">Debiti per Interessi passivi a altri enti e agenzie regionali e sub regionali su mutui e altri finanziamenti a medio lungo termine </t>
  </si>
  <si>
    <t>2.4.1.03.06.02.019</t>
  </si>
  <si>
    <t xml:space="preserve">Debiti per Interessi passivi a Consorzi di enti locali su mutui e altri finanziamenti a medio lungo termine </t>
  </si>
  <si>
    <t>2.4.1.03.06.02.020</t>
  </si>
  <si>
    <t xml:space="preserve">Debiti per Interessi passivi a Fondazioni e istituzioni liriche locali e a Teatri stabili di iniziativa pubblica su mutui e altri finanziamenti a medio lungo termine </t>
  </si>
  <si>
    <t>2.4.1.03.06.02.999</t>
  </si>
  <si>
    <t xml:space="preserve">Debiti per Interessi passivi a altre Amministrazioni Locali n.a.c. su mutui e altri finanziamenti a medio lungo termine </t>
  </si>
  <si>
    <t>2.4.1.03.06.03.001</t>
  </si>
  <si>
    <t xml:space="preserve">Debiti per Interessi passivi a INPS su mutui e altri finanziamenti a medio lungo termine </t>
  </si>
  <si>
    <t>2.4.1.03.06.03.002</t>
  </si>
  <si>
    <t xml:space="preserve">Debiti per Interessi passivi a INAIL su mutui e altri finanziamenti a medio lungo termine </t>
  </si>
  <si>
    <t>2.4.1.03.06.03.999</t>
  </si>
  <si>
    <t xml:space="preserve">Debiti per Interessi passivi a altri Enti di Previdenza n.a.c. su mutui e altri finanziamenti a medio lungo termine </t>
  </si>
  <si>
    <t>2.4.1.03.07.01.001</t>
  </si>
  <si>
    <t>Debiti per interessi di mora pagati a Amministrazioni Centrali</t>
  </si>
  <si>
    <t>2.4.1.03.07.02.001</t>
  </si>
  <si>
    <t>Debiti per interessi di mora pagati a Amministrazioni Locali</t>
  </si>
  <si>
    <t>2.4.1.03.07.03.001</t>
  </si>
  <si>
    <t>Debiti per interessi di mora pagati a Enti previdenziali</t>
  </si>
  <si>
    <t>2.4.1.03.08.01.001</t>
  </si>
  <si>
    <t>Altri debiti per interessi passivi a Amministrazioni centrali</t>
  </si>
  <si>
    <t>2.4.1.03.08.02.001</t>
  </si>
  <si>
    <t>Altri debiti per interessi passivi a Amministrazioni locali</t>
  </si>
  <si>
    <t>2.4.1.03.08.03.001</t>
  </si>
  <si>
    <t>Altri debiti per interessi passivi a enti di previdenza</t>
  </si>
  <si>
    <t>2.4.1.04.01.01.001</t>
  </si>
  <si>
    <t>Finanziamenti a breve termine da imprese controllate</t>
  </si>
  <si>
    <t>2.4.1.04.01.02.001</t>
  </si>
  <si>
    <t>Finanziamenti a breve termine da altre imprese partecipate</t>
  </si>
  <si>
    <t>2.4.1.04.01.03.001</t>
  </si>
  <si>
    <t>Finanziamenti a breve termine da altre Imprese</t>
  </si>
  <si>
    <t>2.4.1.04.02.01.001</t>
  </si>
  <si>
    <t>Finanziamenti a breve termine da altri soggetti</t>
  </si>
  <si>
    <t>2.4.1.04.03.01.001</t>
  </si>
  <si>
    <t>Finanziamenti a medio / lungo  termine da Imprese controllate</t>
  </si>
  <si>
    <t>2.4.1.04.03.02.001</t>
  </si>
  <si>
    <t>Finanziamenti a medio / lungo  termine da altre imprese partecipate</t>
  </si>
  <si>
    <t>2.4.1.04.03.03.001</t>
  </si>
  <si>
    <t xml:space="preserve">Finanziamenti a medio / lungo  termine da altre Imprese </t>
  </si>
  <si>
    <t>2.4.1.04.03.04.001</t>
  </si>
  <si>
    <t>Finanziamenti a medio / lungo  termine da Cassa Depositi e Prestiti Gestione CDP SpA</t>
  </si>
  <si>
    <t>2.4.1.04.03.05.001</t>
  </si>
  <si>
    <t>Finanziamenti a medio / lungo  termine da Cassa Depositi e Prestiti - Gestione Tesoro</t>
  </si>
  <si>
    <t>2.4.1.04.04.01.001</t>
  </si>
  <si>
    <t>Finanziamenti a medio / lungo  termine da altri soggetti con controparte residente</t>
  </si>
  <si>
    <t>2.4.1.04.04.02.001</t>
  </si>
  <si>
    <t>Finanziamenti a medio / lungo  termine da altri soggetti con controparte non residente</t>
  </si>
  <si>
    <t>2.4.1.04.05.01.001</t>
  </si>
  <si>
    <t>Debiti per interessi passivi su finanziamenti a breve termine pagati a altre imprese partecipate</t>
  </si>
  <si>
    <t>2.4.1.04.05.02.001</t>
  </si>
  <si>
    <t>Debiti per interessi passivi su finanziamenti a breve termine pagati a imprese controllate</t>
  </si>
  <si>
    <t>2.4.1.04.05.03.001</t>
  </si>
  <si>
    <t>Debiti per interessi passivi su finanziamenti a breve termine pagati a Cassa Depositi e Prestiti - SPA</t>
  </si>
  <si>
    <t>2.4.1.04.05.99.001</t>
  </si>
  <si>
    <t>Debiti per interessi passivi su finanziamenti a breve termine pagati ad altre imprese</t>
  </si>
  <si>
    <t>2.4.1.04.06.01.001</t>
  </si>
  <si>
    <t>Debiti per interessi passivi pagati ad altri soggetti su finanziamenti a breve termine</t>
  </si>
  <si>
    <t>2.4.1.04.07.01.001</t>
  </si>
  <si>
    <t>Debiti per interessi passivi su finanziamenti a medio lungo termine pagati ad imprese controllate</t>
  </si>
  <si>
    <t>2.4.1.04.07.02.001</t>
  </si>
  <si>
    <t>Debiti per interessi passivi su finanziamenti a medio lungo termine pagati ad altre imprese partecipate</t>
  </si>
  <si>
    <t>2.4.1.04.07.03.001</t>
  </si>
  <si>
    <t>Debiti per interessi passivi su finanziamenti a medio lungo termine pagati a Cassa Depositi e Prestiti - SPA</t>
  </si>
  <si>
    <t>2.4.1.04.07.04.001</t>
  </si>
  <si>
    <t>Debiti per interessi passivi su finanziamenti a medio lungo termine pagati a Cassa Depositi e Prestiti - Gestione Tesoro</t>
  </si>
  <si>
    <t>2.4.1.04.07.99.001</t>
  </si>
  <si>
    <t>Debiti per interessi passivi su finanziamenti a medio lungo termine pagati ad altre imprese</t>
  </si>
  <si>
    <t>2.4.1.04.08.01.001</t>
  </si>
  <si>
    <t>Debiti per interessi passivi pagati ad altri soggetti su finanziamenti a medio / lungo termine</t>
  </si>
  <si>
    <t>2.4.1.04.09.01.001</t>
  </si>
  <si>
    <t>Debiti per anticipazioni a titolo oneroso da altri soggetti</t>
  </si>
  <si>
    <t>Debiti per anticipazioni a titolo non oneroso da altri soggetti</t>
  </si>
  <si>
    <t>2.4.1.04.10.01.001</t>
  </si>
  <si>
    <t>Leasing finanziario</t>
  </si>
  <si>
    <t>2.4.1.04.11.01.001</t>
  </si>
  <si>
    <t>Cartolarizzazione</t>
  </si>
  <si>
    <t>2.4.1.04.13.01.001</t>
  </si>
  <si>
    <t>Debiti per interessi di mora ad altri finanziatori</t>
  </si>
  <si>
    <t>2.4.1.04.14.99.001</t>
  </si>
  <si>
    <t>Prestiti da attualizzazione contributi pluriennali</t>
  </si>
  <si>
    <t>2.4.1.04.17.01.001</t>
  </si>
  <si>
    <t>Derivati</t>
  </si>
  <si>
    <t>2.4.1.04.17.02.001</t>
  </si>
  <si>
    <t>Debiti per interessi per Attualizzazione Contributi Pluriennali</t>
  </si>
  <si>
    <t>2.4.1.04.18.01.001</t>
  </si>
  <si>
    <t>Debiti per flussi periodici netti scambiati</t>
  </si>
  <si>
    <t>2.4.1.04.18.02.001</t>
  </si>
  <si>
    <t>Debiti per importi pagati per chiusura anticipata di operazioni in essere</t>
  </si>
  <si>
    <t>2.4.1.04.18.03.001</t>
  </si>
  <si>
    <t>Debiti per interessi su conti della tesoreria dello Stato o di altre amministrazioni pubbliche pagati a CDDPP</t>
  </si>
  <si>
    <t>2.4.1.04.18.04.001</t>
  </si>
  <si>
    <t>Debiti per interessi su conti della tesoreria dello Stato o di altre amministrazioni pubbliche pagati ad altri soggetti</t>
  </si>
  <si>
    <t>2.4.1.04.18.06.001</t>
  </si>
  <si>
    <t>Debiti per interessi passivi su operazioni di leasing finanziario</t>
  </si>
  <si>
    <t>2.4.1.04.18.07.001</t>
  </si>
  <si>
    <t>Debiti per interessi passivi per operazioni di cartolarizzazione</t>
  </si>
  <si>
    <t>2.4.1.04.18.08.001</t>
  </si>
  <si>
    <t>Debiti per altri interessi passivi pagati ad altri soggetti</t>
  </si>
  <si>
    <t>2.4.1.04.18.99.001</t>
  </si>
  <si>
    <t>2.4.2.01.01.01.001</t>
  </si>
  <si>
    <t>Debiti verso fornitori</t>
  </si>
  <si>
    <t>2.4.3.01.01.01.001</t>
  </si>
  <si>
    <t>2.4.3.01.01.03.001</t>
  </si>
  <si>
    <t>2.4.3.01.01.04.001</t>
  </si>
  <si>
    <t>2.4.3.01.01.05.001</t>
  </si>
  <si>
    <t>2.4.3.01.01.06.001</t>
  </si>
  <si>
    <t>2.4.3.01.01.98.001</t>
  </si>
  <si>
    <t>2.4.3.01.01.99.001</t>
  </si>
  <si>
    <t>2.4.3.01.02.01.001</t>
  </si>
  <si>
    <t>2.4.3.01.02.02.001</t>
  </si>
  <si>
    <t>2.4.3.01.02.03.001</t>
  </si>
  <si>
    <t>2.4.3.01.02.04.001</t>
  </si>
  <si>
    <t>2.4.3.01.02.07.001</t>
  </si>
  <si>
    <t>2.4.3.01.02.08.001</t>
  </si>
  <si>
    <t>2.4.3.01.02.09.001</t>
  </si>
  <si>
    <t>2.4.3.01.02.10.001</t>
  </si>
  <si>
    <t>2.4.3.01.02.11.001</t>
  </si>
  <si>
    <t>2.4.3.01.02.12.001</t>
  </si>
  <si>
    <t>2.4.3.01.02.13.001</t>
  </si>
  <si>
    <t>2.4.3.01.02.14.001</t>
  </si>
  <si>
    <t>2.4.3.01.02.17.001</t>
  </si>
  <si>
    <t>2.4.3.01.02.20.001</t>
  </si>
  <si>
    <t>2.4.3.01.02.21.001</t>
  </si>
  <si>
    <t>2.4.3.01.02.22.001</t>
  </si>
  <si>
    <t>2.4.3.01.02.24.001</t>
  </si>
  <si>
    <t>2.4.3.01.02.25.001</t>
  </si>
  <si>
    <t>2.4.3.01.02.26.001</t>
  </si>
  <si>
    <t>2.4.3.01.03.02.001</t>
  </si>
  <si>
    <t>Debiti per trasferimento fondi perequativi a Province</t>
  </si>
  <si>
    <t>2.4.3.01.03.03.001</t>
  </si>
  <si>
    <t>Debiti per trasferimento fondi perequativi a Comuni</t>
  </si>
  <si>
    <t>2.4.3.01.04.01.001</t>
  </si>
  <si>
    <t>Debiti per mobilità sanitaria passiva</t>
  </si>
  <si>
    <t>2.4.3.02.01.01.001</t>
  </si>
  <si>
    <t>Debiti per Trasferimenti correnti a Ministeri</t>
  </si>
  <si>
    <t>2.4.3.02.01.01.002</t>
  </si>
  <si>
    <t>Debiti per Trasferimenti correnti a Ministero dell'Istruzione - Istituzioni scolastiche</t>
  </si>
  <si>
    <t>2.4.3.02.01.01.003</t>
  </si>
  <si>
    <t>Debiti per Trasferimenti correnti a Presidenza del Consiglio dei Ministri</t>
  </si>
  <si>
    <t>2.4.3.02.01.01.004</t>
  </si>
  <si>
    <t>Debiti per Trasferimenti correnti a Organi Costituzionali e di rilievo costituzionale</t>
  </si>
  <si>
    <t>2.4.3.02.01.01.005</t>
  </si>
  <si>
    <t>Debiti per Trasferimenti correnti a Agenzie Fiscali</t>
  </si>
  <si>
    <t>2.4.3.02.01.01.006</t>
  </si>
  <si>
    <t>Debiti per Trasferimenti correnti a enti di regolazione dell'attività economica</t>
  </si>
  <si>
    <t>2.4.3.02.01.01.007</t>
  </si>
  <si>
    <t>Debiti per Trasferimenti correnti a Gruppo Equitalia</t>
  </si>
  <si>
    <t>2.4.3.02.01.01.008</t>
  </si>
  <si>
    <t>Debiti per Trasferimenti correnti a Anas S.p.A.</t>
  </si>
  <si>
    <t>2.4.3.02.01.01.009</t>
  </si>
  <si>
    <t>Debiti per Trasferimenti correnti a altri enti centrali produttori di servizi economici</t>
  </si>
  <si>
    <t>2.4.3.02.01.01.010</t>
  </si>
  <si>
    <t>Debiti per Trasferimenti correnti a autorità amministrative indipendenti</t>
  </si>
  <si>
    <t>2.4.3.02.01.01.011</t>
  </si>
  <si>
    <t>Debiti per Trasferimenti correnti a enti centrali a struttura associativa</t>
  </si>
  <si>
    <t>2.4.3.02.01.01.012</t>
  </si>
  <si>
    <t>Debiti per Trasferimenti correnti a enti centrali produttori di servizi assistenziali, ricreativi e culturali</t>
  </si>
  <si>
    <t>2.4.3.02.01.01.013</t>
  </si>
  <si>
    <t>Debiti per Trasferimenti correnti a enti e istituzioni centrali di ricerca e Istituti e stazioni sperimentali per la ricerca</t>
  </si>
  <si>
    <t>2.4.3.02.01.01.014</t>
  </si>
  <si>
    <t>2.4.3.02.01.01.999</t>
  </si>
  <si>
    <t>Debiti per Trasferimenti correnti a altre Amministrazioni Centrali n.a.c.</t>
  </si>
  <si>
    <t>2.4.3.02.01.02.001</t>
  </si>
  <si>
    <t>Debiti per Trasferimenti correnti a Regioni e province autonome</t>
  </si>
  <si>
    <t>2.4.3.02.01.02.002</t>
  </si>
  <si>
    <t>Debiti per Trasferimenti correnti a Province</t>
  </si>
  <si>
    <t>2.4.3.02.01.02.003</t>
  </si>
  <si>
    <t>Debiti per Trasferimenti correnti a Comuni</t>
  </si>
  <si>
    <t>2.4.3.02.01.02.004</t>
  </si>
  <si>
    <t>Debiti per Trasferimenti correnti a Città metropolitane e Roma capitale</t>
  </si>
  <si>
    <t>2.4.3.02.01.02.005</t>
  </si>
  <si>
    <t>Debiti per Trasferimenti correnti a Unioni di Comuni</t>
  </si>
  <si>
    <t>2.4.3.02.01.02.006</t>
  </si>
  <si>
    <t>Debiti per Trasferimenti correnti a Comunità Montane</t>
  </si>
  <si>
    <t>2.4.3.02.01.02.007</t>
  </si>
  <si>
    <t>Debiti per Trasferimenti correnti a Camere di Commercio</t>
  </si>
  <si>
    <t>2.4.3.02.01.02.008</t>
  </si>
  <si>
    <t>Debiti per Trasferimenti correnti a Università</t>
  </si>
  <si>
    <t>2.4.3.02.01.02.009</t>
  </si>
  <si>
    <t>Debiti per Trasferimenti correnti a Parchi nazionali e consorzi ed enti autonomi gestori di parchi e aree naturali protette</t>
  </si>
  <si>
    <t>2.4.3.02.01.02.010</t>
  </si>
  <si>
    <t>Debiti per Trasferimenti correnti a Autorità Portuali</t>
  </si>
  <si>
    <t>2.4.3.02.01.02.011</t>
  </si>
  <si>
    <t>Debiti per Trasferimenti correnti a Aziende sanitarie locali  n.a.f.</t>
  </si>
  <si>
    <t>2.4.3.02.01.02.012</t>
  </si>
  <si>
    <t>Debiti per Trasferimenti correnti a Aziende ospedaliere e Aziende ospedaliere universitarie integrate con il SSN n.a.f.</t>
  </si>
  <si>
    <t>2.4.3.02.01.02.013</t>
  </si>
  <si>
    <t>Debiti per Trasferimenti correnti a policlinici n.a.f.</t>
  </si>
  <si>
    <t>2.4.3.02.01.02.014</t>
  </si>
  <si>
    <t>Debiti per Trasferimenti correnti a Istituti di ricovero e cura a carattere scientifico pubblici n.a.f.</t>
  </si>
  <si>
    <t>2.4.3.02.01.02.015</t>
  </si>
  <si>
    <t>Debiti per Trasferimenti correnti a altre Amministrazioni Locali produttrici di servizi sanitari</t>
  </si>
  <si>
    <t>2.4.3.02.01.02.016</t>
  </si>
  <si>
    <t>Debiti per Trasferimenti correnti a Agenzie regionali per le erogazioni in agricoltura</t>
  </si>
  <si>
    <t>2.4.3.02.01.02.017</t>
  </si>
  <si>
    <t>Debiti per Trasferimenti correnti a altri enti e agenzie regionali e sub regionali</t>
  </si>
  <si>
    <t>2.4.3.02.01.02.018</t>
  </si>
  <si>
    <t>Debiti per Trasferimenti correnti a Consorzi di enti locali</t>
  </si>
  <si>
    <t>2.4.3.02.01.02.019</t>
  </si>
  <si>
    <t>Debiti per Trasferimenti correnti a Fondazioni e istituzioni liriche locali e a Teatri stabili di iniziativa pubblica</t>
  </si>
  <si>
    <t>2.4.3.02.01.02.020</t>
  </si>
  <si>
    <t>2.4.3.02.01.02.021</t>
  </si>
  <si>
    <t>Debiti per Trasferimenti correnti a Aziende sanitarie locali  a titolo di finanziamento di livelli di assistenza superiori ai livelli essenziali di assistenza (LEA)</t>
  </si>
  <si>
    <t>2.4.3.02.01.02.022</t>
  </si>
  <si>
    <t>2.4.3.02.01.02.025</t>
  </si>
  <si>
    <t>Debiti per Trasferimenti correnti a Aziende ospedaliere e Aziende ospedaliere universitarie integrate con il SSN a titolo di finanziamento del servizio sanitario nazionale</t>
  </si>
  <si>
    <t>2.4.3.02.01.02.026</t>
  </si>
  <si>
    <t>Debiti per Trasferimenti correnti a Aziende ospedaliere e Aziende ospedaliere universitarie integrate con il SSN a titolo di finanziamento di livelli di assistenza superiori ai livelli essenziali di assistenza (LEA)</t>
  </si>
  <si>
    <t>2.4.3.02.01.02.027</t>
  </si>
  <si>
    <t>Debiti per Trasferimenti correnti a Aziende ospedaliere e Aziende ospedaliere universitarie integrate con il SSN a titolo di finanziamento aggiuntivo corrente per la garanzia dell'equilibrio del bilancio sanitario corrente</t>
  </si>
  <si>
    <t>2.4.3.02.01.02.030</t>
  </si>
  <si>
    <t>Debiti per Trasferimenti correnti a policlinici a titolo di finanziamento del servizio sanitario nazionale</t>
  </si>
  <si>
    <t>2.4.3.02.01.02.031</t>
  </si>
  <si>
    <t>Debiti per Trasferimenti correnti a policlinici a titolo di finanziamento di livelli di assistenza superiori ai livelli essenziali di assistenza (LEA)</t>
  </si>
  <si>
    <t>2.4.3.02.01.02.032</t>
  </si>
  <si>
    <t>Debiti per Trasferimenti correnti a policlinici a titolo di finanziamento aggiuntivo corrente per la garanzia dell'equilibrio del bilancio sanitario corrente</t>
  </si>
  <si>
    <t>2.4.3.02.01.02.033</t>
  </si>
  <si>
    <t>Debiti per Trasferimenti correnti a Istituti di ricovero e cura a carattere scientifico pubblici a titolo di finanziamento del servizio sanitario nazionale</t>
  </si>
  <si>
    <t>2.4.3.02.01.02.034</t>
  </si>
  <si>
    <t>Debiti per Trasferimenti correnti a Istituti di ricovero e cura a carattere scientifico pubblici a titolo di finanziamento di livelli di assistenza superiori ai livelli essenziali di assistenza (LEA)</t>
  </si>
  <si>
    <t>2.4.3.02.01.02.035</t>
  </si>
  <si>
    <t>Debiti per Trasferimenti correnti a Istituti di ricovero e cura a carattere scientifico pubblici a titolo di finanziamento aggiuntivo corrente per la garanzia dell'equilibrio del bilancio sanitario corrente</t>
  </si>
  <si>
    <t>2.4.3.02.01.02.038</t>
  </si>
  <si>
    <t>Debiti per Trasferimenti correnti a Regioni - Fondo Sanitario Nazionale</t>
  </si>
  <si>
    <t>2.4.3.02.01.02.999</t>
  </si>
  <si>
    <t>Debiti per Trasferimenti correnti a altre Amministrazioni Locali n.a.c.</t>
  </si>
  <si>
    <t>2.4.3.02.01.03.001</t>
  </si>
  <si>
    <t>Debiti per Trasferimenti correnti a INPS</t>
  </si>
  <si>
    <t>2.4.3.02.01.03.002</t>
  </si>
  <si>
    <t>Debiti per Trasferimenti correnti a INAIL</t>
  </si>
  <si>
    <t>2.4.3.02.01.03.999</t>
  </si>
  <si>
    <t>Debiti per Trasferimenti correnti a altri Enti di Previdenza n.a.c.</t>
  </si>
  <si>
    <t>2.4.3.02.01.04.001</t>
  </si>
  <si>
    <t>Debiti per Trasferimenti correnti a organismi interni e/o unità locali della amministrazione</t>
  </si>
  <si>
    <t>2.4.3.02.02.01.001</t>
  </si>
  <si>
    <t>Debiti per Trasferimenti correnti a imprese controllate</t>
  </si>
  <si>
    <t>2.4.3.02.03.02.001</t>
  </si>
  <si>
    <t>Debiti per Trasferimenti correnti a altre imprese partecipate</t>
  </si>
  <si>
    <t>2.4.3.02.99.01.001</t>
  </si>
  <si>
    <t>Debiti per trasferimenti a famiglie a titolo di Pensioni e rendite</t>
  </si>
  <si>
    <t>2.4.3.02.99.01.002</t>
  </si>
  <si>
    <t>Debiti per trasferimenti a famiglie a titolo di Liquidazioni per fine rapporto di lavoro</t>
  </si>
  <si>
    <t>2.4.3.02.99.01.999</t>
  </si>
  <si>
    <t>Debiti per trasferimenti a famiglie di altri sussidi e assegni</t>
  </si>
  <si>
    <t>2.4.3.02.99.02.999</t>
  </si>
  <si>
    <t>Debiti per erogazione di altri assegni e sussidi assistenziali</t>
  </si>
  <si>
    <t>2.4.3.02.99.03.001</t>
  </si>
  <si>
    <t>Debiti per Rimborsi di trasferimenti all'Unione Europea</t>
  </si>
  <si>
    <t>2.4.3.02.99.04.002</t>
  </si>
  <si>
    <t>Debiti dovuti al pagamento a famiglie di vincite alle lotterie</t>
  </si>
  <si>
    <t>2.4.3.02.99.04.999</t>
  </si>
  <si>
    <t>Debiti dovuti al pagamento a famiglie di altre vincite di concorsi a premi n.a.c.</t>
  </si>
  <si>
    <t>2.4.3.02.99.05.001</t>
  </si>
  <si>
    <t>Debiti verso famiglie per pagamento retribuzioni servizio civile</t>
  </si>
  <si>
    <t>2.4.3.02.99.05.999</t>
  </si>
  <si>
    <t>Debiti verso famiglie dovuti a titolo di trasferimenti n.a.c.</t>
  </si>
  <si>
    <t>2.4.3.02.99.06.001</t>
  </si>
  <si>
    <t>Debiti per Trasferimenti correnti a altre imprese</t>
  </si>
  <si>
    <t>2.4.3.02.99.07.001</t>
  </si>
  <si>
    <t xml:space="preserve">Debiti per Trasferimenti correnti a Istituzioni Sociali Private </t>
  </si>
  <si>
    <t>2.4.3.02.99.08.005</t>
  </si>
  <si>
    <t>Debiti per Altri Trasferimenti correnti alla UE</t>
  </si>
  <si>
    <t>2.4.3.02.99.09.001</t>
  </si>
  <si>
    <t>Debiti per Trasferimenti correnti al Resto del Mondo</t>
  </si>
  <si>
    <t>2.4.3.03.01.01.001</t>
  </si>
  <si>
    <t>Debiti per Trasferimenti per conto terzi a Ministeri</t>
  </si>
  <si>
    <t>2.4.3.03.01.01.003</t>
  </si>
  <si>
    <t>Debiti per Trasferimenti per conto terzi a Presidenza del Consiglio dei Ministri</t>
  </si>
  <si>
    <t>2.4.3.03.01.01.004</t>
  </si>
  <si>
    <t>Debiti per Trasferimenti per conto terzi a Organi Costituzionali e di rilievo costituzionale</t>
  </si>
  <si>
    <t>2.4.3.03.01.01.005</t>
  </si>
  <si>
    <t>Debiti per Trasferimenti per conto terzi a Agenzie Fiscali</t>
  </si>
  <si>
    <t>2.4.3.03.01.01.006</t>
  </si>
  <si>
    <t>Debiti per Trasferimenti per conto terzi a enti di regolazione dell'attività economica</t>
  </si>
  <si>
    <t>2.4.3.03.01.01.007</t>
  </si>
  <si>
    <t>Debiti per Trasferimenti per conto terzi a Gruppo Equitalia</t>
  </si>
  <si>
    <t>2.4.3.03.01.01.008</t>
  </si>
  <si>
    <t>Debiti per Trasferimenti per conto terzi a Anas S.p.A.</t>
  </si>
  <si>
    <t>2.4.3.03.01.01.009</t>
  </si>
  <si>
    <t>Debiti per Trasferimenti per conto terzi a altri enti centrali produttori di servizi economici</t>
  </si>
  <si>
    <t>2.4.3.03.01.01.010</t>
  </si>
  <si>
    <t>Debiti per Trasferimenti per conto terzi a autorità amministrative indipendenti</t>
  </si>
  <si>
    <t>2.4.3.03.01.01.011</t>
  </si>
  <si>
    <t>Debiti per Trasferimenti per conto terzi a enti centrali a struttura associativa</t>
  </si>
  <si>
    <t>2.4.3.03.01.01.012</t>
  </si>
  <si>
    <t>Debiti per Trasferimenti per conto terzi a enti centrali produttori di servizi assistenziali, ricreativi e culturali</t>
  </si>
  <si>
    <t>2.4.3.03.01.01.013</t>
  </si>
  <si>
    <t>Debiti per Trasferimenti per conto terzi a enti e istituzioni centrali di ricerca e Istituti e stazioni sperimentali per la ricerca</t>
  </si>
  <si>
    <t>2.4.3.03.01.01.999</t>
  </si>
  <si>
    <t>Debiti per Trasferimenti per conto terzi a altre Amministrazioni Centrali n.a.c.</t>
  </si>
  <si>
    <t>2.4.3.03.01.02.001</t>
  </si>
  <si>
    <t>Debiti per Trasferimenti per conto terzi a Regioni e province autonome</t>
  </si>
  <si>
    <t>2.4.3.03.01.02.002</t>
  </si>
  <si>
    <t>Debiti per Trasferimenti per conto terzi a Province</t>
  </si>
  <si>
    <t>2.4.3.03.01.02.003</t>
  </si>
  <si>
    <t>Debiti per Trasferimenti per conto terzi a Comuni</t>
  </si>
  <si>
    <t>2.4.3.03.01.02.004</t>
  </si>
  <si>
    <t>Debiti per Trasferimenti per conto terzi a Città metropolitane e Roma capitale</t>
  </si>
  <si>
    <t>2.4.3.03.01.02.005</t>
  </si>
  <si>
    <t>Debiti per Trasferimenti per conto terzi a Unioni di Comuni</t>
  </si>
  <si>
    <t>2.4.3.03.01.02.006</t>
  </si>
  <si>
    <t>Debiti per Trasferimenti per conto terzi a Comunità Montane</t>
  </si>
  <si>
    <t>2.4.3.03.01.02.007</t>
  </si>
  <si>
    <t>Debiti per Trasferimenti per conto terzi a Camere di Commercio</t>
  </si>
  <si>
    <t>2.4.3.03.01.02.008</t>
  </si>
  <si>
    <t>Debiti per Trasferimenti per conto terzi a Università</t>
  </si>
  <si>
    <t>2.4.3.03.01.02.009</t>
  </si>
  <si>
    <t>Debiti per Trasferimenti per conto terzi a Parchi nazionali e consorzi ed enti autonomi gestori di parchi e aree naturali protette</t>
  </si>
  <si>
    <t>2.4.3.03.01.02.010</t>
  </si>
  <si>
    <t>Debiti per Trasferimenti per conto terzi a Autorità Portuali</t>
  </si>
  <si>
    <t>2.4.3.03.01.02.011</t>
  </si>
  <si>
    <t xml:space="preserve">Debiti per Trasferimenti per conto terzi a Aziende sanitarie locali </t>
  </si>
  <si>
    <t>2.4.3.03.01.02.012</t>
  </si>
  <si>
    <t>Debiti per Trasferimenti per conto terzi a Aziende ospedaliere e Aziende ospedaliere universitarie integrate con il SSN</t>
  </si>
  <si>
    <t>2.4.3.03.01.02.013</t>
  </si>
  <si>
    <t>Debiti per Trasferimenti per conto terzi a policlinici</t>
  </si>
  <si>
    <t>2.4.3.03.01.02.014</t>
  </si>
  <si>
    <t>Debiti per Trasferimenti per conto terzi a Istituti di ricovero e cura a carattere scientifico pubblici</t>
  </si>
  <si>
    <t>2.4.3.03.01.02.015</t>
  </si>
  <si>
    <t>Debiti per Trasferimenti per conto terzi a altre Amministrazioni Locali produttrici di servizi sanitari</t>
  </si>
  <si>
    <t>2.4.3.03.01.02.016</t>
  </si>
  <si>
    <t>Debiti per Trasferimenti per conto terzi a Agenzie regionali per le erogazioni in agricoltura</t>
  </si>
  <si>
    <t>2.4.3.03.01.02.017</t>
  </si>
  <si>
    <t>Debiti per Trasferimenti per conto terzi a altri enti e agenzie regionali e sub regionali</t>
  </si>
  <si>
    <t>2.4.3.03.01.02.018</t>
  </si>
  <si>
    <t>Debiti per Trasferimenti per conto terzi a Consorzi di enti locali</t>
  </si>
  <si>
    <t>2.4.3.03.01.02.019</t>
  </si>
  <si>
    <t>Debiti per Trasferimenti per conto terzi a Fondazioni e istituzioni liriche locali e a teatri stabili di iniziativa pubblica</t>
  </si>
  <si>
    <t>2.4.3.03.01.02.999</t>
  </si>
  <si>
    <t>Debiti per Trasferimenti per conto terzi a altre Amministrazioni Locali n.a.c.</t>
  </si>
  <si>
    <t>2.4.3.03.01.03.001</t>
  </si>
  <si>
    <t>Debiti per Trasferimenti per conto terzi a INPS</t>
  </si>
  <si>
    <t>2.4.3.03.01.03.002</t>
  </si>
  <si>
    <t>Debiti per Trasferimenti per conto terzi a INAIL</t>
  </si>
  <si>
    <t>2.4.3.03.01.03.999</t>
  </si>
  <si>
    <t>Debiti per Trasferimenti per conto terzi a altri Enti di Previdenza n.a.c.</t>
  </si>
  <si>
    <t>2.4.3.03.02.01.001</t>
  </si>
  <si>
    <t>Debiti per Trasferimenti per conto terzi a Imprese controllate</t>
  </si>
  <si>
    <t>2.4.3.03.02.01.002</t>
  </si>
  <si>
    <t>2.4.3.03.02.01.999</t>
  </si>
  <si>
    <t>2.4.3.03.03.01.001</t>
  </si>
  <si>
    <t>Debiti per Trasferimenti per conto terzi a Famiglie</t>
  </si>
  <si>
    <t>2.4.3.03.03.02.001</t>
  </si>
  <si>
    <t xml:space="preserve">Debiti per Trasferimenti per conto terzi a Istituzioni Sociali Private </t>
  </si>
  <si>
    <t>2.4.3.03.03.03.001</t>
  </si>
  <si>
    <t>Debiti per Trasferimenti per conto terzi all'Unione Europea e al Resto del Mondo</t>
  </si>
  <si>
    <t>2.4.3.04.01.01.001</t>
  </si>
  <si>
    <t>Debiti per Contributi agli investimenti a Ministeri</t>
  </si>
  <si>
    <t>2.4.3.04.01.01.002</t>
  </si>
  <si>
    <t>Debiti per Contributi agli investimenti a Ministero dell'Istruzione - Istituzioni scolastiche</t>
  </si>
  <si>
    <t>2.4.3.04.01.01.003</t>
  </si>
  <si>
    <t>Debiti per Contributi agli investimenti a Presidenza del Consiglio dei Ministri</t>
  </si>
  <si>
    <t>2.4.3.04.01.01.004</t>
  </si>
  <si>
    <t>Debiti per Contributi agli investimenti a Organi Costituzionali e di rilievo costituzionale</t>
  </si>
  <si>
    <t>2.4.3.04.01.01.005</t>
  </si>
  <si>
    <t>Debiti per Contributi agli investimenti a Agenzie Fiscali</t>
  </si>
  <si>
    <t>2.4.3.04.01.01.006</t>
  </si>
  <si>
    <t>Debiti per Contributi agli investimenti a enti di regolazione dell'attività economica</t>
  </si>
  <si>
    <t>2.4.3.04.01.01.007</t>
  </si>
  <si>
    <t>Debiti per Contributi agli investimenti a Gruppo Equitalia</t>
  </si>
  <si>
    <t>2.4.3.04.01.01.008</t>
  </si>
  <si>
    <t>Debiti per Contributi agli investimenti a Anas S.p.A.</t>
  </si>
  <si>
    <t>2.4.3.04.01.01.009</t>
  </si>
  <si>
    <t>Debiti per Contributi agli investimenti ad altri enti centrali produttori di servizi economici</t>
  </si>
  <si>
    <t>2.4.3.04.01.01.010</t>
  </si>
  <si>
    <t>Debiti per Contributi agli investimenti a autorità amministrative indipendenti</t>
  </si>
  <si>
    <t>2.4.3.04.01.01.011</t>
  </si>
  <si>
    <t>Debiti per Contributi agli investimenti a enti centrali a struttura associativa</t>
  </si>
  <si>
    <t>2.4.3.04.01.01.012</t>
  </si>
  <si>
    <t>Debiti per Contributi agli investimenti a enti centrali produttori di servizi assistenziali, ricreativi e culturali</t>
  </si>
  <si>
    <t>2.4.3.04.01.01.013</t>
  </si>
  <si>
    <t>Debiti per Contributi agli investimenti a enti e istituzioni centrali di ricerca e Istituti e stazioni sperimentali per la ricerca</t>
  </si>
  <si>
    <t>2.4.3.04.01.01.999</t>
  </si>
  <si>
    <t>Debiti per Contributi agli investimenti a altre Amministrazioni Centrali n.a.c.</t>
  </si>
  <si>
    <t>2.4.3.04.01.02.001</t>
  </si>
  <si>
    <t>Debiti per Contributi agli investimenti a Regioni e province autonome</t>
  </si>
  <si>
    <t>2.4.3.04.01.02.002</t>
  </si>
  <si>
    <t>Debiti per Contributi agli investimenti a Province</t>
  </si>
  <si>
    <t>2.4.3.04.01.02.003</t>
  </si>
  <si>
    <t>Debiti per Contributi agli investimenti a Comuni</t>
  </si>
  <si>
    <t>2.4.3.04.01.02.004</t>
  </si>
  <si>
    <t>Debiti per Contributi agli investimenti a Città metropolitane e Roma capitale</t>
  </si>
  <si>
    <t>2.4.3.04.01.02.005</t>
  </si>
  <si>
    <t>Debiti per Contributi agli investimenti a Unioni di Comuni</t>
  </si>
  <si>
    <t>2.4.3.04.01.02.006</t>
  </si>
  <si>
    <t>Debiti per Contributi agli investimenti a Comunità Montane</t>
  </si>
  <si>
    <t>2.4.3.04.01.02.007</t>
  </si>
  <si>
    <t>Debiti per Contributi agli investimenti a Camere di Commercio</t>
  </si>
  <si>
    <t>2.4.3.04.01.02.008</t>
  </si>
  <si>
    <t>Debiti per Contributi agli investimenti a Università</t>
  </si>
  <si>
    <t>2.4.3.04.01.02.009</t>
  </si>
  <si>
    <t>Debiti per Contributi agli investimenti a Parchi nazionali e consorzi ed enti autonomi gestori di parchi e aree naturali protette</t>
  </si>
  <si>
    <t>2.4.3.04.01.02.010</t>
  </si>
  <si>
    <t>Debiti per Contributi agli investimenti a Autorità Portuali</t>
  </si>
  <si>
    <t>2.4.3.04.01.02.011</t>
  </si>
  <si>
    <t xml:space="preserve">Debiti per Contributi agli investimenti a Aziende sanitarie locali </t>
  </si>
  <si>
    <t>2.4.3.04.01.02.012</t>
  </si>
  <si>
    <t>Debiti per Contributi agli investimenti a Aziende ospedaliere e Aziende ospedaliere universitarie integrate con il SSN</t>
  </si>
  <si>
    <t>2.4.3.04.01.02.013</t>
  </si>
  <si>
    <t>Debiti per Contributi agli investimenti a policlinici</t>
  </si>
  <si>
    <t>2.4.3.04.01.02.014</t>
  </si>
  <si>
    <t>Debiti per Contributi agli investimenti a Istituti di ricovero e cura a carattere scientifico pubblici</t>
  </si>
  <si>
    <t>2.4.3.04.01.02.015</t>
  </si>
  <si>
    <t>Debiti per Contributi agli investimenti a altre Amministrazioni Locali produttrici di servizi sanitari</t>
  </si>
  <si>
    <t>2.4.3.04.01.02.016</t>
  </si>
  <si>
    <t>Debiti per Contributi agli investimenti a Agenzie regionali per le erogazioni in agricoltura</t>
  </si>
  <si>
    <t>2.4.3.04.01.02.017</t>
  </si>
  <si>
    <t>Debiti per Contributi agli investimenti a altri enti e agenzie regionali e sub regionali</t>
  </si>
  <si>
    <t>2.4.3.04.01.02.018</t>
  </si>
  <si>
    <t>Debiti per Contributi agli investimenti a Consorzi di enti locali</t>
  </si>
  <si>
    <t>2.4.3.04.01.02.019</t>
  </si>
  <si>
    <t>Debiti per Contributi agli investimenti a Fondazioni e istituzioni liriche locali e a Teatri stabili di iniziativa pubblica</t>
  </si>
  <si>
    <t>2.4.3.04.01.02.023</t>
  </si>
  <si>
    <t xml:space="preserve">Debiti per Contributi agli investimenti, finanziati dallo Stato ai sensi dell'art. 20 della legge 67/1988, a Aziende sanitarie locali </t>
  </si>
  <si>
    <t>2.4.3.04.01.02.028</t>
  </si>
  <si>
    <t>Debiti per Contributi agli investimenti, finanziati dallo Stato ai sensi dell'art. 20 della legge 67/1988, a Aziende ospedaliere e Aziende ospedaliere universitarie integrate con il SSN</t>
  </si>
  <si>
    <t>2.4.3.04.01.02.036</t>
  </si>
  <si>
    <t>Debiti per Contributi agli investimenti, finanziati dallo Stato ai sensi dell'art. 20 della legge 67/1988, a Istituti di ricovero e cura a carattere scientifico pubblici</t>
  </si>
  <si>
    <t>2.4.3.04.01.02.999</t>
  </si>
  <si>
    <t>Debiti per Contributi agli investimenti a altre Amministrazioni Locali n.a.c.</t>
  </si>
  <si>
    <t>2.4.3.04.01.03.001</t>
  </si>
  <si>
    <t>Debiti per Contributi agli investimenti a INPS</t>
  </si>
  <si>
    <t>2.4.3.04.01.03.002</t>
  </si>
  <si>
    <t>Debiti per Contributi agli investimenti a INAIL</t>
  </si>
  <si>
    <t>2.4.3.04.01.03.999</t>
  </si>
  <si>
    <t>Debiti per Contributi agli investimenti a altri Enti di Previdenza n.a.c.</t>
  </si>
  <si>
    <t>2.4.3.04.01.04.001</t>
  </si>
  <si>
    <t>Debiti per Contributi agli investimenti interni ad organismi interni e/o unità locali della amministrazione</t>
  </si>
  <si>
    <t>2.4.3.04.02.01.001</t>
  </si>
  <si>
    <t>Debiti per Contributi agli investimenti a imprese controllate</t>
  </si>
  <si>
    <t>2.4.3.04.03.01.001</t>
  </si>
  <si>
    <t>Debiti per Contributi agli investimenti a altre imprese partecipate</t>
  </si>
  <si>
    <t>2.4.3.04.99.01.001</t>
  </si>
  <si>
    <t>Debiti per Contributi agli investimenti a Famiglie</t>
  </si>
  <si>
    <t>2.4.3.04.99.02.001</t>
  </si>
  <si>
    <t>Debiti per Contributi agli investimenti a altre Imprese</t>
  </si>
  <si>
    <t>2.4.3.04.99.03.001</t>
  </si>
  <si>
    <t xml:space="preserve">Debiti per Contributi agli investimenti a Istituzioni Sociali Private </t>
  </si>
  <si>
    <t>2.4.3.04.99.04.001</t>
  </si>
  <si>
    <t>Debiti per Contributi agli investimenti all'Unione Europea</t>
  </si>
  <si>
    <t>2.4.3.04.99.05.001</t>
  </si>
  <si>
    <t>Debiti per Contributi agli investimenti al Resto del Mondo</t>
  </si>
  <si>
    <t>2.4.3.05.01.01.001</t>
  </si>
  <si>
    <t>Debiti per Altri trasferimenti in conto capitale per assunzione di debiti di Ministeri</t>
  </si>
  <si>
    <t>2.4.3.05.01.01.003</t>
  </si>
  <si>
    <t>Debiti per Altri trasferimenti in conto capitale per assunzione di debiti di Presidenza del Consiglio dei Ministri</t>
  </si>
  <si>
    <t>2.4.3.05.01.01.004</t>
  </si>
  <si>
    <t>Debiti per Altri trasferimenti in conto capitale per assunzione di debiti di Organi Costituzionali e di rilievo costituzionale</t>
  </si>
  <si>
    <t>2.4.3.05.01.01.005</t>
  </si>
  <si>
    <t>Debiti per Altri trasferimenti in conto capitale per assunzione di debiti di Agenzie Fiscali</t>
  </si>
  <si>
    <t>2.4.3.05.01.01.006</t>
  </si>
  <si>
    <t>Debiti per Altri trasferimenti in conto capitale per assunzione di debiti di enti di regolazione dell'attività economica</t>
  </si>
  <si>
    <t>2.4.3.05.01.01.007</t>
  </si>
  <si>
    <t>Debiti per Altri trasferimenti in conto capitale per assunzione di debiti di Gruppo Equitalia</t>
  </si>
  <si>
    <t>2.4.3.05.01.01.008</t>
  </si>
  <si>
    <t>Debiti per Altri trasferimenti in conto capitale per assunzione di debiti di Anas S.p.A.</t>
  </si>
  <si>
    <t>2.4.3.05.01.01.009</t>
  </si>
  <si>
    <t>Debiti per Altri trasferimenti in conto capitale per assunzione di debiti di altri enti centrali produttori di servizi economici</t>
  </si>
  <si>
    <t>2.4.3.05.01.01.010</t>
  </si>
  <si>
    <t>Debiti per Altri trasferimenti in conto capitale per assunzione di debiti di autorità amministrative indipendenti</t>
  </si>
  <si>
    <t>2.4.3.05.01.01.011</t>
  </si>
  <si>
    <t>Debiti per Altri trasferimenti in conto capitale per assunzione di debiti di enti centrali a struttura associativa</t>
  </si>
  <si>
    <t>2.4.3.05.01.01.012</t>
  </si>
  <si>
    <t>Debiti per Altri trasferimenti in conto capitale per assunzione di debiti di enti centrali produttori di servizi assistenziali, ricreativi e culturali</t>
  </si>
  <si>
    <t>2.4.3.05.01.01.013</t>
  </si>
  <si>
    <t>Debiti per Altri trasferimenti in conto capitale per assunzione di debiti di enti e istituzioni centrali di ricerca e Istituti e stazioni sperimentali per la ricerca</t>
  </si>
  <si>
    <t>2.4.3.05.01.01.999</t>
  </si>
  <si>
    <t>Debiti per Altri trasferimenti in conto capitale per assunzione di debiti di altre Amministrazioni Centrali n.a.c.</t>
  </si>
  <si>
    <t>2.4.3.05.01.02.001</t>
  </si>
  <si>
    <t>Debiti per Altri trasferimenti in conto capitale per assunzione di debiti di Regioni e province autonome</t>
  </si>
  <si>
    <t>2.4.3.05.01.02.002</t>
  </si>
  <si>
    <t>Debiti per Altri trasferimenti in conto capitale per assunzione di debiti di Province</t>
  </si>
  <si>
    <t>2.4.3.05.01.02.003</t>
  </si>
  <si>
    <t>Debiti per Altri trasferimenti in conto capitale per assunzione di debiti di Comuni</t>
  </si>
  <si>
    <t>2.4.3.05.01.02.004</t>
  </si>
  <si>
    <t>Debiti per Altri trasferimenti in conto capitale per assunzione di debiti di Città metropolitane e Roma capitale</t>
  </si>
  <si>
    <t>2.4.3.05.01.02.005</t>
  </si>
  <si>
    <t>Debiti per Altri trasferimenti in conto capitale per assunzione di debiti di Unioni di Comuni</t>
  </si>
  <si>
    <t>2.4.3.05.01.02.006</t>
  </si>
  <si>
    <t>Debiti per Altri trasferimenti in conto capitale per assunzione di debiti di Comunità Montane</t>
  </si>
  <si>
    <t>2.4.3.05.01.02.007</t>
  </si>
  <si>
    <t>Debiti per Altri trasferimenti in conto capitale per assunzione di debiti di Camere di Commercio</t>
  </si>
  <si>
    <t>2.4.3.05.01.02.008</t>
  </si>
  <si>
    <t>Debiti per Altri trasferimenti in conto capitale per assunzione di debiti di Università</t>
  </si>
  <si>
    <t>2.4.3.05.01.02.009</t>
  </si>
  <si>
    <t>Debiti per Altri trasferimenti in conto capitale per assunzione di debiti di Parchi nazionali e consorzi ed enti autonomi gestori di parchi e aree naturali protette</t>
  </si>
  <si>
    <t>2.4.3.05.01.02.010</t>
  </si>
  <si>
    <t>Debiti per Altri trasferimenti in conto capitale per assunzione di debiti di Autorità Portuali</t>
  </si>
  <si>
    <t>2.4.3.05.01.02.011</t>
  </si>
  <si>
    <t xml:space="preserve">Debiti per Altri trasferimenti in conto capitale per assunzione di debiti di Aziende sanitarie locali </t>
  </si>
  <si>
    <t>2.4.3.05.01.02.012</t>
  </si>
  <si>
    <t>Debiti per Altri trasferimenti in conto capitale per assunzione di debiti di Aziende ospedaliere e Aziende ospedaliere universitarie integrate con il SSN</t>
  </si>
  <si>
    <t>2.4.3.05.01.02.013</t>
  </si>
  <si>
    <t>Debiti per Altri trasferimenti in conto capitale per assunzione di debiti di Policlinici</t>
  </si>
  <si>
    <t>2.4.3.05.01.02.014</t>
  </si>
  <si>
    <t>Debiti per Altri trasferimenti in conto capitale per assunzione di debiti di Istituti di ricovero e cura a carattere scientifico pubblici</t>
  </si>
  <si>
    <t>2.4.3.05.01.02.015</t>
  </si>
  <si>
    <t>Debiti per Altri trasferimenti in conto capitale per assunzione di debiti di altre Amministrazioni Locali produttrici di servizi sanitari</t>
  </si>
  <si>
    <t>2.4.3.05.01.02.016</t>
  </si>
  <si>
    <t>Debiti per Altri trasferimenti in conto capitale per assunzione di debiti di Agenzie regionali per le erogazioni in agricoltura</t>
  </si>
  <si>
    <t>2.4.3.05.01.02.017</t>
  </si>
  <si>
    <t>Debiti per Altri trasferimenti in conto capitale per assunzione di debiti di altri enti e agenzie regionali e sub regionali</t>
  </si>
  <si>
    <t>2.4.3.05.01.02.018</t>
  </si>
  <si>
    <t>Debiti per Altri trasferimenti in conto capitale per assunzione di debiti di Consorzi di enti locali</t>
  </si>
  <si>
    <t>2.4.3.05.01.02.019</t>
  </si>
  <si>
    <t>Debiti per Altri trasferimenti in conto capitale per assunzione di debiti di Fondazioni e istituzioni liriche locali e a Teatri stabili di iniziativa pubblica</t>
  </si>
  <si>
    <t>2.4.3.05.01.02.999</t>
  </si>
  <si>
    <t>Debiti per Altri trasferimenti in conto capitale per assunzione di debiti di altre Amministrazioni Locali n.a.c.</t>
  </si>
  <si>
    <t>2.4.3.05.01.03.001</t>
  </si>
  <si>
    <t>Debiti per Altri trasferimenti in conto capitale per assunzione di debiti di INPS</t>
  </si>
  <si>
    <t>2.4.3.05.01.03.002</t>
  </si>
  <si>
    <t>Debiti per Altri trasferimenti in conto capitale per assunzione di debiti di INAIL</t>
  </si>
  <si>
    <t>2.4.3.05.01.03.999</t>
  </si>
  <si>
    <t>Debiti per Altri trasferimenti in conto capitale per assunzione di debiti di altri Enti di Previdenza n.a.c.</t>
  </si>
  <si>
    <t>2.4.3.05.01.04.001</t>
  </si>
  <si>
    <t>Debiti per Altri trasferimenti in conto capitale per assunzione di debiti di organismi interni e/o unità locali della amministrazione</t>
  </si>
  <si>
    <t>2.4.3.05.02.01.001</t>
  </si>
  <si>
    <t>Debiti per Altri trasferimenti in conto capitale per assunzione di debiti di imprese controllate</t>
  </si>
  <si>
    <t>2.4.3.05.03.01.001</t>
  </si>
  <si>
    <t>Debiti per Altri trasferimenti in conto capitale per assunzione di debiti di altre imprese partecipate</t>
  </si>
  <si>
    <t>2.4.3.05.04.01.001</t>
  </si>
  <si>
    <t>Debiti per Altri trasferimenti in conto capitale per assunzione di debiti di Famiglie</t>
  </si>
  <si>
    <t>2.4.3.05.04.02.001</t>
  </si>
  <si>
    <t>Debiti per Altri trasferimenti in conto capitale per assunzione di debiti di altre Imprese</t>
  </si>
  <si>
    <t>2.4.3.05.04.03.001</t>
  </si>
  <si>
    <t xml:space="preserve">Debiti per Altri trasferimenti in conto capitale per assunzione di debiti di Istituzioni Sociali Private </t>
  </si>
  <si>
    <t>2.4.3.05.04.04.001</t>
  </si>
  <si>
    <t>Debiti per Altri trasferimenti in conto capitale per assunzione di debiti dell'Unione Europea</t>
  </si>
  <si>
    <t>2.4.3.05.04.05.001</t>
  </si>
  <si>
    <t>Debiti per Altri trasferimenti in conto capitale per assunzione di debiti del Resto del Mondo</t>
  </si>
  <si>
    <t>2.4.3.05.09.01.001</t>
  </si>
  <si>
    <t>Debiti per Altri trasferimenti in conto capitale verso Ministeri per escussione di garanzie</t>
  </si>
  <si>
    <t>2.4.3.05.09.01.003</t>
  </si>
  <si>
    <t>Debiti per Altri trasferimenti in conto capitale verso Presidenza del Consiglio dei Ministri per escussione di garanzie</t>
  </si>
  <si>
    <t>2.4.3.05.09.01.004</t>
  </si>
  <si>
    <t>Debiti per Altri trasferimenti in conto capitale verso Organi Costituzionali e di rilievo costituzionale per escussione di garanzie</t>
  </si>
  <si>
    <t>2.4.3.05.09.01.005</t>
  </si>
  <si>
    <t>Debiti per Altri trasferimenti in conto capitale verso Agenzie Fiscali per escussione di garanzie</t>
  </si>
  <si>
    <t>2.4.3.05.09.01.006</t>
  </si>
  <si>
    <t>Debiti per Altri trasferimenti in conto capitale verso enti di regolazione dell'attività economica per escussione di garanzie</t>
  </si>
  <si>
    <t>2.4.3.05.09.01.007</t>
  </si>
  <si>
    <t>Debiti per Altri trasferimenti in conto capitale verso Gruppo Equitalia per escussione di garanzie</t>
  </si>
  <si>
    <t>2.4.3.05.09.01.008</t>
  </si>
  <si>
    <t>Debiti per Altri trasferimenti in conto capitale verso Anas S.p.A. per escussione di garanzie</t>
  </si>
  <si>
    <t>2.4.3.05.09.01.009</t>
  </si>
  <si>
    <t>Debiti per Altri trasferimenti in conto capitale verso altri enti centrali produttori di servizi economici per escussione di garanzie</t>
  </si>
  <si>
    <t>2.4.3.05.09.01.010</t>
  </si>
  <si>
    <t>Debiti per Altri trasferimenti in conto capitale verso autorità amministrative indipendenti per escussione di garanzie</t>
  </si>
  <si>
    <t>2.4.3.05.09.01.011</t>
  </si>
  <si>
    <t>Debiti per Altri trasferimenti in conto capitale verso enti centrali a struttura associativa per escussione di garanzie</t>
  </si>
  <si>
    <t>2.4.3.05.09.01.012</t>
  </si>
  <si>
    <t>Debiti per Altri trasferimenti in conto capitale verso enti centrali produttori di servizi assistenziali, ricreativi e culturali per escussione di garanzie</t>
  </si>
  <si>
    <t>2.4.3.05.09.01.013</t>
  </si>
  <si>
    <t>Debiti per Altri trasferimenti in conto capitale verso enti e istituzioni centrali di ricerca e Istituti e stazioni sperimentali per la ricerca per escussione di garanzie</t>
  </si>
  <si>
    <t>2.4.3.05.09.01.999</t>
  </si>
  <si>
    <t>Debiti per Altri trasferimenti in conto capitale verso altre Amministrazioni Centrali n.a.c. per escussione di garanzie</t>
  </si>
  <si>
    <t>2.4.3.05.09.02.001</t>
  </si>
  <si>
    <t>Debiti per Altri trasferimenti in conto capitale verso Regioni e province autonome per escussione di garanzie</t>
  </si>
  <si>
    <t>2.4.3.05.09.02.002</t>
  </si>
  <si>
    <t>Debiti per Altri trasferimenti in conto capitale verso Province per escussione di garanzie</t>
  </si>
  <si>
    <t>2.4.3.05.09.02.003</t>
  </si>
  <si>
    <t>Debiti per Altri trasferimenti in conto capitale verso Comuni per escussione di garanzie</t>
  </si>
  <si>
    <t>2.4.3.05.09.02.004</t>
  </si>
  <si>
    <t>Debiti per Altri trasferimenti in conto capitale verso Città metropolitane e Roma capitale per escussione di garanzie</t>
  </si>
  <si>
    <t>2.4.3.05.09.02.005</t>
  </si>
  <si>
    <t>Debiti per Altri trasferimenti in conto capitale verso Unioni di Comuni per escussione di garanzie</t>
  </si>
  <si>
    <t>2.4.3.05.09.02.006</t>
  </si>
  <si>
    <t>Debiti per Altri trasferimenti in conto capitale verso Comunità Montane per escussione di garanzie</t>
  </si>
  <si>
    <t>2.4.3.05.09.02.007</t>
  </si>
  <si>
    <t>Debiti per Altri trasferimenti in conto capitale verso Camere di Commercio per escussione di garanzie</t>
  </si>
  <si>
    <t>2.4.3.05.09.02.008</t>
  </si>
  <si>
    <t>Debiti per Altri trasferimenti in conto capitale verso Università per escussione di garanzie</t>
  </si>
  <si>
    <t>2.4.3.05.09.02.009</t>
  </si>
  <si>
    <t>Debiti per Altri trasferimenti in conto capitale verso Parchi nazionali e consorzi ed enti autonomi gestori di parchi e aree naturali protette per escussione di garanzie</t>
  </si>
  <si>
    <t>2.4.3.05.09.02.010</t>
  </si>
  <si>
    <t>Debiti per Altri trasferimenti in conto capitale verso Autorità Portuali per escussione di garanzie</t>
  </si>
  <si>
    <t>2.4.3.05.09.02.011</t>
  </si>
  <si>
    <t>Debiti per Altri trasferimenti in conto capitale verso Aziende sanitarie locali  per escussione di garanzie</t>
  </si>
  <si>
    <t>2.4.3.05.09.02.012</t>
  </si>
  <si>
    <t>Debiti per Altri trasferimenti in conto capitale verso Aziende ospedaliere e Aziende ospedaliere universitarie integrate con il SSN per escussione di garanzie</t>
  </si>
  <si>
    <t>2.4.3.05.09.02.013</t>
  </si>
  <si>
    <t>Debiti per Altri trasferimenti in conto capitale verso Policlinici per escussione di garanzie</t>
  </si>
  <si>
    <t>2.4.3.05.09.02.014</t>
  </si>
  <si>
    <t>Debiti per Altri trasferimenti in conto capitale verso Istituti di ricovero e cura a carattere scientifico pubblici per escussione di garanzie</t>
  </si>
  <si>
    <t>2.4.3.05.09.02.015</t>
  </si>
  <si>
    <t>Debiti per Altri trasferimenti in conto capitale verso altre Amministrazioni Locali produttrici di servizi sanitari per escussione di garanzie</t>
  </si>
  <si>
    <t>2.4.3.05.09.02.016</t>
  </si>
  <si>
    <t>Debiti per Altri trasferimenti in conto capitale verso Agenzie regionali per le erogazioni in agricoltura per escussione di garanzie</t>
  </si>
  <si>
    <t>2.4.3.05.09.02.017</t>
  </si>
  <si>
    <t>Debiti per Altri trasferimenti in conto capitale verso altri enti e agenzie regionali e sub regionali per escussione di garanzie</t>
  </si>
  <si>
    <t>2.4.3.05.09.02.018</t>
  </si>
  <si>
    <t>Debiti per Altri trasferimenti in conto capitale verso Consorzi di enti locali per escussione di garanzie</t>
  </si>
  <si>
    <t>2.4.3.05.09.02.019</t>
  </si>
  <si>
    <t>Debiti per Altri trasferimenti in conto capitale verso Fondazioni e istituzioni liriche locali e a Teatri stabili di iniziativa pubblica per escussione di garanzie</t>
  </si>
  <si>
    <t>2.4.3.05.09.02.999</t>
  </si>
  <si>
    <t>Debiti per Altri trasferimenti in conto capitale verso altre Amministrazioni Locali n.a.c. per escussione di garanzie</t>
  </si>
  <si>
    <t>2.4.3.05.09.03.001</t>
  </si>
  <si>
    <t>Debiti per Altri trasferimenti in conto capitale verso INPS per escussione di garanzie</t>
  </si>
  <si>
    <t>2.4.3.05.09.03.002</t>
  </si>
  <si>
    <t>Debiti per Altri trasferimenti in conto capitale verso INAIL per escussione di garanzie</t>
  </si>
  <si>
    <t>2.4.3.05.09.03.999</t>
  </si>
  <si>
    <t>Debiti per Altri trasferimenti in conto capitale verso altri Enti di Previdenza n.a.c. per escussione di garanzie</t>
  </si>
  <si>
    <t>2.4.3.05.09.04.001</t>
  </si>
  <si>
    <t>Debiti per Altri trasferimenti in conto capitale verso organismi interni e/o unità locali della amministrazione per escussione di garanzie</t>
  </si>
  <si>
    <t>2.4.3.05.10.01.001</t>
  </si>
  <si>
    <t>Debiti per Altri trasferimenti in conto capitale verso imprese controllate per escussione di garanzie</t>
  </si>
  <si>
    <t>2.4.3.05.11.01.001</t>
  </si>
  <si>
    <t>Debiti per Altri trasferimenti in conto capitale verso altre imprese partecipate per escussione di garanzie</t>
  </si>
  <si>
    <t>2.4.3.05.12.01.001</t>
  </si>
  <si>
    <t>Debiti per Altri trasferimenti in conto capitale verso Famiglie per escussione di garanzie</t>
  </si>
  <si>
    <t>2.4.3.05.12.02.001</t>
  </si>
  <si>
    <t>Debiti per Altri trasferimenti in conto capitale verso altre Imprese per escussione di garanzie</t>
  </si>
  <si>
    <t>2.4.3.05.12.03.001</t>
  </si>
  <si>
    <t>Debiti per Altri trasferimenti in conto capitale verso Istituzioni Sociali Private  per escussione di garanzie</t>
  </si>
  <si>
    <t>2.4.3.05.12.04.001</t>
  </si>
  <si>
    <t>Debiti per Altri trasferimenti in conto capitale verso Unione Europea per escussione di garanzie</t>
  </si>
  <si>
    <t>2.4.3.05.12.05.001</t>
  </si>
  <si>
    <t>Debiti per Altri trasferimenti in conto capitale verso Resto del Mondo per escussione di garanzie</t>
  </si>
  <si>
    <t>2.4.3.05.13.01.001</t>
  </si>
  <si>
    <t>Debiti per Trasferimenti in conto capitale erogati a titolo di ripiano disavanzi pregressi a Ministeri</t>
  </si>
  <si>
    <t>2.4.3.05.13.01.003</t>
  </si>
  <si>
    <t>Debiti per Trasferimenti in conto capitale erogati a titolo di ripiano disavanzi pregressi a Presidenza del Consiglio dei Ministri</t>
  </si>
  <si>
    <t>2.4.3.05.13.01.004</t>
  </si>
  <si>
    <t>Debiti per Trasferimenti in conto capitale erogati a titolo di ripiano disavanzi pregressi a Organi Costituzionali e di rilievo costituzionale</t>
  </si>
  <si>
    <t>2.4.3.05.13.01.005</t>
  </si>
  <si>
    <t>Debiti per Trasferimenti in conto capitale erogati a titolo di ripiano disavanzi pregressi a Agenzie Fiscali</t>
  </si>
  <si>
    <t>2.4.3.05.13.01.006</t>
  </si>
  <si>
    <t>Debiti per Trasferimenti in conto capitale erogati a titolo di ripiano disavanzi pregressi a enti di regolazione dell'attività economica</t>
  </si>
  <si>
    <t>2.4.3.05.13.01.007</t>
  </si>
  <si>
    <t>Debiti per Trasferimenti in conto capitale erogati a titolo di ripiano disavanzi pregressi a Gruppo Equitalia</t>
  </si>
  <si>
    <t>2.4.3.05.13.01.008</t>
  </si>
  <si>
    <t>Debiti per Trasferimenti in conto capitale erogati a titolo di ripiano disavanzi pregressi a Anas S.p.A.</t>
  </si>
  <si>
    <t>2.4.3.05.13.01.009</t>
  </si>
  <si>
    <t>Debiti per Trasferimenti in conto capitale erogati a titolo di ripiano disavanzi pregressi a altri enti centrali produttori di servizi economici</t>
  </si>
  <si>
    <t>2.4.3.05.13.01.010</t>
  </si>
  <si>
    <t>Debiti per Trasferimenti in conto capitale erogati a titolo di ripiano disavanzi pregressi a autorità amministrative indipendenti</t>
  </si>
  <si>
    <t>2.4.3.05.13.01.011</t>
  </si>
  <si>
    <t>Debiti per Trasferimenti in conto capitale erogati a titolo di ripiano disavanzi pregressi a enti centrali a struttura associativa</t>
  </si>
  <si>
    <t>2.4.3.05.13.01.012</t>
  </si>
  <si>
    <t>Debiti per Trasferimenti in conto capitale erogati a titolo di ripiano disavanzi pregressi a enti centrali produttori di servizi assistenziali, ricreativi e culturali</t>
  </si>
  <si>
    <t>2.4.3.05.13.01.013</t>
  </si>
  <si>
    <t>Debiti per Trasferimenti in conto capitale erogati a titolo di ripiano disavanzi pregressi a enti e istituzioni centrali di ricerca e Istituti e stazioni sperimentali per la ricerca</t>
  </si>
  <si>
    <t>2.4.3.05.13.01.999</t>
  </si>
  <si>
    <t>Debiti per Trasferimenti in conto capitale erogati a titolo di ripiano disavanzi pregressi a altre Amministrazioni Centrali n.a.c.</t>
  </si>
  <si>
    <t>2.4.3.05.13.02.001</t>
  </si>
  <si>
    <t>Debiti per Trasferimenti in conto capitale erogati a titolo di ripiano disavanzi pregressi a Regioni e province autonome</t>
  </si>
  <si>
    <t>2.4.3.05.13.02.002</t>
  </si>
  <si>
    <t>Debiti per Trasferimenti in conto capitale erogati a titolo di ripiano disavanzi pregressi a Province</t>
  </si>
  <si>
    <t>2.4.3.05.13.02.003</t>
  </si>
  <si>
    <t>Debiti per Trasferimenti in conto capitale erogati a titolo di ripiano disavanzi pregressi a Comuni</t>
  </si>
  <si>
    <t>2.4.3.05.13.02.004</t>
  </si>
  <si>
    <t>Debiti per Trasferimenti in conto capitale erogati a titolo di ripiano disavanzi pregressi a Città metropolitane e Roma capitale</t>
  </si>
  <si>
    <t>2.4.3.05.13.02.005</t>
  </si>
  <si>
    <t>Debiti per Trasferimenti in conto capitale erogati a titolo di ripiano disavanzi pregressi a Unioni di Comuni</t>
  </si>
  <si>
    <t>2.4.3.05.13.02.006</t>
  </si>
  <si>
    <t>Debiti per Trasferimenti in conto capitale erogati a titolo di ripiano disavanzi pregressi a Comunità Montane</t>
  </si>
  <si>
    <t>2.4.3.05.13.02.007</t>
  </si>
  <si>
    <t>Debiti per Trasferimenti in conto capitale erogati a titolo di ripiano disavanzi pregressi a Camere di Commercio</t>
  </si>
  <si>
    <t>2.4.3.05.13.02.008</t>
  </si>
  <si>
    <t>Debiti per Trasferimenti in conto capitale erogati a titolo di ripiano disavanzi pregressi a Università</t>
  </si>
  <si>
    <t>2.4.3.05.13.02.009</t>
  </si>
  <si>
    <t>Debiti per Trasferimenti in conto capitale erogati a titolo di ripiano disavanzi pregressi a Parchi nazionali e consorzi ed enti autonomi gestori di parchi e aree naturali protette</t>
  </si>
  <si>
    <t>2.4.3.05.13.02.010</t>
  </si>
  <si>
    <t>Debiti per Trasferimenti in conto capitale erogati a titolo di ripiano disavanzi pregressi a Autorità Portuali</t>
  </si>
  <si>
    <t>2.4.3.05.13.02.011</t>
  </si>
  <si>
    <t xml:space="preserve">Debiti per Trasferimenti in conto capitale erogati a titolo di ripiano disavanzi pregressi a Aziende sanitarie locali </t>
  </si>
  <si>
    <t>2.4.3.05.13.02.012</t>
  </si>
  <si>
    <t>Debiti per Trasferimenti in conto capitale erogati a titolo di ripiano disavanzi pregressi a Aziende ospedaliere e Aziende ospedaliere universitarie integrate con il SSN</t>
  </si>
  <si>
    <t>2.4.3.05.13.02.013</t>
  </si>
  <si>
    <t>Debiti per Trasferimenti in conto capitale erogati a titolo di ripiano disavanzi pregressi a Policlinici</t>
  </si>
  <si>
    <t>2.4.3.05.13.02.014</t>
  </si>
  <si>
    <t>Debiti per Trasferimenti in conto capitale erogati a titolo di ripiano disavanzi pregressi a Istituti di ricovero e cura a carattere scientifico pubblici</t>
  </si>
  <si>
    <t>2.4.3.05.13.02.015</t>
  </si>
  <si>
    <t>Debiti per Trasferimenti in conto capitale erogati a titolo di ripiano disavanzi pregressi a altre Amministrazioni Locali produttrici di servizi sanitari</t>
  </si>
  <si>
    <t>2.4.3.05.13.02.016</t>
  </si>
  <si>
    <t>Debiti per Trasferimenti in conto capitale erogati a titolo di ripiano disavanzi pregressi a Agenzie regionali per le erogazioni in agricoltura</t>
  </si>
  <si>
    <t>2.4.3.05.13.02.017</t>
  </si>
  <si>
    <t>Debiti per Trasferimenti in conto capitale erogati a titolo di ripiano disavanzi pregressi a altri enti e agenzie regionali e sub regionali</t>
  </si>
  <si>
    <t>2.4.3.05.13.02.018</t>
  </si>
  <si>
    <t>Debiti per Trasferimenti in conto capitale erogati a titolo di ripiano disavanzi pregressi a Consorzi di enti locali</t>
  </si>
  <si>
    <t>2.4.3.05.13.02.019</t>
  </si>
  <si>
    <t>Debiti per Trasferimenti in conto capitale erogati a titolo di ripiano disavanzi pregressi a Fondazioni e istituzioni liriche locali e a Teatri stabili di iniziativa pubblica</t>
  </si>
  <si>
    <t>2.4.3.05.13.02.999</t>
  </si>
  <si>
    <t>Debiti per Trasferimenti in conto capitale erogati a titolo di ripiano disavanzi pregressi a altre Amministrazioni Locali n.a.c.</t>
  </si>
  <si>
    <t>2.4.3.05.13.03.001</t>
  </si>
  <si>
    <t>Debiti per Trasferimenti in conto capitale erogati a titolo di ripiano disavanzi pregressi a INPS</t>
  </si>
  <si>
    <t>2.4.3.05.13.03.002</t>
  </si>
  <si>
    <t>Debiti per Trasferimenti in conto capitale erogati a titolo di ripiano disavanzi pregressi a INAIL</t>
  </si>
  <si>
    <t>2.4.3.05.13.03.999</t>
  </si>
  <si>
    <t>Debiti per Trasferimenti in conto capitale erogati a titolo di ripiano disavanzi pregressi a altri Enti di Previdenza n.a.c.</t>
  </si>
  <si>
    <t>2.4.3.05.13.99.001</t>
  </si>
  <si>
    <t>Debiti per Trasferimenti in conto capitale erogati a titolo di ripiano disavanzi pregressi a organismi interni e/o unità locali della amministrazione</t>
  </si>
  <si>
    <t>2.4.3.05.14.01.001</t>
  </si>
  <si>
    <t>Debiti per Trasferimenti in conto capitale erogati a titolo di ripiano disavanzi pregressi a imprese controllate</t>
  </si>
  <si>
    <t>2.4.3.05.15.01.001</t>
  </si>
  <si>
    <t>Debiti per Trasferimenti in conto capitale erogati a titolo di ripiano disavanzi pregressi a altre imprese partecipate</t>
  </si>
  <si>
    <t>2.4.3.05.16.01.001</t>
  </si>
  <si>
    <t>Debiti per Trasferimenti in conto capitale erogati a titolo di ripiano disavanzi pregressi a Famiglie</t>
  </si>
  <si>
    <t>2.4.3.05.16.02.001</t>
  </si>
  <si>
    <t>Debiti per Trasferimenti in conto capitale erogati a titolo di ripiano disavanzi pregressi a altre Imprese</t>
  </si>
  <si>
    <t>2.4.3.05.16.03.001</t>
  </si>
  <si>
    <t xml:space="preserve">Debiti per Trasferimenti in conto capitale erogati a titolo di ripiano disavanzi pregressi a Istituzioni Sociali Private </t>
  </si>
  <si>
    <t>2.4.3.05.16.04.001</t>
  </si>
  <si>
    <t>Debiti per Trasferimenti in conto capitale erogati a titolo di ripiano disavanzi pregressi all'Unione Europea</t>
  </si>
  <si>
    <t>2.4.3.05.16.05.001</t>
  </si>
  <si>
    <t>Debiti per Trasferimenti in conto capitale erogati a titolo di ripiano disavanzi pregressi al Resto del Mondo</t>
  </si>
  <si>
    <t>2.4.3.05.17.01.001</t>
  </si>
  <si>
    <t>Debiti per Altri trasferimenti in conto capitale n.a.c. a Ministeri</t>
  </si>
  <si>
    <t>2.4.3.05.17.01.003</t>
  </si>
  <si>
    <t>Debiti per Altri trasferimenti in conto capitale n.a.c. a Presidenza del Consiglio dei Ministri</t>
  </si>
  <si>
    <t>2.4.3.05.17.01.004</t>
  </si>
  <si>
    <t>Debiti per Altri trasferimenti in conto capitale n.a.c. a Organi Costituzionali e di rilievo costituzionale</t>
  </si>
  <si>
    <t>2.4.3.05.17.01.005</t>
  </si>
  <si>
    <t>Debiti per Altri trasferimenti in conto capitale n.a.c. a Agenzie Fiscali</t>
  </si>
  <si>
    <t>2.4.3.05.17.01.006</t>
  </si>
  <si>
    <t>Debiti per Altri trasferimenti in conto capitale n.a.c. a enti di regolazione dell'attività economica</t>
  </si>
  <si>
    <t>2.4.3.05.17.01.007</t>
  </si>
  <si>
    <t>Debiti per Altri trasferimenti in conto capitale n.a.c. a Gruppo Equitalia</t>
  </si>
  <si>
    <t>2.4.3.05.17.01.008</t>
  </si>
  <si>
    <t>Debiti per Altri trasferimenti in conto capitale n.a.c. a Anas S.p.A.</t>
  </si>
  <si>
    <t>2.4.3.05.17.01.009</t>
  </si>
  <si>
    <t>Debiti per Altri trasferimenti in conto capitale n.a.c. a altri enti centrali produttori di servizi economici</t>
  </si>
  <si>
    <t>2.4.3.05.17.01.010</t>
  </si>
  <si>
    <t>Debiti per Altri trasferimenti in conto capitale n.a.c. a autorità amministrative indipendenti</t>
  </si>
  <si>
    <t>2.4.3.05.17.01.011</t>
  </si>
  <si>
    <t>Debiti per Altri trasferimenti in conto capitale n.a.c. a enti centrali a struttura associativa</t>
  </si>
  <si>
    <t>2.4.3.05.17.01.012</t>
  </si>
  <si>
    <t>Debiti per Altri trasferimenti in conto capitale n.a.c. a enti centrali produttori di servizi assistenziali, ricreativi e culturali</t>
  </si>
  <si>
    <t>2.4.3.05.17.01.013</t>
  </si>
  <si>
    <t>Debiti per Altri trasferimenti in conto capitale n.a.c. a enti e istituzioni centrali di ricerca e Istituti e stazioni sperimentali per la ricerca</t>
  </si>
  <si>
    <t>2.4.3.05.17.01.999</t>
  </si>
  <si>
    <t>Debiti per Altri trasferimenti in conto capitale n.a.c. a altre Amministrazioni Centrali n.a.c.</t>
  </si>
  <si>
    <t>2.4.3.05.17.02.001</t>
  </si>
  <si>
    <t>Debiti per Altri trasferimenti in conto capitale n.a.c. a Regioni e province autonome</t>
  </si>
  <si>
    <t>2.4.3.05.17.02.002</t>
  </si>
  <si>
    <t>Debiti per Altri trasferimenti in conto capitale n.a.c. a Province</t>
  </si>
  <si>
    <t>2.4.3.05.17.02.003</t>
  </si>
  <si>
    <t>Debiti per Altri trasferimenti in conto capitale n.a.c. a Comuni</t>
  </si>
  <si>
    <t>2.4.3.05.17.02.004</t>
  </si>
  <si>
    <t>Debiti per Altri trasferimenti in conto capitale n.a.c. a Città metropolitane e Roma capitale</t>
  </si>
  <si>
    <t>2.4.3.05.17.02.005</t>
  </si>
  <si>
    <t>Debiti per Altri trasferimenti in conto capitale n.a.c. a Unioni di Comuni</t>
  </si>
  <si>
    <t>2.4.3.05.17.02.006</t>
  </si>
  <si>
    <t>Debiti per Altri trasferimenti in conto capitale n.a.c. a Comunità Montane</t>
  </si>
  <si>
    <t>2.4.3.05.17.02.007</t>
  </si>
  <si>
    <t>Debiti per Altri trasferimenti in conto capitale n.a.c. a Camere di Commercio</t>
  </si>
  <si>
    <t>2.4.3.05.17.02.008</t>
  </si>
  <si>
    <t>Debiti per Altri trasferimenti in conto capitale n.a.c. a Università</t>
  </si>
  <si>
    <t>2.4.3.05.17.02.009</t>
  </si>
  <si>
    <t>Debiti per Altri trasferimenti in conto capitale n.a.c. a Parchi nazionali e consorzi ed enti autonomi gestori di parchi e aree naturali protette</t>
  </si>
  <si>
    <t>2.4.3.05.17.02.010</t>
  </si>
  <si>
    <t>Debiti per Altri trasferimenti in conto capitale n.a.c. a Autorità Portuali</t>
  </si>
  <si>
    <t>2.4.3.05.17.02.011</t>
  </si>
  <si>
    <t xml:space="preserve">Debiti per Altri trasferimenti in conto capitale n.a.c. a Aziende sanitarie locali </t>
  </si>
  <si>
    <t>2.4.3.05.17.02.012</t>
  </si>
  <si>
    <t>Debiti per Altri trasferimenti in conto capitale n.a.c. a Aziende ospedaliere e Aziende ospedaliere universitarie integrate con il SSN</t>
  </si>
  <si>
    <t>2.4.3.05.17.02.013</t>
  </si>
  <si>
    <t>Debiti per Altri trasferimenti in conto capitale n.a.c. a Policlinici</t>
  </si>
  <si>
    <t>2.4.3.05.17.02.014</t>
  </si>
  <si>
    <t>Debiti per Altri trasferimenti in conto capitale n.a.c. a Istituti di ricovero e cura a carattere scientifico pubblici</t>
  </si>
  <si>
    <t>2.4.3.05.17.02.015</t>
  </si>
  <si>
    <t>Debiti per Altri trasferimenti in conto capitale n.a.c. a altre Amministrazioni Locali produttrici di servizi sanitari</t>
  </si>
  <si>
    <t>2.4.3.05.17.02.016</t>
  </si>
  <si>
    <t>Debiti per Altri trasferimenti in conto capitale n.a.c. a Agenzie regionali per le erogazioni in agricoltura</t>
  </si>
  <si>
    <t>2.4.3.05.17.02.017</t>
  </si>
  <si>
    <t>Debiti per Altri trasferimenti in conto capitale n.a.c. a altri enti e agenzie regionali e sub regionali</t>
  </si>
  <si>
    <t>2.4.3.05.17.02.018</t>
  </si>
  <si>
    <t>Debiti per Altri trasferimenti in conto capitale n.a.c. a Consorzi di enti locali</t>
  </si>
  <si>
    <t>2.4.3.05.17.02.019</t>
  </si>
  <si>
    <t>Debiti per Altri trasferimenti in conto capitale n.a.c. a Fondazioni e istituzioni liriche locali e a Teatri stabili di iniziativa pubblica</t>
  </si>
  <si>
    <t>2.4.3.05.17.02.024</t>
  </si>
  <si>
    <t>Debiti per Altri trasferimenti in conto capitale n.a.c. a Aziende sanitarie locali  a titolo di ripiano perdite pregresse del SSR</t>
  </si>
  <si>
    <t>2.4.3.05.17.02.029</t>
  </si>
  <si>
    <t>Debiti per Altri trasferimenti in conto capitale n.a.c. a Aziende ospedaliere e Aziende ospedaliere universitarie integrate con il SSN a titolo di ripiano perdite pregresse del SSR</t>
  </si>
  <si>
    <t>2.4.3.05.17.02.037</t>
  </si>
  <si>
    <t>Debiti per Altri trasferimenti in conto capitale n.a.c. a Istituti di ricovero e cura a carattere scientifico pubblici a titolo di ripiano perdite pregresse del SSR</t>
  </si>
  <si>
    <t>2.4.3.05.17.02.999</t>
  </si>
  <si>
    <t>Debiti per Altri trasferimenti in conto capitale n.a.c. a altre Amministrazioni Locali n.a.c.</t>
  </si>
  <si>
    <t>2.4.3.05.17.03.001</t>
  </si>
  <si>
    <t>Debiti per Altri trasferimenti in conto capitale n.a.c. a INPS</t>
  </si>
  <si>
    <t>2.4.3.05.17.03.002</t>
  </si>
  <si>
    <t>Debiti per Altri trasferimenti in conto capitale n.a.c. a INAIL</t>
  </si>
  <si>
    <t>2.4.3.05.17.03.999</t>
  </si>
  <si>
    <t>Debiti per Altri trasferimenti in conto capitale n.a.c. a altri Enti di Previdenza n.a.c.</t>
  </si>
  <si>
    <t>2.4.3.05.17.99.001</t>
  </si>
  <si>
    <t>Debiti per Altri trasferimenti in conto capitale n.a.c. a organismi interni e/o unità locali della amministrazione</t>
  </si>
  <si>
    <t>2.4.3.05.18.01.001</t>
  </si>
  <si>
    <t>Debiti per Altri trasferimenti in conto capitale n.a.c. a imprese controllate</t>
  </si>
  <si>
    <t>2.4.3.05.19.01.001</t>
  </si>
  <si>
    <t>Debiti per Altri trasferimenti in conto capitale n.a.c. a altre imprese partecipate</t>
  </si>
  <si>
    <t>2.4.3.05.20.01.001</t>
  </si>
  <si>
    <t>Debiti per Altri trasferimenti in conto capitale n.a.c. a Famiglie</t>
  </si>
  <si>
    <t>2.4.3.05.20.02.001</t>
  </si>
  <si>
    <t>Debiti per Altri trasferimenti in conto capitale n.a.c. a altre Imprese</t>
  </si>
  <si>
    <t>2.4.3.05.20.03.001</t>
  </si>
  <si>
    <t xml:space="preserve">Debiti per Altri trasferimenti in conto capitale n.a.c. a Istituzioni Sociali Private </t>
  </si>
  <si>
    <t>2.4.3.05.20.04.001</t>
  </si>
  <si>
    <t>Debiti per Altri trasferimenti in conto capitale n.a.c. all'Unione Europea</t>
  </si>
  <si>
    <t>2.4.3.05.20.05.001</t>
  </si>
  <si>
    <t>Debiti per Altri trasferimenti in conto capitale n.a.c. al Resto del Mondo</t>
  </si>
  <si>
    <t>2.4.5.01.01.01.001</t>
  </si>
  <si>
    <t>2.4.5.01.02.01.001</t>
  </si>
  <si>
    <t>2.4.5.01.03.01.001</t>
  </si>
  <si>
    <t>2.4.5.01.04.01.001</t>
  </si>
  <si>
    <t>2.4.5.01.05.01.001</t>
  </si>
  <si>
    <t>2.4.5.01.06.01.001</t>
  </si>
  <si>
    <t>2.4.5.01.07.01.001</t>
  </si>
  <si>
    <t>2.4.5.01.08.01.001</t>
  </si>
  <si>
    <t>2.4.5.01.09.01.001</t>
  </si>
  <si>
    <t>2.4.5.01.10.01.001</t>
  </si>
  <si>
    <t>2.4.5.01.11.01.001</t>
  </si>
  <si>
    <t>2.4.5.01.12.01.001</t>
  </si>
  <si>
    <t>2.4.5.01.13.01.001</t>
  </si>
  <si>
    <t>2.4.5.01.14.01.001</t>
  </si>
  <si>
    <t>2.4.5.01.99.01.001</t>
  </si>
  <si>
    <t>2.4.5.02.01.01.001</t>
  </si>
  <si>
    <t>2.4.5.02.99.99.999</t>
  </si>
  <si>
    <t>2.4.5.03.01.01.001</t>
  </si>
  <si>
    <t>Debiti per rimborsi di imposte e tasse di natura corrente</t>
  </si>
  <si>
    <t>2.4.5.03.02.01.001</t>
  </si>
  <si>
    <t>Debiti per rimborsi di mposte in conto capitale</t>
  </si>
  <si>
    <t>2.4.5.04.01.01.001</t>
  </si>
  <si>
    <t>Debiti per Versamenti di imposte e tasse di natura corrente riscosse per conto di terzi</t>
  </si>
  <si>
    <t>2.4.5.04.02.01.001</t>
  </si>
  <si>
    <t>Debiti per Versamenti di imposte in conto capitale riscosse per conto di terzi</t>
  </si>
  <si>
    <t>2.4.5.05.01.01.001</t>
  </si>
  <si>
    <t>Debiti per ritenuta del 4% sui contributi pubblici</t>
  </si>
  <si>
    <t>2.4.5.05.02.01.001</t>
  </si>
  <si>
    <t>Ritenute erariali su redditi da lavoro dipendente per conto terzi</t>
  </si>
  <si>
    <t>2.4.5.05.03.01.001</t>
  </si>
  <si>
    <t>Ritenute erariali su redditi da lavoro autonomo per conto terzi</t>
  </si>
  <si>
    <t>2.4.5.05.04.01.001</t>
  </si>
  <si>
    <t xml:space="preserve">Debito per scissione IVA pagato contestualmente alla fattura            </t>
  </si>
  <si>
    <t>2.4.5.05.04.01.002</t>
  </si>
  <si>
    <t xml:space="preserve">Debito per scissione IVA da pagare mensilmente         </t>
  </si>
  <si>
    <t>2.4.5.05.05.01.001</t>
  </si>
  <si>
    <t>2.4.5.06.01.01.001</t>
  </si>
  <si>
    <t>IVA a debito</t>
  </si>
  <si>
    <t>2.4.5.06.03.01.001</t>
  </si>
  <si>
    <t>Erario c/IVA</t>
  </si>
  <si>
    <t>2.4.6.01.01.01.001</t>
  </si>
  <si>
    <t>2.4.6.01.02.01.001</t>
  </si>
  <si>
    <t>2.4.6.01.03.01.001</t>
  </si>
  <si>
    <t>2.4.6.01.99.01.001</t>
  </si>
  <si>
    <t>2.4.6.02.01.01.001</t>
  </si>
  <si>
    <t>Ritenute previdenziali e assistenziali su redditi da lavoro dipendente per conto terzi</t>
  </si>
  <si>
    <t>2.4.6.02.01.02.001</t>
  </si>
  <si>
    <t>Versamenti di ritenute previdenziali e assistenziali su Redditi da lavoro dipendente riscosse per conto terzi</t>
  </si>
  <si>
    <t>Versamenti di ritenute previdenziali e assistenziali su Redditi da lavoro autonomo per conto terzi</t>
  </si>
  <si>
    <t>2.4.6.02.02.01.001</t>
  </si>
  <si>
    <t>Ritenute previdenziali e assistenziali su redditi da lavoro autonomo per conto terzi</t>
  </si>
  <si>
    <t>2.4.7.01.01.01.001</t>
  </si>
  <si>
    <t>Debiti per arretrati per anni precedenti corrisposti al personale a tempo indeterminato</t>
  </si>
  <si>
    <t>2.4.7.01.02.01.001</t>
  </si>
  <si>
    <t>Debiti per stipendi al personale a tempo indeterminato</t>
  </si>
  <si>
    <t>2.4.7.01.03.01.001</t>
  </si>
  <si>
    <t>Debiti per straordinario da corrispondere al personale a tempo indeterminato</t>
  </si>
  <si>
    <t>2.4.7.01.04.01.001</t>
  </si>
  <si>
    <t>Debiti per compensi per la produttività e altre indennità per il personale non dirigente a tempo indeterminato</t>
  </si>
  <si>
    <t>2.4.7.01.05.01.001</t>
  </si>
  <si>
    <t>Debiti per arretrati per anni precedenti corrisposti al personale a tempo determinato</t>
  </si>
  <si>
    <t>2.4.7.01.06.01.001</t>
  </si>
  <si>
    <t>Debiti per stipendi al personale a tempo determinato</t>
  </si>
  <si>
    <t>2.4.7.01.07.01.001</t>
  </si>
  <si>
    <t>Debiti per straordinario da corrispondere al personale a tempo determinato</t>
  </si>
  <si>
    <t>2.4.7.01.08.01.001</t>
  </si>
  <si>
    <t>Debiti per compensi per la produttività e altre indennità per il personale non dirigente a tempo determinato</t>
  </si>
  <si>
    <t>2.4.7.01.09.01.001</t>
  </si>
  <si>
    <t>Debiti per assegni di ricerca</t>
  </si>
  <si>
    <t>2.4.7.01.10.01.001</t>
  </si>
  <si>
    <t>Debiti per assegni familiari</t>
  </si>
  <si>
    <t>2.4.7.01.11.01.001</t>
  </si>
  <si>
    <t>Debiti per equo indennizzo</t>
  </si>
  <si>
    <t>2.4.7.01.12.01.001</t>
  </si>
  <si>
    <t>Debiti per indennità di fine servizio erogata direttamente dal datore di lavoro</t>
  </si>
  <si>
    <t>2.4.7.01.13.01.001</t>
  </si>
  <si>
    <t>2.4.7.01.14.01.001</t>
  </si>
  <si>
    <t>Rimborso per viaggio e trasloco</t>
  </si>
  <si>
    <t>2.4.7.01.15.01.001</t>
  </si>
  <si>
    <t>2.4.7.01.16.01.001</t>
  </si>
  <si>
    <t>Debiti per Contributi per asili nido e strutture sportive, ricreative o di vacanza messe a disposizione dei lavoratori dipendenti e delle loro famiglie</t>
  </si>
  <si>
    <t>2.4.7.01.99.99.999</t>
  </si>
  <si>
    <t>Altri debiti verso il personale dipendente</t>
  </si>
  <si>
    <t>2.4.7.02.01.01.001</t>
  </si>
  <si>
    <t>Debiti per erogazione indennità agli organi istituzionali dell'amministrazione</t>
  </si>
  <si>
    <t>2.4.7.02.02.01.001</t>
  </si>
  <si>
    <t>Debiti per erogazione rimborsi agli organi istituzionali dell'amministrazione</t>
  </si>
  <si>
    <t>2.4.7.03.01.01.001</t>
  </si>
  <si>
    <t>Debiti verso organi e incarichi istituzionali dell'amministrazione</t>
  </si>
  <si>
    <t>2.4.7.03.02.01.001</t>
  </si>
  <si>
    <t>Debiti verso creditori diversi per servizi amministrativi</t>
  </si>
  <si>
    <t>2.4.7.03.03.01.001</t>
  </si>
  <si>
    <t>Debiti verso creditori diversi per servizi finanziari</t>
  </si>
  <si>
    <t>2.4.7.03.04.01.001</t>
  </si>
  <si>
    <t>Debiti verso creditori diversi per altri servizi</t>
  </si>
  <si>
    <t>2.4.7.04.01.01.001</t>
  </si>
  <si>
    <t>2.4.7.04.01.01.002</t>
  </si>
  <si>
    <t>2.4.7.04.01.01.003</t>
  </si>
  <si>
    <t>2.4.7.04.01.02.001</t>
  </si>
  <si>
    <t>2.4.7.04.01.03.001</t>
  </si>
  <si>
    <t>2.4.7.04.01.03.002</t>
  </si>
  <si>
    <t>2.4.7.04.02.01.001</t>
  </si>
  <si>
    <t>Debiti per borse di studio</t>
  </si>
  <si>
    <t>2.4.7.04.02.01.002</t>
  </si>
  <si>
    <t>Debiti per contratti di formazione specialistica area medica</t>
  </si>
  <si>
    <t>2.4.7.04.02.01.003</t>
  </si>
  <si>
    <t>2.4.7.04.03.01.001</t>
  </si>
  <si>
    <t xml:space="preserve">Debiti verso collaboratori occasionali, continuativi ed altre forme di collaborazione </t>
  </si>
  <si>
    <t>2.4.7.04.04.01.001</t>
  </si>
  <si>
    <t>Debiti verso terzi per costi di personale comandato</t>
  </si>
  <si>
    <t>2.4.7.04.05.01.001</t>
  </si>
  <si>
    <t>Debiti per servitù passive e diritti di godimento a favore di terzi</t>
  </si>
  <si>
    <t>2.4.7.04.06.01.001</t>
  </si>
  <si>
    <t>Debiti per sanzioni</t>
  </si>
  <si>
    <t>2.4.7.04.07.01.001</t>
  </si>
  <si>
    <t>Rimborsi di parte corrente ad Amministrazioni Centrali di somme non dovute o incassate in eccesso</t>
  </si>
  <si>
    <t>2.4.7.04.07.01.002</t>
  </si>
  <si>
    <t>Rimborsi di parte corrente ad Amministrazioni Locali di somme non dovute o incassate in eccesso</t>
  </si>
  <si>
    <t>2.4.7.04.07.01.003</t>
  </si>
  <si>
    <t>Rimborsi di parte corrente a Enti Previdenziali di somme non dovute o incassate in eccesso</t>
  </si>
  <si>
    <t>2.4.7.04.07.02.001</t>
  </si>
  <si>
    <t>Rimborsi di parte corrente a Imprese di somme non dovute o incassate in eccesso</t>
  </si>
  <si>
    <t>2.4.7.04.07.03.001</t>
  </si>
  <si>
    <t>Rimborsi di parte corrente a Famiglie di somme non dovute o incassate in eccesso</t>
  </si>
  <si>
    <t>2.4.7.04.07.03.002</t>
  </si>
  <si>
    <t>Rimborsi di parte corrente a Istituzioni Sociali Private di somme non dovute o incassate in eccesso</t>
  </si>
  <si>
    <t>2.4.7.04.08.01.001</t>
  </si>
  <si>
    <t>Debiti verso terzi per loro redditi di capitale</t>
  </si>
  <si>
    <t>2.4.7.04.09.01.001</t>
  </si>
  <si>
    <t>Debiti per risarcimenti danni</t>
  </si>
  <si>
    <t>2.4.7.04.10.01.001</t>
  </si>
  <si>
    <t>Debiti per indennizzi</t>
  </si>
  <si>
    <t>2.4.7.04.11.01.001</t>
  </si>
  <si>
    <t>2.4.7.04.12.01.001</t>
  </si>
  <si>
    <t>2.4.7.04.13.01.001</t>
  </si>
  <si>
    <t>Altre ritenute diverse dalle ritenute erariali e previdenziali</t>
  </si>
  <si>
    <t>2.4.7.04.14.01.001</t>
  </si>
  <si>
    <t>2.4.7.04.15.01.001</t>
  </si>
  <si>
    <t>Debiti per altre ritenute diverse dalle ritenute erariali e previdenziali</t>
  </si>
  <si>
    <t>2.4.7.04.16.01.001</t>
  </si>
  <si>
    <t>Flussi periodici da erogare per derivati da ammortamento</t>
  </si>
  <si>
    <t>2.4.7.04.99.99.999</t>
  </si>
  <si>
    <t>Altri debiti n.a.c.</t>
  </si>
  <si>
    <t>1.3.2.02.06.07.005</t>
  </si>
  <si>
    <t>1.3.2.02.08.04.001</t>
  </si>
  <si>
    <t>Crediti da proventi da alienazione di Software</t>
  </si>
  <si>
    <t>2.1.2.04.03.01.001</t>
  </si>
  <si>
    <t>Riserve indisponibili derivanti da partecipazioni senza valore di liquidazione</t>
  </si>
  <si>
    <t>Debiti per Trasferimenti per conto terzi a altre imprese partecipate</t>
  </si>
  <si>
    <t>Debiti per tirocini formativi curriculari</t>
  </si>
  <si>
    <t>2.4.7.04.03.01.002</t>
  </si>
  <si>
    <t>Debiti per tirocini formativi extracurriculari</t>
  </si>
  <si>
    <t>Allegato n. 15</t>
  </si>
  <si>
    <t>al D.Lgs 118/2011</t>
  </si>
  <si>
    <t>MISSIONI-PROGRAMMI-COFOG/CODIFICA SIOPE individuata ai sensi dell'articolo 17, comma 3</t>
  </si>
  <si>
    <t>COFOG</t>
  </si>
  <si>
    <t>TOTALE SPESE</t>
  </si>
  <si>
    <t>Servizi istituzionali, generali e di gestione</t>
  </si>
  <si>
    <t>Organi istituzionali</t>
  </si>
  <si>
    <t>01.01.011</t>
  </si>
  <si>
    <t>Gestione economica, finanziaria, programmazione e provveditorato</t>
  </si>
  <si>
    <t>01.03.011</t>
  </si>
  <si>
    <t>01.03.013</t>
  </si>
  <si>
    <t>Ufficio tecnico</t>
  </si>
  <si>
    <t>01.06.013</t>
  </si>
  <si>
    <t>Altri servizi generali</t>
  </si>
  <si>
    <t>01.11.013</t>
  </si>
  <si>
    <t>Totale Missione 1</t>
  </si>
  <si>
    <t>-</t>
  </si>
  <si>
    <t>Missione dell'ente</t>
  </si>
  <si>
    <t>Risorse umane</t>
  </si>
  <si>
    <t>01.10.013</t>
  </si>
  <si>
    <t>Piano economico</t>
  </si>
  <si>
    <t>Piano patrimoniale</t>
  </si>
  <si>
    <t>Piano patrimoniale (variazione della liquidità)</t>
  </si>
  <si>
    <t>Piano finanziario</t>
  </si>
  <si>
    <t>Correlazione</t>
  </si>
  <si>
    <t>Dare
(COSTI)</t>
  </si>
  <si>
    <t>Avere
(RICAVI)</t>
  </si>
  <si>
    <t>Dare 
(ATTIVO)</t>
  </si>
  <si>
    <t>Avere 
(PASSIVO)</t>
  </si>
  <si>
    <t>Modifiche</t>
  </si>
  <si>
    <t>Tipologia modifica</t>
  </si>
  <si>
    <t>Note</t>
  </si>
  <si>
    <t>MACRO</t>
  </si>
  <si>
    <t>Livelli</t>
  </si>
  <si>
    <t>Voce</t>
  </si>
  <si>
    <t>Codice finale</t>
  </si>
  <si>
    <t>Descrizione EVENTO</t>
  </si>
  <si>
    <t>Codice voce</t>
  </si>
  <si>
    <t>Codice voce SP -DARE</t>
  </si>
  <si>
    <t>Voce SP - DARE</t>
  </si>
  <si>
    <t>Codice voce SP - AVERE</t>
  </si>
  <si>
    <t>Voce SP - AVERE</t>
  </si>
  <si>
    <t>Codice voce SP Liq - DARE</t>
  </si>
  <si>
    <t>Voce SP Liq - DARE</t>
  </si>
  <si>
    <t>Codice voce SP Liq - AVERE</t>
  </si>
  <si>
    <t>Voce SP Liq - AVERE</t>
  </si>
  <si>
    <t>E</t>
  </si>
  <si>
    <t>I</t>
  </si>
  <si>
    <t>Entrate correnti di natura tributaria, contributiva e perequativa</t>
  </si>
  <si>
    <t>E.1.00.00.00.000</t>
  </si>
  <si>
    <t>II</t>
  </si>
  <si>
    <t>Tributi</t>
  </si>
  <si>
    <t>E.1.01.00.00.000</t>
  </si>
  <si>
    <t>III</t>
  </si>
  <si>
    <t>Imposte, tasse e proventi assimilati</t>
  </si>
  <si>
    <t>E.1.01.01.00.000</t>
  </si>
  <si>
    <t>IV</t>
  </si>
  <si>
    <t>Imposta sostitutiva dell'IRPEF e dell'imposta di registro e di bollo sulle locazioni di immobili per finalità abitative (cedolare secca)</t>
  </si>
  <si>
    <t>E.1.01.01.03.000</t>
  </si>
  <si>
    <t>V</t>
  </si>
  <si>
    <t>E.1.01.01.03.001</t>
  </si>
  <si>
    <t>1.1.1.01.03.001</t>
  </si>
  <si>
    <t>1.3.2.01.01.01.003</t>
  </si>
  <si>
    <t>1.3.4</t>
  </si>
  <si>
    <t>Disponibilità liquide</t>
  </si>
  <si>
    <t>E.1.01.01.03.002</t>
  </si>
  <si>
    <t>1.1.1.01.03.002</t>
  </si>
  <si>
    <t>Imposta municipale propria</t>
  </si>
  <si>
    <t>E.1.01.01.06.000</t>
  </si>
  <si>
    <t>E.1.01.01.06.001</t>
  </si>
  <si>
    <t>E.1.01.01.06.002</t>
  </si>
  <si>
    <t>E.1.01.01.08.000</t>
  </si>
  <si>
    <t>E.1.01.01.08.001</t>
  </si>
  <si>
    <t>E.1.01.01.08.002</t>
  </si>
  <si>
    <t>Addizionale comunale IRPEF</t>
  </si>
  <si>
    <t>E.1.01.01.16.000</t>
  </si>
  <si>
    <t>E.1.01.01.16.001</t>
  </si>
  <si>
    <t>E.1.01.01.16.002</t>
  </si>
  <si>
    <t>Addizionale regionale IRPEF non sanità</t>
  </si>
  <si>
    <t>E.1.01.01.17.000</t>
  </si>
  <si>
    <t>E.1.01.01.17.001</t>
  </si>
  <si>
    <t>E.1.01.01.17.002</t>
  </si>
  <si>
    <t>Imposta regionale sulle attività produttive (IRAP) non Sanità</t>
  </si>
  <si>
    <t>E.1.01.01.20.000</t>
  </si>
  <si>
    <t>E.1.01.01.20.001</t>
  </si>
  <si>
    <t>E.1.01.01.20.002</t>
  </si>
  <si>
    <t>Imposta sulle assicurazioni</t>
  </si>
  <si>
    <t>E.1.01.01.23.000</t>
  </si>
  <si>
    <t>E.1.01.01.23.001</t>
  </si>
  <si>
    <t>1.1.1.01.23.001</t>
  </si>
  <si>
    <t>1.3.2.01.01.01.023</t>
  </si>
  <si>
    <t>Crediti da riscossione Imposta sulle assicurazioni</t>
  </si>
  <si>
    <t>E.1.01.01.23.002</t>
  </si>
  <si>
    <t>1.1.1.01.23.002</t>
  </si>
  <si>
    <t>Accisa sulla benzina per autotrazione - non sanità</t>
  </si>
  <si>
    <t>E.1.01.01.28.000</t>
  </si>
  <si>
    <t>E.1.01.01.28.001</t>
  </si>
  <si>
    <t>1.1.1.02.20.001</t>
  </si>
  <si>
    <t>1.3.2.01.01.01.028</t>
  </si>
  <si>
    <t>E.1.01.01.28.002</t>
  </si>
  <si>
    <t>Accisa sul gasolio</t>
  </si>
  <si>
    <t>E.1.01.01.29.000</t>
  </si>
  <si>
    <t>E.1.01.01.29.001</t>
  </si>
  <si>
    <t>1.1.1.01.29.001</t>
  </si>
  <si>
    <t>1.3.2.01.01.01.029</t>
  </si>
  <si>
    <t>E.1.01.01.29.002</t>
  </si>
  <si>
    <t>1.1.1.01.29.002</t>
  </si>
  <si>
    <t>Imposta sul gas naturale</t>
  </si>
  <si>
    <t>E.1.01.01.30.000</t>
  </si>
  <si>
    <t>E.1.01.01.30.001</t>
  </si>
  <si>
    <t>1.1.1.01.30.001</t>
  </si>
  <si>
    <t>1.3.2.01.01.01.030</t>
  </si>
  <si>
    <t>E.1.01.01.30.002</t>
  </si>
  <si>
    <t>1.1.1.01.30.002</t>
  </si>
  <si>
    <t>Imposta regionale sulla benzina per autotrazione</t>
  </si>
  <si>
    <t>E.1.01.01.31.000</t>
  </si>
  <si>
    <t>E.1.01.01.31.001</t>
  </si>
  <si>
    <t>E.1.01.01.31.002</t>
  </si>
  <si>
    <t>E.1.01.01.34.000</t>
  </si>
  <si>
    <t>E.1.01.01.34.001</t>
  </si>
  <si>
    <t>1.1.1.01.34.001</t>
  </si>
  <si>
    <t>1.3.2.01.01.01.034</t>
  </si>
  <si>
    <t>La voce di piano finanziario va barrata in analogia a quanto riportato nel Piano economico. La modifica, non ancora presente nel piano finanziario, viene introdotta nelle more dell'aggiornamento del piano dei conti integrato</t>
  </si>
  <si>
    <t>E.1.01.01.34.002</t>
  </si>
  <si>
    <t>1.1.1.01.34.002</t>
  </si>
  <si>
    <t>Imposta sulle assicurazioni RC auto</t>
  </si>
  <si>
    <t>E.1.01.01.39.000</t>
  </si>
  <si>
    <t>E.1.01.01.39.001</t>
  </si>
  <si>
    <t>E.1.01.01.39.002</t>
  </si>
  <si>
    <t xml:space="preserve">Imposta di iscrizione al pubblico registro automobilistico (PRA) </t>
  </si>
  <si>
    <t>E.1.01.01.40.000</t>
  </si>
  <si>
    <t>E.1.01.01.40.001</t>
  </si>
  <si>
    <t>E.1.01.01.40.002</t>
  </si>
  <si>
    <t>Imposta di soggiorno</t>
  </si>
  <si>
    <t>E.1.01.01.41.000</t>
  </si>
  <si>
    <t>E.1.01.01.41.001</t>
  </si>
  <si>
    <t>E.1.01.01.41.002</t>
  </si>
  <si>
    <t>Imposta regionale sulle concessioni statali sui beni del demanio marittimo</t>
  </si>
  <si>
    <t>E.1.01.01.42.000</t>
  </si>
  <si>
    <t>E.1.01.01.42.001</t>
  </si>
  <si>
    <t>E.1.01.01.42.002</t>
  </si>
  <si>
    <t>Imposta regionale sulle concessioni statali sui beni del patrimonio indisponibile</t>
  </si>
  <si>
    <t>E.1.01.01.43.000</t>
  </si>
  <si>
    <t>E.1.01.01.43.001</t>
  </si>
  <si>
    <t>E.1.01.01.43.002</t>
  </si>
  <si>
    <t>Imposta regionale per le emissioni sonore degli aeromobili</t>
  </si>
  <si>
    <t>E.1.01.01.44.000</t>
  </si>
  <si>
    <t>E.1.01.01.44.001</t>
  </si>
  <si>
    <t>E.1.01.01.44.002</t>
  </si>
  <si>
    <t>Tassa regionale per il diritto allo studio universitario</t>
  </si>
  <si>
    <t>E.1.01.01.46.000</t>
  </si>
  <si>
    <t>E.1.01.01.46.001</t>
  </si>
  <si>
    <t>E.1.01.01.46.002</t>
  </si>
  <si>
    <t xml:space="preserve">Tassa sulla concessione per la caccia e per la pesca </t>
  </si>
  <si>
    <t>E.1.01.01.47.000</t>
  </si>
  <si>
    <t>E.1.01.01.47.001</t>
  </si>
  <si>
    <t>E.1.01.01.47.002</t>
  </si>
  <si>
    <t>Tasse sulle concessioni regionali</t>
  </si>
  <si>
    <t>E.1.01.01.48.000</t>
  </si>
  <si>
    <t>E.1.01.01.48.001</t>
  </si>
  <si>
    <t>E.1.01.01.48.002</t>
  </si>
  <si>
    <t xml:space="preserve">Tasse sulle concessioni comunali </t>
  </si>
  <si>
    <t>E.1.01.01.49.000</t>
  </si>
  <si>
    <t>E.1.01.01.49.001</t>
  </si>
  <si>
    <t>E.1.01.01.49.002</t>
  </si>
  <si>
    <t>E.1.01.01.50.000</t>
  </si>
  <si>
    <t>E.1.01.01.50.001</t>
  </si>
  <si>
    <t>E.1.01.01.50.002</t>
  </si>
  <si>
    <t>Tassa smaltimento rifiuti solidi urbani</t>
  </si>
  <si>
    <t>E.1.01.01.51.000</t>
  </si>
  <si>
    <t>Iin attesa del prossimo aggiornamento della codifica SIOPE, la voce contabile comprende la TARI e,  in via residuale, le entrate derivanti dalla riscossione della TARSU</t>
  </si>
  <si>
    <t>E.1.01.01.51.001</t>
  </si>
  <si>
    <t>E.1.01.01.51.002</t>
  </si>
  <si>
    <t>Tassa occupazione spazi e aree pubbliche</t>
  </si>
  <si>
    <t>E.1.01.01.52.000</t>
  </si>
  <si>
    <t>E.1.01.01.52.001</t>
  </si>
  <si>
    <t>E.1.01.01.52.002</t>
  </si>
  <si>
    <t>E.1.01.01.53.000</t>
  </si>
  <si>
    <t>E.1.01.01.53.001</t>
  </si>
  <si>
    <t>E.1.01.01.53.002</t>
  </si>
  <si>
    <t xml:space="preserve">Imposta municipale secondaria </t>
  </si>
  <si>
    <t>E.1.01.01.54.000</t>
  </si>
  <si>
    <t>E.1.01.01.54.001</t>
  </si>
  <si>
    <t>E.1.01.01.54.002</t>
  </si>
  <si>
    <t>Tassa di abilitazione all'esercizio professionale</t>
  </si>
  <si>
    <t>E.1.01.01.55.000</t>
  </si>
  <si>
    <t>E.1.01.01.55.001</t>
  </si>
  <si>
    <t>E.1.01.01.55.002</t>
  </si>
  <si>
    <t>E.1.01.01.56.000</t>
  </si>
  <si>
    <t>E.1.01.01.56.001</t>
  </si>
  <si>
    <t>1.1.1.01.56.001</t>
  </si>
  <si>
    <t>1.3.2.01.01.01.056</t>
  </si>
  <si>
    <t>E.1.01.01.56.002</t>
  </si>
  <si>
    <t>1.1.1.01.56.002</t>
  </si>
  <si>
    <t>E.1.01.01.59.000</t>
  </si>
  <si>
    <t>E.1.01.01.59.001</t>
  </si>
  <si>
    <t>E.1.01.01.59.002</t>
  </si>
  <si>
    <t>E.1.01.01.60.000</t>
  </si>
  <si>
    <t>E.1.01.01.60.001</t>
  </si>
  <si>
    <t>E.1.01.01.60.002</t>
  </si>
  <si>
    <t>E.1.01.01.61.000</t>
  </si>
  <si>
    <t>E.1.01.01.61.001</t>
  </si>
  <si>
    <t>E.1.01.01.61.002</t>
  </si>
  <si>
    <t>Diritti mattatoi</t>
  </si>
  <si>
    <t>E.1.01.01.64.000</t>
  </si>
  <si>
    <t>E.1.01.01.64.001</t>
  </si>
  <si>
    <t>E.1.01.01.64.002</t>
  </si>
  <si>
    <t>Diritti degli Enti provinciali turismo</t>
  </si>
  <si>
    <t>E.1.01.01.65.000</t>
  </si>
  <si>
    <t>E.1.01.01.65.001</t>
  </si>
  <si>
    <t>E.1.01.01.65.002</t>
  </si>
  <si>
    <t>E.1.01.01.68.000</t>
  </si>
  <si>
    <t>E.1.01.01.68.001</t>
  </si>
  <si>
    <t>E.1.01.01.68.002</t>
  </si>
  <si>
    <t>Proventi dei Casinò</t>
  </si>
  <si>
    <t>E.1.01.01.70.000</t>
  </si>
  <si>
    <t>E.1.01.01.70.001</t>
  </si>
  <si>
    <t>E.1.01.01.70.002</t>
  </si>
  <si>
    <t xml:space="preserve">Imposte sulle successioni e donazioni </t>
  </si>
  <si>
    <t>E.1.01.01.74.000</t>
  </si>
  <si>
    <t>Imposte sulle successioni e donazioni riscosse a seguito dell'attività ordinaria di gestione</t>
  </si>
  <si>
    <t>E.1.01.01.74.001</t>
  </si>
  <si>
    <t>1.1.1.01.74.001</t>
  </si>
  <si>
    <t>1.3.2.01.01.01.074</t>
  </si>
  <si>
    <t>Imposte sulle successioni e donazioni riscosse a seguito di attività di verifica e controllo</t>
  </si>
  <si>
    <t>E.1.01.01.74.002</t>
  </si>
  <si>
    <t>1.1.1.01.74.002</t>
  </si>
  <si>
    <r>
      <t>Tassa sui servizi comunali</t>
    </r>
    <r>
      <rPr>
        <b/>
        <sz val="9"/>
        <rFont val="Calibri"/>
        <family val="2"/>
      </rPr>
      <t xml:space="preserve"> Tributo per i servizi indivisibili (TASI) </t>
    </r>
  </si>
  <si>
    <t>E.1.01.01.76.000</t>
  </si>
  <si>
    <t>modifica descrizione</t>
  </si>
  <si>
    <r>
      <rPr>
        <strike/>
        <sz val="9"/>
        <rFont val="Calibri"/>
        <family val="2"/>
      </rPr>
      <t>Tassa sui servizi comunali</t>
    </r>
    <r>
      <rPr>
        <sz val="9"/>
        <rFont val="Calibri"/>
        <family val="2"/>
      </rPr>
      <t xml:space="preserve"> Tributo per i servizi indivisibili (TASI) riscosso a seguito dell'attività ordinaria di gestione</t>
    </r>
  </si>
  <si>
    <t>E.1.01.01.76.001</t>
  </si>
  <si>
    <r>
      <rPr>
        <b/>
        <strike/>
        <sz val="10"/>
        <color indexed="8"/>
        <rFont val="Calibri"/>
        <family val="2"/>
      </rPr>
      <t>Tassa sui servizi comunali riscossa</t>
    </r>
    <r>
      <rPr>
        <b/>
        <sz val="10"/>
        <color indexed="8"/>
        <rFont val="Calibri"/>
        <family val="2"/>
      </rPr>
      <t xml:space="preserve"> Tributo per i servizi indivisibili (TASI) riscosso a seguito dell'attività ordinaria di gestione</t>
    </r>
  </si>
  <si>
    <r>
      <t xml:space="preserve">Crediti da riscossione </t>
    </r>
    <r>
      <rPr>
        <strike/>
        <sz val="8"/>
        <color indexed="8"/>
        <rFont val="Arial"/>
        <family val="2"/>
      </rPr>
      <t>Tassa sui servizi comunali</t>
    </r>
    <r>
      <rPr>
        <sz val="8"/>
        <color indexed="8"/>
        <rFont val="Arial"/>
        <family val="2"/>
      </rPr>
      <t xml:space="preserve"> Tributo per i servizi indivisibili (TASI) </t>
    </r>
  </si>
  <si>
    <r>
      <rPr>
        <strike/>
        <sz val="9"/>
        <rFont val="Calibri"/>
        <family val="2"/>
      </rPr>
      <t>Tassa sui servizi comunali</t>
    </r>
    <r>
      <rPr>
        <sz val="9"/>
        <rFont val="Calibri"/>
        <family val="2"/>
      </rPr>
      <t xml:space="preserve"> Tributo per i servizi indivisibili (TASI) riscosso a seguito di attività di verifica e controllo</t>
    </r>
  </si>
  <si>
    <t>E.1.01.01.76.002</t>
  </si>
  <si>
    <r>
      <rPr>
        <b/>
        <strike/>
        <sz val="10"/>
        <color indexed="8"/>
        <rFont val="Calibri"/>
        <family val="2"/>
      </rPr>
      <t>Tassa sui servizi comunali riscossa</t>
    </r>
    <r>
      <rPr>
        <b/>
        <sz val="10"/>
        <color indexed="8"/>
        <rFont val="Calibri"/>
        <family val="2"/>
      </rPr>
      <t xml:space="preserve"> Tributo per i servizi indivisibili (TASI) riscosso a seguito di attività di verifica e controllo</t>
    </r>
  </si>
  <si>
    <r>
      <t xml:space="preserve">Crediti da riscossione </t>
    </r>
    <r>
      <rPr>
        <strike/>
        <sz val="8"/>
        <rFont val="Arial"/>
        <family val="2"/>
      </rPr>
      <t>Tassa sui servizi comunali</t>
    </r>
    <r>
      <rPr>
        <sz val="8"/>
        <rFont val="Arial"/>
        <family val="2"/>
      </rPr>
      <t xml:space="preserve"> Tributo per i servizi indivisibili (TASI) </t>
    </r>
  </si>
  <si>
    <t xml:space="preserve">Addizionale regionale sul gas naturale </t>
  </si>
  <si>
    <t>E.1.01.01.77.000</t>
  </si>
  <si>
    <t>Addizionale regionale sul gas naturale  riscossa a seguito dell'attività ordinaria di gestione riscossa a seguito dell'attività ordinaria di gestione</t>
  </si>
  <si>
    <t>E.1.01.01.77.001</t>
  </si>
  <si>
    <t>Addizionale regionale sul gas naturale  riscossa a seguito dell'attività ordinaria di gestione</t>
  </si>
  <si>
    <t xml:space="preserve">Crediti da riscossione dell'addizionale regionale sul gas naturale </t>
  </si>
  <si>
    <t>Addizionale regionale sul gas naturale  riscossa a seguito di attività di verifica e controllo riscossa a seguito di attività di verifica e controllo</t>
  </si>
  <si>
    <t>E.1.01.01.77.002</t>
  </si>
  <si>
    <t>Addizionale regionale sul gas naturale  riscossa a seguito di attività di verifica e controllo</t>
  </si>
  <si>
    <t>E.1.01.01.95.000</t>
  </si>
  <si>
    <t>E.1.01.01.95.001</t>
  </si>
  <si>
    <t>E.1.01.01.95.002</t>
  </si>
  <si>
    <t>Altre entrate su lotto, lotterie e altre attività di gioco n.a.c.</t>
  </si>
  <si>
    <t>E.1.01.01.96.000</t>
  </si>
  <si>
    <t>E.1.01.01.96.001</t>
  </si>
  <si>
    <t>E.1.01.01.96.002</t>
  </si>
  <si>
    <t>Altre accise n.a.c.</t>
  </si>
  <si>
    <t>E.1.01.01.97.000</t>
  </si>
  <si>
    <t>E.1.01.01.97.001</t>
  </si>
  <si>
    <t>E.1.01.01.97.002</t>
  </si>
  <si>
    <t>E.1.01.01.98.000</t>
  </si>
  <si>
    <t>E.1.01.01.98.001</t>
  </si>
  <si>
    <t>E.1.01.01.98.002</t>
  </si>
  <si>
    <t>Altre imposte, tasse e proventi assimilati n.a.c.</t>
  </si>
  <si>
    <t>E.1.01.01.99.000</t>
  </si>
  <si>
    <t>E.1.01.01.99.001</t>
  </si>
  <si>
    <t>E.1.01.01.99.002</t>
  </si>
  <si>
    <t>Tributi destinati al finanziamento della sanità</t>
  </si>
  <si>
    <t>E.1.01.02.00.000</t>
  </si>
  <si>
    <t>E.1.01.02.01.000</t>
  </si>
  <si>
    <t>E.1.01.02.01.001</t>
  </si>
  <si>
    <t>E.1.01.02.02.000</t>
  </si>
  <si>
    <t>E.1.01.02.02.001</t>
  </si>
  <si>
    <t>E.1.01.02.03.000</t>
  </si>
  <si>
    <t>E.1.01.02.03.001</t>
  </si>
  <si>
    <t>E.1.01.02.04.000</t>
  </si>
  <si>
    <t>E.1.01.02.04.001</t>
  </si>
  <si>
    <t>E.1.01.02.05.000</t>
  </si>
  <si>
    <t>E.1.01.02.05.001</t>
  </si>
  <si>
    <t>E.1.01.02.06.000</t>
  </si>
  <si>
    <t>E.1.01.02.06.001</t>
  </si>
  <si>
    <t>E.1.01.02.99.000</t>
  </si>
  <si>
    <t>E.1.01.02.99.999</t>
  </si>
  <si>
    <t>Tributi devoluti e regolati alle autonomie speciali</t>
  </si>
  <si>
    <t>E.1.01.03.00.000</t>
  </si>
  <si>
    <t>Imposta sul reddito delle persone fisiche (ex IRPEF)</t>
  </si>
  <si>
    <t>E.1.01.03.01.000</t>
  </si>
  <si>
    <t>E.1.01.03.01.001</t>
  </si>
  <si>
    <t>E.1.01.03.01.002</t>
  </si>
  <si>
    <t>Imposta sul reddito delle società (ex IRPEG)</t>
  </si>
  <si>
    <t>E.1.01.03.02.000</t>
  </si>
  <si>
    <t>E.1.01.03.02.001</t>
  </si>
  <si>
    <t>E.1.01.03.02.002</t>
  </si>
  <si>
    <t>E.1.01.03.03.000</t>
  </si>
  <si>
    <t>E.1.01.03.03.001</t>
  </si>
  <si>
    <t>E.1.01.03.03.002</t>
  </si>
  <si>
    <t>Imposte sostitutive su risparmio gestito</t>
  </si>
  <si>
    <t>E.1.01.03.04.000</t>
  </si>
  <si>
    <t>E.1.01.03.04.001</t>
  </si>
  <si>
    <t>E.1.01.03.04.002</t>
  </si>
  <si>
    <t>Imposta sostitutiva in materia di conferimenti di aziende, fusioni e scissioni</t>
  </si>
  <si>
    <t>E.1.01.03.05.000</t>
  </si>
  <si>
    <t>E.1.01.03.05.001</t>
  </si>
  <si>
    <t>E.1.01.03.05.002</t>
  </si>
  <si>
    <t>Imposta municipale propria riservata all'erario</t>
  </si>
  <si>
    <t>E.1.01.03.07.000</t>
  </si>
  <si>
    <t>E.1.01.03.07.001</t>
  </si>
  <si>
    <r>
      <t>Impost</t>
    </r>
    <r>
      <rPr>
        <u/>
        <sz val="9"/>
        <color indexed="8"/>
        <rFont val="Calibri"/>
        <family val="2"/>
      </rPr>
      <t>a</t>
    </r>
    <r>
      <rPr>
        <sz val="9"/>
        <color indexed="8"/>
        <rFont val="Calibri"/>
        <family val="2"/>
      </rPr>
      <t xml:space="preserve"> municipale propria riservata all'erario riscoss</t>
    </r>
    <r>
      <rPr>
        <u/>
        <sz val="9"/>
        <color indexed="8"/>
        <rFont val="Calibri"/>
        <family val="2"/>
      </rPr>
      <t>a</t>
    </r>
    <r>
      <rPr>
        <sz val="9"/>
        <color indexed="8"/>
        <rFont val="Calibri"/>
        <family val="2"/>
      </rPr>
      <t xml:space="preserve"> a seguito di attività di verifica e controllo</t>
    </r>
  </si>
  <si>
    <t>E.1.01.03.07.002</t>
  </si>
  <si>
    <t>Imposta patrimoniale sul valore degli immobili situati all'estero</t>
  </si>
  <si>
    <t>E.1.01.03.09.000</t>
  </si>
  <si>
    <t>E.1.01.03.09.001</t>
  </si>
  <si>
    <t>E.1.01.03.09.002</t>
  </si>
  <si>
    <t>Imposta sulle riserve matematiche delle imprese di assicurazione</t>
  </si>
  <si>
    <t>E.1.01.03.10.000</t>
  </si>
  <si>
    <t>E.1.01.03.10.001</t>
  </si>
  <si>
    <t>E.1.01.03.10.002</t>
  </si>
  <si>
    <t>Imposta sul valore delle attività finanziarie detenute all'estero dalle persone fisiche residenti nel territorio dello stato</t>
  </si>
  <si>
    <t>E.1.01.03.11.000</t>
  </si>
  <si>
    <t>E.1.01.03.11.001</t>
  </si>
  <si>
    <t>E.1.01.03.11.002</t>
  </si>
  <si>
    <t>E.1.01.03.12.000</t>
  </si>
  <si>
    <t>E.1.01.03.12.001</t>
  </si>
  <si>
    <t>E.1.01.03.12.002</t>
  </si>
  <si>
    <t>Imposta sostitutiva delle imposte sui redditi su plusvalenze da cessione a titolo oneroso di azioni e di altri rapporti partecipativi</t>
  </si>
  <si>
    <t>E.1.01.03.13.000</t>
  </si>
  <si>
    <t>E.1.01.03.13.001</t>
  </si>
  <si>
    <t>E.1.01.03.13.002</t>
  </si>
  <si>
    <t>Imposte su assicurazione vita</t>
  </si>
  <si>
    <t>E.1.01.03.14.000</t>
  </si>
  <si>
    <t>E.1.01.03.14.001</t>
  </si>
  <si>
    <t>E.1.01.03.14.002</t>
  </si>
  <si>
    <t>Imposta erariale sugli aeromobili privati</t>
  </si>
  <si>
    <t>E.1.01.03.15.000</t>
  </si>
  <si>
    <t>E.1.01.03.15.001</t>
  </si>
  <si>
    <t>E.1.01.03.15.002</t>
  </si>
  <si>
    <t>E.1.01.03.18.000</t>
  </si>
  <si>
    <t>E.1.01.03.18.001</t>
  </si>
  <si>
    <t>E.1.01.03.18.002</t>
  </si>
  <si>
    <t>E.1.01.03.19.000</t>
  </si>
  <si>
    <t>E.1.01.03.19.001</t>
  </si>
  <si>
    <t>E.1.01.03.19.002</t>
  </si>
  <si>
    <t>E.1.01.03.21.000</t>
  </si>
  <si>
    <t>E.1.01.03.21.001</t>
  </si>
  <si>
    <t>E.1.01.03.21.002</t>
  </si>
  <si>
    <t>E.1.01.03.22.000</t>
  </si>
  <si>
    <t>E.1.01.03.22.001</t>
  </si>
  <si>
    <t>E.1.01.03.22.002</t>
  </si>
  <si>
    <t>E.1.01.03.23.000</t>
  </si>
  <si>
    <t>E.1.01.03.23.001</t>
  </si>
  <si>
    <t>Crediti da riscossione imposta sulle assicurazioni</t>
  </si>
  <si>
    <t>E.1.01.03.23.002</t>
  </si>
  <si>
    <t>E.1.01.03.24.000</t>
  </si>
  <si>
    <t>E.1.01.03.24.001</t>
  </si>
  <si>
    <t>E.1.01.03.24.002</t>
  </si>
  <si>
    <t>E.1.01.03.25.000</t>
  </si>
  <si>
    <t>E.1.01.03.25.001</t>
  </si>
  <si>
    <t>Crediti da riscossione Accisa sull'alcole e le bevande alcoliche</t>
  </si>
  <si>
    <t>E.1.01.03.25.002</t>
  </si>
  <si>
    <t>E.1.01.03.26.000</t>
  </si>
  <si>
    <t>E.1.01.03.26.001</t>
  </si>
  <si>
    <t>E.1.01.03.26.002</t>
  </si>
  <si>
    <t>E.1.01.03.27.000</t>
  </si>
  <si>
    <t>E.1.01.03.27.001</t>
  </si>
  <si>
    <t>E.1.01.03.27.002</t>
  </si>
  <si>
    <t>E.1.01.03.28.000</t>
  </si>
  <si>
    <t>E.1.01.03.28.001</t>
  </si>
  <si>
    <t>E.1.01.03.28.002</t>
  </si>
  <si>
    <t>E.1.01.03.29.000</t>
  </si>
  <si>
    <t>E.1.01.03.29.001</t>
  </si>
  <si>
    <t>E.1.01.03.29.002</t>
  </si>
  <si>
    <t>E.1.01.03.30.000</t>
  </si>
  <si>
    <t>E.1.01.03.30.001</t>
  </si>
  <si>
    <t>E.1.01.03.30.002</t>
  </si>
  <si>
    <t>E.1.01.03.32.000</t>
  </si>
  <si>
    <t>E.1.01.03.32.001</t>
  </si>
  <si>
    <t>E.1.01.03.32.002</t>
  </si>
  <si>
    <t>E.1.01.03.33.000</t>
  </si>
  <si>
    <t>E.1.01.03.33.001</t>
  </si>
  <si>
    <t>E.1.01.03.33.002</t>
  </si>
  <si>
    <t>E.1.01.03.34.000</t>
  </si>
  <si>
    <t>E.1.01.03.34.001</t>
  </si>
  <si>
    <t>E.1.01.03.34.002</t>
  </si>
  <si>
    <t>E.1.01.03.35.000</t>
  </si>
  <si>
    <t>E.1.01.03.35.001</t>
  </si>
  <si>
    <t>E.1.01.03.35.002</t>
  </si>
  <si>
    <t>E.1.01.03.36.000</t>
  </si>
  <si>
    <t>E.1.01.03.36.001</t>
  </si>
  <si>
    <t>E.1.01.03.36.002</t>
  </si>
  <si>
    <t>E.1.01.03.37.000</t>
  </si>
  <si>
    <t>E.1.01.03.37.001</t>
  </si>
  <si>
    <t>E.1.01.03.37.002</t>
  </si>
  <si>
    <t>Imposta sugli intrattenimenti</t>
  </si>
  <si>
    <t>E.1.01.03.38.000</t>
  </si>
  <si>
    <t>E.1.01.03.38.001</t>
  </si>
  <si>
    <r>
      <t>Imposta sugli intrattenimenti riscoss</t>
    </r>
    <r>
      <rPr>
        <strike/>
        <sz val="9"/>
        <color indexed="8"/>
        <rFont val="Calibri"/>
        <family val="2"/>
      </rPr>
      <t>i</t>
    </r>
    <r>
      <rPr>
        <sz val="9"/>
        <color indexed="8"/>
        <rFont val="Calibri"/>
        <family val="2"/>
      </rPr>
      <t>a a seguito di attività di verifica e controllo</t>
    </r>
  </si>
  <si>
    <t>E.1.01.03.38.002</t>
  </si>
  <si>
    <t>Tassa sulle concessioni governative</t>
  </si>
  <si>
    <t>E.1.01.03.45.000</t>
  </si>
  <si>
    <t>E.1.01.03.45.001</t>
  </si>
  <si>
    <t>E.1.01.03.45.002</t>
  </si>
  <si>
    <t>E.1.01.03.50.000</t>
  </si>
  <si>
    <r>
      <t xml:space="preserve">Tassa di circolazione dei veicoli a motore (tassa automobilistica) </t>
    </r>
    <r>
      <rPr>
        <u/>
        <sz val="9"/>
        <color indexed="8"/>
        <rFont val="Calibri"/>
        <family val="2"/>
      </rPr>
      <t>riscossa</t>
    </r>
    <r>
      <rPr>
        <sz val="9"/>
        <color indexed="8"/>
        <rFont val="Calibri"/>
        <family val="2"/>
      </rPr>
      <t xml:space="preserve"> a seguito dell'attività ordinaria di gestione</t>
    </r>
  </si>
  <si>
    <t>E.1.01.03.50.001</t>
  </si>
  <si>
    <t>Tassa di circolazione dei veicoli a motore (tassa automobilistica) riscossa a seguito dell'attività ordinaria di gestione</t>
  </si>
  <si>
    <r>
      <t xml:space="preserve">Tassa di circolazione dei veicoli a motore (tassa automobilistica) </t>
    </r>
    <r>
      <rPr>
        <u/>
        <sz val="9"/>
        <color indexed="8"/>
        <rFont val="Calibri"/>
        <family val="2"/>
      </rPr>
      <t>riscossa</t>
    </r>
    <r>
      <rPr>
        <sz val="9"/>
        <color indexed="8"/>
        <rFont val="Calibri"/>
        <family val="2"/>
      </rPr>
      <t xml:space="preserve"> a seguito di attività di verifica e controllo</t>
    </r>
  </si>
  <si>
    <t>E.1.01.03.50.002</t>
  </si>
  <si>
    <t>Tassa di circolazione dei veicoli a motore (tassa automobilistica) riscossa a seguito di attività di verifica e controllo</t>
  </si>
  <si>
    <t>E.1.01.03.56.000</t>
  </si>
  <si>
    <t>E.1.01.03.56.001</t>
  </si>
  <si>
    <t>E.1.01.03.56.002</t>
  </si>
  <si>
    <t>Canone radiotelevisivo</t>
  </si>
  <si>
    <t>E.1.01.03.58.000</t>
  </si>
  <si>
    <t>E.1.01.03.58.001</t>
  </si>
  <si>
    <t>E.1.01.03.58.002</t>
  </si>
  <si>
    <t>Diritti catastali</t>
  </si>
  <si>
    <t>E.1.01.03.62.000</t>
  </si>
  <si>
    <t>E.1.01.03.62.001</t>
  </si>
  <si>
    <t>E.1.01.03.62.002</t>
  </si>
  <si>
    <t>E.1.01.03.68.000</t>
  </si>
  <si>
    <t>E.1.01.03.68.001</t>
  </si>
  <si>
    <t>1.1.1.03.17.001</t>
  </si>
  <si>
    <t>1.3.2.01.01.02.068</t>
  </si>
  <si>
    <t>E.1.01.03.68.002</t>
  </si>
  <si>
    <t>1.1.1.03.17.002</t>
  </si>
  <si>
    <t>Proventi della vendita di denaturanti e contrassegni di Stato</t>
  </si>
  <si>
    <t>E.1.01.03.71.000</t>
  </si>
  <si>
    <t>E.1.01.03.71.001</t>
  </si>
  <si>
    <t>E.1.01.03.71.002</t>
  </si>
  <si>
    <t>Proventi vari dei Monopoli di Stato</t>
  </si>
  <si>
    <t>E.1.01.03.72.000</t>
  </si>
  <si>
    <t>Proventi vari dei Monopoli di Stato riscossi a seguito dell'attività ordinaria di gestione</t>
  </si>
  <si>
    <t>E.1.01.03.72.001</t>
  </si>
  <si>
    <t>Proventi vari dei Monopoli di Stato riscossi a seguito di attività di verifica e controllo</t>
  </si>
  <si>
    <t>E.1.01.03.72.002</t>
  </si>
  <si>
    <t>Imposte sulle successioni e donazioni</t>
  </si>
  <si>
    <t>E.1.01.03.74.000</t>
  </si>
  <si>
    <t>E.1.01.03.74.001</t>
  </si>
  <si>
    <t>E.1.01.03.74.002</t>
  </si>
  <si>
    <t>E.1.01.03.95.000</t>
  </si>
  <si>
    <t>E.1.01.03.95.001</t>
  </si>
  <si>
    <t>E.1.01.03.95.002</t>
  </si>
  <si>
    <t>E.1.01.03.96.000</t>
  </si>
  <si>
    <t>E.1.01.03.96.001</t>
  </si>
  <si>
    <t>E.1.01.03.96.002</t>
  </si>
  <si>
    <t>E.1.01.03.97.000</t>
  </si>
  <si>
    <t>E.1.01.03.97.001</t>
  </si>
  <si>
    <t>E.1.01.03.97.002</t>
  </si>
  <si>
    <t>E.1.01.03.98.000</t>
  </si>
  <si>
    <t>E.1.01.03.98.001</t>
  </si>
  <si>
    <t>E.1.01.03.98.002</t>
  </si>
  <si>
    <t>Altri tributi devoluti e regolati alle autonomie speciali n.a.c.</t>
  </si>
  <si>
    <t>E.1.01.03.99.000</t>
  </si>
  <si>
    <t>Altri tributi devoluti e regolati alle autonomie speciali n.a.c. riscossi a seguito dell'attività ordinaria di gestione</t>
  </si>
  <si>
    <t>E.1.01.03.99.001</t>
  </si>
  <si>
    <t>1.1.1.03.99.001</t>
  </si>
  <si>
    <t>Crediti da riscossione Altri tributi devoluti e regolati alle autonomie speciali n.a.c.</t>
  </si>
  <si>
    <t>Altri tributi devoluti e regolati alle autonomie speciali n.a.c. riscossi a seguito di attività di verifica e controllo</t>
  </si>
  <si>
    <t>E.1.01.03.99.002</t>
  </si>
  <si>
    <t>1.1.1.03.99.002</t>
  </si>
  <si>
    <t>Compartecipazioni di tributi</t>
  </si>
  <si>
    <t>E.1.01.04.00.000</t>
  </si>
  <si>
    <t>E.1.01.04.01.000</t>
  </si>
  <si>
    <t>E.1.01.04.01.001</t>
  </si>
  <si>
    <t>E.1.01.04.02.000</t>
  </si>
  <si>
    <t>E.1.01.04.02.001</t>
  </si>
  <si>
    <t>E.1.01.04.03.000</t>
  </si>
  <si>
    <t>E.1.01.04.03.001</t>
  </si>
  <si>
    <t>E.1.01.04.04.000</t>
  </si>
  <si>
    <t>E.1.01.04.04.001</t>
  </si>
  <si>
    <t>E.1.01.04.05.000</t>
  </si>
  <si>
    <t>E.1.01.04.05.001</t>
  </si>
  <si>
    <t>E.1.01.04.06.000</t>
  </si>
  <si>
    <t>E.1.01.04.06.001</t>
  </si>
  <si>
    <t>E.1.01.04.07.000</t>
  </si>
  <si>
    <t>E.1.01.04.07.001</t>
  </si>
  <si>
    <t>E.1.01.04.08.000</t>
  </si>
  <si>
    <t>E.1.01.04.08.001</t>
  </si>
  <si>
    <t>E.1.01.04.09.000</t>
  </si>
  <si>
    <t>E.1.01.04.09.001</t>
  </si>
  <si>
    <t>E.1.01.04.97.000</t>
  </si>
  <si>
    <t>E.1.01.04.97.999</t>
  </si>
  <si>
    <t>E.1.01.04.98.000</t>
  </si>
  <si>
    <t>E.1.01.04.98.999</t>
  </si>
  <si>
    <t>E.1.01.04.99.000</t>
  </si>
  <si>
    <t>E.1.01.04.99.999</t>
  </si>
  <si>
    <t>Fondi perequativi</t>
  </si>
  <si>
    <t>E.1.03.00.00.000</t>
  </si>
  <si>
    <t>Fondi perequativi da Amministrazioni Centrali</t>
  </si>
  <si>
    <t>E.1.03.01.00.000</t>
  </si>
  <si>
    <t>E.1.03.01.01.000</t>
  </si>
  <si>
    <t>E.1.03.01.01.001</t>
  </si>
  <si>
    <t>E.1.03.01.02.000</t>
  </si>
  <si>
    <t>E.1.03.01.02.001</t>
  </si>
  <si>
    <t>E.1.03.02.00.000</t>
  </si>
  <si>
    <t>E.1.03.02.01.000</t>
  </si>
  <si>
    <t>E.1.03.02.01.001</t>
  </si>
  <si>
    <t>Trasferimenti correnti</t>
  </si>
  <si>
    <t>E.2.00.00.00.000</t>
  </si>
  <si>
    <t>E.2.01.00.00.000</t>
  </si>
  <si>
    <t>Trasferimenti correnti da Amministrazioni pubbliche</t>
  </si>
  <si>
    <t>E.2.01.01.00.000</t>
  </si>
  <si>
    <t>Trasferimenti correnti da Amministrazioni Centrali</t>
  </si>
  <si>
    <t>E.2.01.01.01.000</t>
  </si>
  <si>
    <t>E.2.01.01.01.001</t>
  </si>
  <si>
    <t>E.2.01.01.01.002</t>
  </si>
  <si>
    <t>E.2.01.01.01.014</t>
  </si>
  <si>
    <t>E.2.01.01.01.003</t>
  </si>
  <si>
    <t>E.2.01.01.01.004</t>
  </si>
  <si>
    <t>E.2.01.01.01.005</t>
  </si>
  <si>
    <t>E.2.01.01.01.006</t>
  </si>
  <si>
    <t>E.2.01.01.01.007</t>
  </si>
  <si>
    <t>E.2.01.01.01.008</t>
  </si>
  <si>
    <t>E.2.01.01.01.009</t>
  </si>
  <si>
    <t>E.2.01.01.01.010</t>
  </si>
  <si>
    <t>E.2.01.01.01.011</t>
  </si>
  <si>
    <t>E.2.01.01.01.012</t>
  </si>
  <si>
    <t>E.2.01.01.01.013</t>
  </si>
  <si>
    <t>E.2.01.01.01.999</t>
  </si>
  <si>
    <t>Trasferimenti correnti da Amministrazioni Locali</t>
  </si>
  <si>
    <t>E.2.01.01.02.000</t>
  </si>
  <si>
    <t>E.2.01.01.02.001</t>
  </si>
  <si>
    <t>E.2.01.01.02.002</t>
  </si>
  <si>
    <t>E.2.01.01.02.003</t>
  </si>
  <si>
    <t>E.2.01.01.02.004</t>
  </si>
  <si>
    <t>E.2.01.01.02.005</t>
  </si>
  <si>
    <t>E.2.01.01.02.006</t>
  </si>
  <si>
    <t>E.2.01.01.02.007</t>
  </si>
  <si>
    <t>E.2.01.01.02.008</t>
  </si>
  <si>
    <t>E.2.01.01.02.009</t>
  </si>
  <si>
    <t>E.2.01.01.02.010</t>
  </si>
  <si>
    <t>E.2.01.01.02.011</t>
  </si>
  <si>
    <t>E.2.01.01.02.012</t>
  </si>
  <si>
    <t>E.2.01.01.02.013</t>
  </si>
  <si>
    <t>E.2.01.01.02.014</t>
  </si>
  <si>
    <t>E.2.01.01.02.015</t>
  </si>
  <si>
    <t>E.2.01.01.02.016</t>
  </si>
  <si>
    <t>E.2.01.01.02.017</t>
  </si>
  <si>
    <t>E.2.01.01.02.018</t>
  </si>
  <si>
    <t>E.2.01.01.02.019</t>
  </si>
  <si>
    <t>E.2.01.01.02.999</t>
  </si>
  <si>
    <t>Trasferimenti correnti da Enti di Previdenza</t>
  </si>
  <si>
    <t>E.2.01.01.03.000</t>
  </si>
  <si>
    <t>E.2.01.01.03.001</t>
  </si>
  <si>
    <t>E.2.01.01.03.002</t>
  </si>
  <si>
    <t>E.2.01.01.03.999</t>
  </si>
  <si>
    <t>E.2.01.01.04.000</t>
  </si>
  <si>
    <t>E.2.01.01.04.001</t>
  </si>
  <si>
    <t>Trasferimenti correnti da Famiglie</t>
  </si>
  <si>
    <t>E.2.01.02.00.000</t>
  </si>
  <si>
    <t>E.2.01.02.01.000</t>
  </si>
  <si>
    <t>E.2.01.02.01.001</t>
  </si>
  <si>
    <t>Trasferimenti correnti da Imprese</t>
  </si>
  <si>
    <t>E.2.01.03.00.000</t>
  </si>
  <si>
    <t>Sponsorizzazioni da imprese</t>
  </si>
  <si>
    <t>E.2.01.03.01.000</t>
  </si>
  <si>
    <t>E.2.01.03.01.001</t>
  </si>
  <si>
    <t>E.2.01.03.01.002</t>
  </si>
  <si>
    <t>E.2.01.03.01.999</t>
  </si>
  <si>
    <t>Altri trasferimenti correnti da imprese</t>
  </si>
  <si>
    <t>E.2.01.03.02.000</t>
  </si>
  <si>
    <t>E.2.01.03.02.001</t>
  </si>
  <si>
    <t>E.2.01.03.02.002</t>
  </si>
  <si>
    <t>E.2.01.03.02.003</t>
  </si>
  <si>
    <t>E.2.01.03.02.004</t>
  </si>
  <si>
    <t>E.2.01.03.02.005</t>
  </si>
  <si>
    <t>E.2.01.03.02.999</t>
  </si>
  <si>
    <t>E.2.01.04.00.000</t>
  </si>
  <si>
    <t>E.2.01.04.01.000</t>
  </si>
  <si>
    <t>E.2.01.04.01.001</t>
  </si>
  <si>
    <t>Trasferimenti correnti dall'Unione Europea e dal Resto del Mondo</t>
  </si>
  <si>
    <t>E.2.01.05.00.000</t>
  </si>
  <si>
    <t>Trasferimenti correnti dall'Unione Europea</t>
  </si>
  <si>
    <t>E.2.01.05.01.000</t>
  </si>
  <si>
    <t>E.2.01.05.01.001</t>
  </si>
  <si>
    <t>1.3.1.05.01.001</t>
  </si>
  <si>
    <t>E.2.01.05.01.002</t>
  </si>
  <si>
    <t>E.2.01.05.01.003</t>
  </si>
  <si>
    <t>E.2.01.05.01.004</t>
  </si>
  <si>
    <t>E.2.01.05.01.005</t>
  </si>
  <si>
    <t>E.2.01.05.01.006</t>
  </si>
  <si>
    <t>E.2.01.05.01.007</t>
  </si>
  <si>
    <t>E.2.01.05.01.999</t>
  </si>
  <si>
    <t>E.2.01.05.02.000</t>
  </si>
  <si>
    <t>E.2.01.05.02.001</t>
  </si>
  <si>
    <t>Entrate extratributarie</t>
  </si>
  <si>
    <t>E.3.00.00.00.000</t>
  </si>
  <si>
    <t>Vendita di beni e servizi e proventi derivanti dalla gestione dei beni</t>
  </si>
  <si>
    <t>E.3.01.00.00.000</t>
  </si>
  <si>
    <t>Vendita di beni</t>
  </si>
  <si>
    <t>E.3.01.01.00.000</t>
  </si>
  <si>
    <t>E.3.01.01.01.000</t>
  </si>
  <si>
    <t>Proventi dalla vendita di beni di consumo</t>
  </si>
  <si>
    <t>E.3.01.01.01.001</t>
  </si>
  <si>
    <t>Proventi dalla vendita di medicinali e altri beni di consumo sanitario</t>
  </si>
  <si>
    <t>E.3.01.01.01.002</t>
  </si>
  <si>
    <t>Proventi dalla vendita di flora e fauna</t>
  </si>
  <si>
    <t>E.3.01.01.01.003</t>
  </si>
  <si>
    <t>Proventi da energia, acqua, gas e riscaldamento</t>
  </si>
  <si>
    <t>E.3.01.01.01.004</t>
  </si>
  <si>
    <t>Proventi derivanti dallo sfruttamento di brevetti</t>
  </si>
  <si>
    <t>E.3.01.01.01.005</t>
  </si>
  <si>
    <t>Proventi dalla vendita di riviste e pubblicazioni</t>
  </si>
  <si>
    <t>E.3.01.01.01.006</t>
  </si>
  <si>
    <t>Proventi da vendita di beni n.a.c.</t>
  </si>
  <si>
    <t>E.3.01.01.01.999</t>
  </si>
  <si>
    <t>Entrate dalla vendita e dall'erogazione di servizi</t>
  </si>
  <si>
    <t>E.3.01.02.00.000</t>
  </si>
  <si>
    <t>Entrate dalla vendita di servizi</t>
  </si>
  <si>
    <t>E.3.01.02.01.000</t>
  </si>
  <si>
    <t>Proventi da alberghi</t>
  </si>
  <si>
    <t>E.3.01.02.01.001</t>
  </si>
  <si>
    <t>Proventi da asili nido</t>
  </si>
  <si>
    <t>E.3.01.02.01.002</t>
  </si>
  <si>
    <t>Proventi da convitti, colonie, ostelli, stabilimenti termali</t>
  </si>
  <si>
    <t>E.3.01.02.01.003</t>
  </si>
  <si>
    <t>Proventi da corsi extrascolastici</t>
  </si>
  <si>
    <t>E.3.01.02.01.004</t>
  </si>
  <si>
    <t>Proventi da giardini zoologici</t>
  </si>
  <si>
    <t>E.3.01.02.01.005</t>
  </si>
  <si>
    <t>Proventi da impianti sportivi</t>
  </si>
  <si>
    <t>E.3.01.02.01.006</t>
  </si>
  <si>
    <t>Proventi da mattatoi</t>
  </si>
  <si>
    <t>E.3.01.02.01.007</t>
  </si>
  <si>
    <t>Proventi da mense</t>
  </si>
  <si>
    <t>E.3.01.02.01.008</t>
  </si>
  <si>
    <t>Proventi da mercati e fiere</t>
  </si>
  <si>
    <t>E.3.01.02.01.009</t>
  </si>
  <si>
    <t>Proventi da pesa pubblica</t>
  </si>
  <si>
    <t>E.3.01.02.01.010</t>
  </si>
  <si>
    <t>Proventi da servizi turistici</t>
  </si>
  <si>
    <t>E.3.01.02.01.011</t>
  </si>
  <si>
    <t>Proventi da spurgo pozzi neri</t>
  </si>
  <si>
    <t>E.3.01.02.01.012</t>
  </si>
  <si>
    <t>Proventi da teatri, musei, spettacoli, mostre</t>
  </si>
  <si>
    <t>E.3.01.02.01.013</t>
  </si>
  <si>
    <t>Proventi da trasporti funebri, pompe funebri, illuminazione votiva</t>
  </si>
  <si>
    <t>E.3.01.02.01.014</t>
  </si>
  <si>
    <t>Proventi da trasporto carni macellate</t>
  </si>
  <si>
    <t>E.3.01.02.01.015</t>
  </si>
  <si>
    <t>Proventi da trasporto scolastico</t>
  </si>
  <si>
    <t>E.3.01.02.01.016</t>
  </si>
  <si>
    <t>Proventi da strutture residenziali per anziani</t>
  </si>
  <si>
    <t>E.3.01.02.01.017</t>
  </si>
  <si>
    <r>
      <t xml:space="preserve">Proventi dall'uso di locali adibiti </t>
    </r>
    <r>
      <rPr>
        <strike/>
        <sz val="9"/>
        <color indexed="8"/>
        <rFont val="Calibri"/>
        <family val="2"/>
      </rPr>
      <t>stabilmente ed esclusivamente</t>
    </r>
    <r>
      <rPr>
        <sz val="9"/>
        <color indexed="8"/>
        <rFont val="Calibri"/>
        <family val="2"/>
      </rPr>
      <t xml:space="preserve"> a riunioni non istituzionali</t>
    </r>
  </si>
  <si>
    <t>E.3.01.02.01.018</t>
  </si>
  <si>
    <t>Proventi da bagni pubblici</t>
  </si>
  <si>
    <t>E.3.01.02.01.019</t>
  </si>
  <si>
    <t>Proventi da parcheggi custoditi e parchimetri </t>
  </si>
  <si>
    <t>E.3.01.02.01.020</t>
  </si>
  <si>
    <r>
      <t xml:space="preserve">Tariffa </t>
    </r>
    <r>
      <rPr>
        <b/>
        <sz val="9"/>
        <color indexed="8"/>
        <rFont val="Calibri"/>
        <family val="2"/>
      </rPr>
      <t>smaltimento rifiuti solidi urbani</t>
    </r>
  </si>
  <si>
    <t>E.3.01.02.01.021</t>
  </si>
  <si>
    <t>Proventi da servizi di accesso a banche dati e pubblicazioni on line</t>
  </si>
  <si>
    <t>E.3.01.02.01.022</t>
  </si>
  <si>
    <t>Proventi da servizi per formazione e addestramento</t>
  </si>
  <si>
    <t>E.3.01.02.01.023</t>
  </si>
  <si>
    <t>Proventi da servizi sanitari</t>
  </si>
  <si>
    <t>E.3.01.02.01.024</t>
  </si>
  <si>
    <t>E.3.01.02.01.025</t>
  </si>
  <si>
    <t>Proventi da licenze d'uso per software</t>
  </si>
  <si>
    <t>E.3.01.02.01.026</t>
  </si>
  <si>
    <t>Proventi da consulenze</t>
  </si>
  <si>
    <t>E.3.01.02.01.027</t>
  </si>
  <si>
    <t>Proventi da servizi informatici</t>
  </si>
  <si>
    <t>E.3.01.02.01.028</t>
  </si>
  <si>
    <t>Proventi da servizi di copia e stampa</t>
  </si>
  <si>
    <t>E.3.01.02.01.029</t>
  </si>
  <si>
    <t>Proventi da servizi ispettivi e controllo</t>
  </si>
  <si>
    <t>E.3.01.02.01.030</t>
  </si>
  <si>
    <t>Proventi da servizi di arbitrato e collaudi</t>
  </si>
  <si>
    <t>E.3.01.02.01.031</t>
  </si>
  <si>
    <t>Proventi da diritti di segreteria e rogito</t>
  </si>
  <si>
    <t>E.3.01.02.01.032</t>
  </si>
  <si>
    <t>Proventi da rilascio documenti e diritti di cancelleria</t>
  </si>
  <si>
    <t>E.3.01.02.01.033</t>
  </si>
  <si>
    <t>Proventi da autorizzazioni</t>
  </si>
  <si>
    <t>E.3.01.02.01.035</t>
  </si>
  <si>
    <t>Proventi da attività di monitoraggio e controllo ambientale</t>
  </si>
  <si>
    <t>E.3.01.02.01.036</t>
  </si>
  <si>
    <t>Proventi da quote associative</t>
  </si>
  <si>
    <t>E.3.01.02.01.037</t>
  </si>
  <si>
    <t>Proventi da analisi e studi nel campo della ricerca</t>
  </si>
  <si>
    <t>E.3.01.02.01.038</t>
  </si>
  <si>
    <t>Proventi dallo svolgimento di attività di certificazione</t>
  </si>
  <si>
    <t>E.3.01.02.01.039</t>
  </si>
  <si>
    <t>Ricavi dallo svolgimento dell' attività di certificazione</t>
  </si>
  <si>
    <t>Proventi per organizzazione convegni</t>
  </si>
  <si>
    <t>E.3.01.02.01.040</t>
  </si>
  <si>
    <t>Proventi per lo smaltimento dei rifiuti tossico-nocivi e di altri materiali</t>
  </si>
  <si>
    <t>E.3.01.02.01.041</t>
  </si>
  <si>
    <t>Proventi per traffico e trasporto passeggeri e utenti</t>
  </si>
  <si>
    <t>E.3.01.02.01.043</t>
  </si>
  <si>
    <t>Proventi da servizi n.a.c.</t>
  </si>
  <si>
    <t>E.3.01.02.01.999</t>
  </si>
  <si>
    <t>Proventi derivanti dalla gestione dei beni</t>
  </si>
  <si>
    <t>E.3.01.03.00.000</t>
  </si>
  <si>
    <t>Canoni e concessioni e diritti reali di godimento</t>
  </si>
  <si>
    <t>E.3.01.03.01.000</t>
  </si>
  <si>
    <t>Diritti reali di godimento</t>
  </si>
  <si>
    <t>E.3.01.03.01.001</t>
  </si>
  <si>
    <t>Canone occupazione spazi e aree pubbliche</t>
  </si>
  <si>
    <t>E.3.01.03.01.002</t>
  </si>
  <si>
    <t>E.3.01.03.01.003</t>
  </si>
  <si>
    <t>Fitti, noleggi e locazioni</t>
  </si>
  <si>
    <t>E.3.01.03.02.000</t>
  </si>
  <si>
    <t>E.3.01.03.02.001</t>
  </si>
  <si>
    <r>
      <rPr>
        <strike/>
        <sz val="9"/>
        <color indexed="8"/>
        <rFont val="Calibri"/>
        <family val="2"/>
      </rPr>
      <t>Noleggi e L</t>
    </r>
    <r>
      <rPr>
        <sz val="9"/>
        <color indexed="8"/>
        <rFont val="Calibri"/>
        <family val="2"/>
      </rPr>
      <t>ocazioni di altri beni immobili</t>
    </r>
  </si>
  <si>
    <t>E.3.01.03.02.002</t>
  </si>
  <si>
    <r>
      <rPr>
        <strike/>
        <sz val="9"/>
        <color indexed="8"/>
        <rFont val="Calibri"/>
        <family val="2"/>
      </rPr>
      <t xml:space="preserve">Noleggi e </t>
    </r>
    <r>
      <rPr>
        <sz val="9"/>
        <color indexed="8"/>
        <rFont val="Calibri"/>
        <family val="2"/>
      </rPr>
      <t>locazioni di altri beni immobili</t>
    </r>
  </si>
  <si>
    <r>
      <t>Noleggi e l</t>
    </r>
    <r>
      <rPr>
        <sz val="9"/>
        <color indexed="8"/>
        <rFont val="Calibri"/>
        <family val="2"/>
      </rPr>
      <t>ocazioni di beni mobili</t>
    </r>
  </si>
  <si>
    <t>E.3.01.03.02.003</t>
  </si>
  <si>
    <t>Proventi derivanti dall'attività di controllo e repressione delle irregolarità e degli illeciti</t>
  </si>
  <si>
    <t>E.3.02.00.00.000</t>
  </si>
  <si>
    <t>Entrate da amministrazioni pubbliche derivanti dall'attività di controllo e repressione delle irregolarità e degli illeciti</t>
  </si>
  <si>
    <t>E.3.02.01.00.000</t>
  </si>
  <si>
    <t>Proventi da multe, ammende, sanzioni e oblazioni a carico delle amministrazioni pubbliche</t>
  </si>
  <si>
    <t>E.3.02.01.01.000</t>
  </si>
  <si>
    <t>E.3.02.01.01.001</t>
  </si>
  <si>
    <t>E.3.02.01.02.000</t>
  </si>
  <si>
    <t>E.3.02.01.02.001</t>
  </si>
  <si>
    <t>E.3.02.01.99.000</t>
  </si>
  <si>
    <t>E.3.02.01.99.001</t>
  </si>
  <si>
    <t>Entrate da famiglie derivanti dall'attività di controllo e repressione delle irregolarità e degli illeciti</t>
  </si>
  <si>
    <t>E.3.02.02.00.000</t>
  </si>
  <si>
    <t>Proventi da multe, ammende, sanzioni e oblazioni a carico delle famiglie</t>
  </si>
  <si>
    <t>E.3.02.02.01.000</t>
  </si>
  <si>
    <t>E.3.02.02.01.001</t>
  </si>
  <si>
    <t>E.3.02.02.02.000</t>
  </si>
  <si>
    <t>E.3.02.02.02.001</t>
  </si>
  <si>
    <t>E.3.02.02.99.000</t>
  </si>
  <si>
    <t>E.3.02.02.99.001</t>
  </si>
  <si>
    <t>Entrate da Imprese derivanti dall'attività di controllo e repressione delle irregolarità e degli illeciti</t>
  </si>
  <si>
    <t>E.3.02.03.00.000</t>
  </si>
  <si>
    <t>Proventi da multe, ammende, sanzioni e oblazioni a carico delle imprese</t>
  </si>
  <si>
    <t>E.3.02.03.01.000</t>
  </si>
  <si>
    <t>E.3.02.03.01.001</t>
  </si>
  <si>
    <t>E.3.02.03.02.000</t>
  </si>
  <si>
    <t>E.3.02.03.02.001</t>
  </si>
  <si>
    <t>E.3.02.03.99.000</t>
  </si>
  <si>
    <t>E.3.02.03.99.001</t>
  </si>
  <si>
    <t>Entrate da Istituzioni Sociali Private derivanti dall'attività di controllo e repressione delle irregolarità e degli illeciti</t>
  </si>
  <si>
    <t>E.3.02.04.00.000</t>
  </si>
  <si>
    <t>Proventi da multe, ammende, sanzioni e oblazioni a carico delle Istituzioni Sociali Private</t>
  </si>
  <si>
    <t>E.3.02.04.01.000</t>
  </si>
  <si>
    <t>E.3.02.04.01.001</t>
  </si>
  <si>
    <t>E.3.02.04.02.000</t>
  </si>
  <si>
    <t>E.3.02.04.02.001</t>
  </si>
  <si>
    <t>E.3.02.04.99.000</t>
  </si>
  <si>
    <t>E.3.02.04.99.001</t>
  </si>
  <si>
    <t>Interessi attivi</t>
  </si>
  <si>
    <t>E.3.03.00.00.000</t>
  </si>
  <si>
    <t>Interessi attivi da titoli o finanziamenti a breve termine</t>
  </si>
  <si>
    <t>E.3.03.01.00.000</t>
  </si>
  <si>
    <t>Interessi attivi da titoli obbligazionari a breve termine</t>
  </si>
  <si>
    <t>E.3.03.01.01.000</t>
  </si>
  <si>
    <t>Interessi attivi da titoli obbligazionari a breve termine emessi da Amministrazioni Centrali</t>
  </si>
  <si>
    <t>E.3.03.01.01.001</t>
  </si>
  <si>
    <t>Interessi attivi da titoli obbligazionari a breve termine  emessi da Amministrazioni locali</t>
  </si>
  <si>
    <t>E.3.03.01.01.002</t>
  </si>
  <si>
    <t>Interessi attivi da titoli obbligazionari a breve termine emessi da altri soggetti residenti</t>
  </si>
  <si>
    <t>E.3.03.01.01.003</t>
  </si>
  <si>
    <t>Interessi attivi da titoli obbligazionari a breve termine emessi da soggetti non residenti</t>
  </si>
  <si>
    <t>E.3.03.01.01.004</t>
  </si>
  <si>
    <t>Interessi attivi da finanziamenti a breve termine</t>
  </si>
  <si>
    <t>E.3.03.01.02.000</t>
  </si>
  <si>
    <t>Interessi attivi da finanziamenti a breve termine concessi a Amministrazioni Centrali</t>
  </si>
  <si>
    <t>E.3.03.01.02.001</t>
  </si>
  <si>
    <t>Interessi attivi da finanziamenti a breve termine concessi a Amministrazioni locali</t>
  </si>
  <si>
    <t>E.3.03.01.02.002</t>
  </si>
  <si>
    <t>Interessi attivi da finanziamenti a breve termine concessi a Enti di previdenza</t>
  </si>
  <si>
    <t>E.3.03.01.02.003</t>
  </si>
  <si>
    <t xml:space="preserve">Interessi attivi da finanziamenti a breve termine concessi a imprese controllate </t>
  </si>
  <si>
    <t>E.3.03.01.02.004</t>
  </si>
  <si>
    <t>Interessi attivi da finanziamenti a breve termine concessi a altre imprese partecipate</t>
  </si>
  <si>
    <t>E.3.03.01.02.005</t>
  </si>
  <si>
    <t xml:space="preserve">Interessi attivi da finanziamenti a breve termine concessi a altre imprese </t>
  </si>
  <si>
    <t>E.3.03.01.02.006</t>
  </si>
  <si>
    <t xml:space="preserve">Interessi attivi da finanziamenti a breve termine concessi a altri soggetti </t>
  </si>
  <si>
    <t>E.3.03.01.02.999</t>
  </si>
  <si>
    <t>Interessi attivi da titoli o finanziamenti a medio - lungo termine</t>
  </si>
  <si>
    <t>E.3.03.02.00.000</t>
  </si>
  <si>
    <t>Interessi attivi da titoli obbligazionari a medio - lungo termine</t>
  </si>
  <si>
    <t>E.3.03.02.01.000</t>
  </si>
  <si>
    <t>Interessi attivi da titoli obbligazionari a medio - lungo termine emessi da Amministrazioni Centrali</t>
  </si>
  <si>
    <t>E.3.03.02.01.001</t>
  </si>
  <si>
    <t>Interessi attivi da titoli obbligazionari a medio - lungo termine emessi da Amministrazioni Locali</t>
  </si>
  <si>
    <t>E.3.03.02.01.002</t>
  </si>
  <si>
    <t>Interessi attivi da titoli obbligazionari a medio - lungo termine emessi da altri soggetti residenti</t>
  </si>
  <si>
    <t>E.3.03.02.01.003</t>
  </si>
  <si>
    <t>Interessi attivi da titoli obbligazionari a medio - lungo termine emessi da soggetti non residenti</t>
  </si>
  <si>
    <t>E.3.03.02.01.004</t>
  </si>
  <si>
    <t>Interessi attivi da mutui e altri finanziamenti a medio lungo termine</t>
  </si>
  <si>
    <t>E.3.03.02.02.000</t>
  </si>
  <si>
    <t>Interessi attivi da finanziamenti a medio lungo termine concessi a Amministrazioni Centrali</t>
  </si>
  <si>
    <t>E.3.03.02.02.001</t>
  </si>
  <si>
    <t>Interessi attivi da finanziamenti a medio lungo termine concessi a Amministrazioni Locali</t>
  </si>
  <si>
    <t>E.3.03.02.02.002</t>
  </si>
  <si>
    <t>Interessi attivi da finanziamenti a medio lungo termine concessi a Enti previdenziali</t>
  </si>
  <si>
    <t>E.3.03.02.02.003</t>
  </si>
  <si>
    <t>Interessi attivi da finanziamenti a medio lungo termine concessi a imprese controllate</t>
  </si>
  <si>
    <t>E.3.03.02.02.004</t>
  </si>
  <si>
    <t>Interessi attivi da finanziamenti a medio lungo termine concessi a altre imprese partecipate</t>
  </si>
  <si>
    <t>E.3.03.02.02.005</t>
  </si>
  <si>
    <t>Interessi attivi da finanziamenti a medio lungo termine concessi a altre imprese</t>
  </si>
  <si>
    <t>E.3.03.02.02.006</t>
  </si>
  <si>
    <t>Interessi attivi da finanziamenti a medio lungo termine concessi a altri soggetti</t>
  </si>
  <si>
    <t>E.3.03.02.02.999</t>
  </si>
  <si>
    <t>Altri interessi attivi</t>
  </si>
  <si>
    <t>E.3.03.03.00.000</t>
  </si>
  <si>
    <t>Interessi attivi da derivati</t>
  </si>
  <si>
    <t>E.3.03.03.01.000</t>
  </si>
  <si>
    <t>E.3.03.03.01.001</t>
  </si>
  <si>
    <t>E.3.03.03.01.002</t>
  </si>
  <si>
    <t>Interessi attivi di mora</t>
  </si>
  <si>
    <t>E.3.03.03.02.000</t>
  </si>
  <si>
    <t>E.3.03.03.02.001</t>
  </si>
  <si>
    <t>E.3.03.03.02.002</t>
  </si>
  <si>
    <t>E.3.03.03.02.003</t>
  </si>
  <si>
    <t>E.3.03.03.02.999</t>
  </si>
  <si>
    <t>E.3.03.03.03.000</t>
  </si>
  <si>
    <t>E.3.03.03.03.001</t>
  </si>
  <si>
    <t>E.3.03.03.04.000</t>
  </si>
  <si>
    <t>E.3.03.03.04.001</t>
  </si>
  <si>
    <t>Altri interessi attivi diversi</t>
  </si>
  <si>
    <t>E.3.03.03.99.000</t>
  </si>
  <si>
    <t>E.3.03.03.99.001</t>
  </si>
  <si>
    <t>E.3.03.03.99.002</t>
  </si>
  <si>
    <t>E.3.03.03.99.003</t>
  </si>
  <si>
    <t>E.3.03.03.99.999</t>
  </si>
  <si>
    <t>Altre entrate da redditi da capitale</t>
  </si>
  <si>
    <t>E.3.04.00.00.000</t>
  </si>
  <si>
    <t>Rendimenti da fondi comuni di investimento</t>
  </si>
  <si>
    <t>E.3.04.01.00.000</t>
  </si>
  <si>
    <t>E.3.04.01.01.000</t>
  </si>
  <si>
    <t>E.3.04.01.01.001</t>
  </si>
  <si>
    <t>E.3.04.01.02.000</t>
  </si>
  <si>
    <t>E.3.04.01.02.999</t>
  </si>
  <si>
    <t>Entrate derivanti dalla distribuzione di dividendi</t>
  </si>
  <si>
    <t>E.3.04.02.00.000</t>
  </si>
  <si>
    <t>Entrate derivanti dalla distribuzione di dividendi da imprese incluse nelle Amministrazioni Centrali</t>
  </si>
  <si>
    <t>E.3.04.02.01.000</t>
  </si>
  <si>
    <t>Entrate derivanti dalla distribuzione di dividendi da imprese controllate incluse nelle Amministrazioni Centrali</t>
  </si>
  <si>
    <t>E.3.04.02.01.001</t>
  </si>
  <si>
    <t>Entrate derivanti dalla distribuzione di dividendi da altre imprese partecipate incluse nelle Amministrazioni Centrali</t>
  </si>
  <si>
    <t>E.3.04.02.01.002</t>
  </si>
  <si>
    <t>Entrate derivanti dalla distribuzione di dividendi da altre imprese incluse nelle Amministrazioni Centrali</t>
  </si>
  <si>
    <t>E.3.04.02.01.003</t>
  </si>
  <si>
    <t>Entrate derivanti dalla distribuzione di dividendi da imprese incluse nelle Amministrazioni Locali</t>
  </si>
  <si>
    <t>E.3.04.02.02.000</t>
  </si>
  <si>
    <t>Entrate derivanti dalla distribuzione di dividendi da imprese controllate incluse nelle Amministrazioni Locali</t>
  </si>
  <si>
    <t>E.3.04.02.02.001</t>
  </si>
  <si>
    <t>Entrate derivanti dalla distribuzione di dividendi da altre imprese partecipate incluse nelle Amministrazioni Locali</t>
  </si>
  <si>
    <t>E.3.04.02.02.002</t>
  </si>
  <si>
    <t>Entrate derivanti dalla distribuzione di dividendi da altre imprese incluse nelle Amministrazioni Locali</t>
  </si>
  <si>
    <t>E.3.04.02.02.003</t>
  </si>
  <si>
    <t>Entrate derivanti dalla distribuzione di dividendi da altre imprese</t>
  </si>
  <si>
    <t>E.3.04.02.03.000</t>
  </si>
  <si>
    <t>Entrate derivanti dalla distribuzione di dividendi da imprese controllate non incluse in amministrazioni pubbliche</t>
  </si>
  <si>
    <t>E.3.04.02.03.001</t>
  </si>
  <si>
    <t>Entrate derivanti dalla distribuzione di dividendi da altre imprese partecipate non incluse in amministrazioni pubbliche</t>
  </si>
  <si>
    <t>E.3.04.02.03.002</t>
  </si>
  <si>
    <t>Entrate derivanti dalla distribuzione di dividendi da altre imprese non incluse in amministrazioni pubbliche</t>
  </si>
  <si>
    <t>E.3.04.02.03.999</t>
  </si>
  <si>
    <t>Entrate derivanti dalla distribuzione di utili e avanzi</t>
  </si>
  <si>
    <t>E.3.04.03.00.000</t>
  </si>
  <si>
    <t>E.3.04.03.01.000</t>
  </si>
  <si>
    <t>E.3.04.03.01.001</t>
  </si>
  <si>
    <t>E.3.04.99.00.000</t>
  </si>
  <si>
    <t>Proventi finanziari derivanti dalla estinzione anticipata di prestiti</t>
  </si>
  <si>
    <t>E.3.04.99.01.000</t>
  </si>
  <si>
    <t>E.3.04.99.01.001</t>
  </si>
  <si>
    <t>E.3.04.99.99.000</t>
  </si>
  <si>
    <t>E.3.04.99.99.999</t>
  </si>
  <si>
    <t>Rimborsi e altre entrate correnti</t>
  </si>
  <si>
    <t>E.3.05.00.00.000</t>
  </si>
  <si>
    <t>Indennizzi di assicurazione</t>
  </si>
  <si>
    <t>E.3.05.01.00.000</t>
  </si>
  <si>
    <t>Indennizzi di assicurazione contro i danni</t>
  </si>
  <si>
    <t>E.3.05.01.01.000</t>
  </si>
  <si>
    <t>E.3.05.01.01.001</t>
  </si>
  <si>
    <t>E.3.05.01.01.002</t>
  </si>
  <si>
    <t>E.3.05.01.01.999</t>
  </si>
  <si>
    <t>E.3.05.01.99.000</t>
  </si>
  <si>
    <t>E.3.05.01.99.999</t>
  </si>
  <si>
    <t>Rimborsi in entrata</t>
  </si>
  <si>
    <t>E.3.05.02.00.000</t>
  </si>
  <si>
    <t>Rimborsi ricevuti per spese di personale (comando, distacco, fuori ruolo, convenzioni, ecc…)</t>
  </si>
  <si>
    <t>E.3.05.02.01.000</t>
  </si>
  <si>
    <t>E.3.05.02.01.001</t>
  </si>
  <si>
    <t xml:space="preserve">Entrate per rimborsi di imposte </t>
  </si>
  <si>
    <t>E.3.05.02.02.000</t>
  </si>
  <si>
    <t>E.3.05.02.02.001</t>
  </si>
  <si>
    <t>Entrate da rimborsi di IVA a credito</t>
  </si>
  <si>
    <t>E.3.05.02.02.002</t>
  </si>
  <si>
    <t>2.4.5.06.03</t>
  </si>
  <si>
    <t>E.3.05.02.02.003</t>
  </si>
  <si>
    <t>Entrate da rimborsi, recuperi e restituzioni di somme non dovute o incassate in eccesso</t>
  </si>
  <si>
    <t>E.3.05.02.03.000</t>
  </si>
  <si>
    <t>E.3.05.02.03.001</t>
  </si>
  <si>
    <t>E.3.05.02.03.002</t>
  </si>
  <si>
    <t>E.3.05.02.03.003</t>
  </si>
  <si>
    <t>E.3.05.02.03.004</t>
  </si>
  <si>
    <t>E.3.05.02.03.005</t>
  </si>
  <si>
    <t>E.3.05.02.03.006</t>
  </si>
  <si>
    <t>Entrate derivanti dal divieto di cumulo</t>
  </si>
  <si>
    <t>E.3.05.02.03.007</t>
  </si>
  <si>
    <t>Entrate da rimborsi, recuperi e restituzioni di somme non dovute o incassate in eccesso dal Resto del mondo</t>
  </si>
  <si>
    <t>E.3.05.02.03.008</t>
  </si>
  <si>
    <t>Crediti da rimborsi, recuperi e restituzioni di somme non dovute o incassate in eccesso da UE e Resto del Mondo</t>
  </si>
  <si>
    <r>
      <t xml:space="preserve">Incassi per azioni di rivalsa </t>
    </r>
    <r>
      <rPr>
        <b/>
        <strike/>
        <sz val="9"/>
        <color indexed="8"/>
        <rFont val="Calibri"/>
        <family val="2"/>
      </rPr>
      <t xml:space="preserve">e surroga </t>
    </r>
    <r>
      <rPr>
        <b/>
        <sz val="9"/>
        <color indexed="8"/>
        <rFont val="Calibri"/>
        <family val="2"/>
      </rPr>
      <t>nei confronti di terzi</t>
    </r>
  </si>
  <si>
    <t>E.3.05.02.04.000</t>
  </si>
  <si>
    <r>
      <t xml:space="preserve">Incassi per azioni di regresso </t>
    </r>
    <r>
      <rPr>
        <strike/>
        <sz val="9"/>
        <color indexed="8"/>
        <rFont val="Calibri"/>
        <family val="2"/>
      </rPr>
      <t xml:space="preserve">rivalsa </t>
    </r>
    <r>
      <rPr>
        <sz val="9"/>
        <color indexed="8"/>
        <rFont val="Calibri"/>
        <family val="2"/>
      </rPr>
      <t>nei confronti di terzi</t>
    </r>
  </si>
  <si>
    <t>E.3.05.02.04.001</t>
  </si>
  <si>
    <r>
      <t xml:space="preserve">Incassi per azioni di regresso </t>
    </r>
    <r>
      <rPr>
        <strike/>
        <sz val="9"/>
        <color indexed="8"/>
        <rFont val="Calibri"/>
        <family val="2"/>
      </rPr>
      <t xml:space="preserve"> rivalsa </t>
    </r>
    <r>
      <rPr>
        <sz val="9"/>
        <color indexed="8"/>
        <rFont val="Calibri"/>
        <family val="2"/>
      </rPr>
      <t>nei confronti di terzi</t>
    </r>
  </si>
  <si>
    <r>
      <t xml:space="preserve">Crediti da azioni di </t>
    </r>
    <r>
      <rPr>
        <strike/>
        <sz val="10"/>
        <color indexed="8"/>
        <rFont val="Calibri"/>
        <family val="2"/>
      </rPr>
      <t xml:space="preserve">rivalsa </t>
    </r>
    <r>
      <rPr>
        <sz val="10"/>
        <color indexed="8"/>
        <rFont val="Calibri"/>
        <family val="2"/>
      </rPr>
      <t>regresso nei confronti di terzi</t>
    </r>
  </si>
  <si>
    <t>E.3.05.02.04.002</t>
  </si>
  <si>
    <t>Altre entrate correnti n.a.c.</t>
  </si>
  <si>
    <t>E.3.05.99.00.000</t>
  </si>
  <si>
    <t>E.3.05.99.02.000</t>
  </si>
  <si>
    <t>E.3.05.99.02.001</t>
  </si>
  <si>
    <t>Entrate per sterilizzazione Inversione contabile IVA (reverse charge)</t>
  </si>
  <si>
    <t>E.3.05.99.03.000</t>
  </si>
  <si>
    <t>Entrate derivanti dall'inversione contabile IVA (reverse charge)</t>
  </si>
  <si>
    <t>E.3.05.99.03.001</t>
  </si>
  <si>
    <t>Ai fini dell’applicazione della disciplina riguardante l’inversione contabile dell’IVA (reverse charge), a seguito dell'acquisto di beni o servizi in ambito commerciale le procedure informatiche dell’ente devono consentire, in automatico, di determinare il debito nei confronti del fornitore al netto dell’IVA e di registrare l’IVA a debito di importo pari all’IVA a credito.
"Crediti derivanti dall'inversione contabile IVA (reverse charge)" è un conto di appoggio volto a consentire la registrazione dell'IVA a debito. Contabilmente la scrittura si chiude con una regolazione contabile (mandato versato in quietanza di entrata).</t>
  </si>
  <si>
    <t>E.3.05.99.99.000</t>
  </si>
  <si>
    <t>E.3.05.99.99.999</t>
  </si>
  <si>
    <t>Entrate in conto capitale</t>
  </si>
  <si>
    <t>E.4.00.00.00.000</t>
  </si>
  <si>
    <t>Tributi in conto capitale</t>
  </si>
  <si>
    <t>E.4.01.00.00.000</t>
  </si>
  <si>
    <t>Imposte da sanatorie e condoni</t>
  </si>
  <si>
    <t>E.4.01.01.00.000</t>
  </si>
  <si>
    <t>E.4.01.01.01.000</t>
  </si>
  <si>
    <t>E.4.01.01.01.001</t>
  </si>
  <si>
    <t>E.4.01.01.99.000</t>
  </si>
  <si>
    <t>E.4.01.01.99.999</t>
  </si>
  <si>
    <t>Altre imposte in conto capitale</t>
  </si>
  <si>
    <t>E.4.01.02.00.000</t>
  </si>
  <si>
    <t>E.4.01.02.99.000</t>
  </si>
  <si>
    <t>E.4.01.02.99.999</t>
  </si>
  <si>
    <t>Contributi agli investimenti</t>
  </si>
  <si>
    <t>E.4.02.00.00.000</t>
  </si>
  <si>
    <t>Contributi agli investimenti da amministrazioni pubbliche</t>
  </si>
  <si>
    <t>E.4.02.01.00.000</t>
  </si>
  <si>
    <t>Contributi agli investimenti da Amministrazioni Centrali</t>
  </si>
  <si>
    <t>E.4.02.01.01.000</t>
  </si>
  <si>
    <t>E.4.02.01.01.001</t>
  </si>
  <si>
    <t>E.4.02.01.01.002</t>
  </si>
  <si>
    <t>E.4.02.01.01.014</t>
  </si>
  <si>
    <t>E.4.02.01.01.003</t>
  </si>
  <si>
    <t>E.4.02.01.01.004</t>
  </si>
  <si>
    <t>E.4.02.01.01.005</t>
  </si>
  <si>
    <t>E.4.02.01.01.006</t>
  </si>
  <si>
    <t>E.4.02.01.01.007</t>
  </si>
  <si>
    <t>E.4.02.01.01.008</t>
  </si>
  <si>
    <t>E.4.02.01.01.009</t>
  </si>
  <si>
    <t>E.4.02.01.01.010</t>
  </si>
  <si>
    <t>E.4.02.01.01.011</t>
  </si>
  <si>
    <t>E.4.02.01.01.012</t>
  </si>
  <si>
    <t>E.4.02.01.01.013</t>
  </si>
  <si>
    <t>E.4.02.01.01.999</t>
  </si>
  <si>
    <t>Contributi agli investimenti da Amministrazioni Locali</t>
  </si>
  <si>
    <t>E.4.02.01.02.000</t>
  </si>
  <si>
    <t>E.4.02.01.02.001</t>
  </si>
  <si>
    <t>E.4.02.01.02.002</t>
  </si>
  <si>
    <t>E.4.02.01.02.003</t>
  </si>
  <si>
    <t>E.4.02.01.02.004</t>
  </si>
  <si>
    <t>E.4.02.01.02.005</t>
  </si>
  <si>
    <t>E.4.02.01.02.006</t>
  </si>
  <si>
    <t>E.4.02.01.02.007</t>
  </si>
  <si>
    <t>E.4.02.01.02.008</t>
  </si>
  <si>
    <t>E.4.02.01.02.009</t>
  </si>
  <si>
    <t>E.4.02.01.02.010</t>
  </si>
  <si>
    <t>E.4.02.01.02.011</t>
  </si>
  <si>
    <t>E.4.02.01.02.012</t>
  </si>
  <si>
    <t>E.4.02.01.02.013</t>
  </si>
  <si>
    <t>E.4.02.01.02.014</t>
  </si>
  <si>
    <t>E.4.02.01.02.015</t>
  </si>
  <si>
    <t>E.4.02.01.02.016</t>
  </si>
  <si>
    <t>E.4.02.01.02.017</t>
  </si>
  <si>
    <t>E.4.02.01.02.018</t>
  </si>
  <si>
    <t>E.4.02.01.02.019</t>
  </si>
  <si>
    <t>E.4.02.01.02.999</t>
  </si>
  <si>
    <t>Contributi agli investimenti da Enti di Previdenza</t>
  </si>
  <si>
    <t>E.4.02.01.03.000</t>
  </si>
  <si>
    <t>E.4.02.01.03.001</t>
  </si>
  <si>
    <t>E.4.02.01.03.002</t>
  </si>
  <si>
    <t>E.4.02.01.03.999</t>
  </si>
  <si>
    <t>E.4.02.01.04.000</t>
  </si>
  <si>
    <t>E.4.02.01.04.001</t>
  </si>
  <si>
    <t>E.4.02.02.00.000</t>
  </si>
  <si>
    <t>E.4.02.02.01.000</t>
  </si>
  <si>
    <t>E.4.02.02.01.001</t>
  </si>
  <si>
    <t>Contributi agli investimenti da Imprese</t>
  </si>
  <si>
    <t>E.4.02.03.00.000</t>
  </si>
  <si>
    <t>E.4.02.03.01.000</t>
  </si>
  <si>
    <t>E.4.02.03.01.001</t>
  </si>
  <si>
    <t>E.4.02.03.02.000</t>
  </si>
  <si>
    <t>E.4.02.03.02.001</t>
  </si>
  <si>
    <t>E.4.02.03.03.000</t>
  </si>
  <si>
    <t>E.4.02.03.03.999</t>
  </si>
  <si>
    <t>E.4.02.04.00.000</t>
  </si>
  <si>
    <t>E.4.02.04.01.000</t>
  </si>
  <si>
    <t>E.4.02.04.01.001</t>
  </si>
  <si>
    <t>Contributi agli investimenti dall'Unione Europea e dal Resto del Mondo</t>
  </si>
  <si>
    <t>E.4.02.05.00.000</t>
  </si>
  <si>
    <t>E.4.02.05.01.000</t>
  </si>
  <si>
    <t>E.4.02.05.01.001</t>
  </si>
  <si>
    <t>E.4.02.05.02.000</t>
  </si>
  <si>
    <t>E.4.02.05.02.001</t>
  </si>
  <si>
    <t>E.4.02.05.03.000</t>
  </si>
  <si>
    <t>E.4.02.05.03.001</t>
  </si>
  <si>
    <t>E.4.02.05.04.000</t>
  </si>
  <si>
    <t>E.4.02.05.04.001</t>
  </si>
  <si>
    <t>E.4.02.05.05.000</t>
  </si>
  <si>
    <t>E.4.02.05.05.001</t>
  </si>
  <si>
    <t>E.4.02.05.06.000</t>
  </si>
  <si>
    <t>E.4.02.05.06.001</t>
  </si>
  <si>
    <t>E.4.02.05.07.000</t>
  </si>
  <si>
    <t>E.4.02.05.07.001</t>
  </si>
  <si>
    <t>E.4.02.05.99.000</t>
  </si>
  <si>
    <t>E.4.02.05.99.999</t>
  </si>
  <si>
    <t>Contributi agli investimenti direttamente destinati al rimborso di prestiti da amministrazioni pubbliche</t>
  </si>
  <si>
    <t>E.4.02.06.00.000</t>
  </si>
  <si>
    <t>Contributi agli investimenti direttamente destinati al rimborso di prestiti da Amministrazioni Centrali</t>
  </si>
  <si>
    <t>E.4.02.06.01.000</t>
  </si>
  <si>
    <t>E.4.02.06.01.001</t>
  </si>
  <si>
    <t>E.4.02.06.01.002</t>
  </si>
  <si>
    <t>E.4.02.06.01.003</t>
  </si>
  <si>
    <t>E.4.02.06.01.004</t>
  </si>
  <si>
    <t>E.4.02.06.01.005</t>
  </si>
  <si>
    <t>E.4.02.06.01.006</t>
  </si>
  <si>
    <t>E.4.02.06.01.007</t>
  </si>
  <si>
    <t>E.4.02.06.01.008</t>
  </si>
  <si>
    <t>E.4.02.06.01.009</t>
  </si>
  <si>
    <t>E.4.02.06.01.010</t>
  </si>
  <si>
    <t>E.4.02.06.01.011</t>
  </si>
  <si>
    <t>E.4.02.06.01.012</t>
  </si>
  <si>
    <t>E.4.02.06.01.013</t>
  </si>
  <si>
    <t>E.4.02.06.01.999</t>
  </si>
  <si>
    <t>Contributi agli investimenti direttamente destinati al rimborso di prestiti da Amministrazioni Locali</t>
  </si>
  <si>
    <t>E.4.02.06.02.000</t>
  </si>
  <si>
    <t>E.4.02.06.02.001</t>
  </si>
  <si>
    <t>E.4.02.06.02.002</t>
  </si>
  <si>
    <t>E.4.02.06.02.003</t>
  </si>
  <si>
    <t>E.4.02.06.02.004</t>
  </si>
  <si>
    <t>E.4.02.06.02.005</t>
  </si>
  <si>
    <t>E.4.02.06.02.006</t>
  </si>
  <si>
    <t>E.4.02.06.02.007</t>
  </si>
  <si>
    <t>E.4.02.06.02.008</t>
  </si>
  <si>
    <t>E.4.02.06.02.009</t>
  </si>
  <si>
    <t>E.4.02.06.02.010</t>
  </si>
  <si>
    <t>E.4.02.06.02.011</t>
  </si>
  <si>
    <t>E.4.02.06.02.012</t>
  </si>
  <si>
    <t>E.4.02.06.02.013</t>
  </si>
  <si>
    <t>E.4.02.06.02.014</t>
  </si>
  <si>
    <t>E.4.02.06.02.015</t>
  </si>
  <si>
    <t>E.4.02.06.02.016</t>
  </si>
  <si>
    <t>E.4.02.06.02.017</t>
  </si>
  <si>
    <t>E.4.02.06.02.018</t>
  </si>
  <si>
    <t>E.4.02.06.02.019</t>
  </si>
  <si>
    <t>E.4.02.06.02.999</t>
  </si>
  <si>
    <t>Contributi agli investimenti direttamente destinati al rimborso di prestiti da Enti di Previdenza</t>
  </si>
  <si>
    <t>E.4.02.06.03.000</t>
  </si>
  <si>
    <t>E.4.02.06.03.001</t>
  </si>
  <si>
    <t>E.4.02.06.03.002</t>
  </si>
  <si>
    <t>E.4.02.06.03.999</t>
  </si>
  <si>
    <t>E.4.02.06.04.000</t>
  </si>
  <si>
    <t>E.4.02.06.04.001</t>
  </si>
  <si>
    <t>Altri trasferimenti in conto capitale</t>
  </si>
  <si>
    <t>E.4.03.00.00.000</t>
  </si>
  <si>
    <t>Trasferimenti in conto capitale per assunzione di debiti dell'amministrazione da parte di amministrazioni pubbliche</t>
  </si>
  <si>
    <t>E.4.03.01.00.000</t>
  </si>
  <si>
    <t>Trasferimenti in conto capitale per assunzione di debiti dell'amministrazione da parte di Amministrazioni Centrali</t>
  </si>
  <si>
    <t>E.4.03.01.01.000</t>
  </si>
  <si>
    <t>E.4.03.01.01.001</t>
  </si>
  <si>
    <t>E.4.03.01.01.003</t>
  </si>
  <si>
    <t>E.4.03.01.01.004</t>
  </si>
  <si>
    <t>E.4.03.01.01.005</t>
  </si>
  <si>
    <t>E.4.03.01.01.006</t>
  </si>
  <si>
    <t>E.4.03.01.01.007</t>
  </si>
  <si>
    <t>E.4.03.01.01.008</t>
  </si>
  <si>
    <t>E.4.03.01.01.009</t>
  </si>
  <si>
    <t>E.4.03.01.01.010</t>
  </si>
  <si>
    <t>E.4.03.01.01.011</t>
  </si>
  <si>
    <t>E.4.03.01.01.012</t>
  </si>
  <si>
    <t>E.4.03.01.01.013</t>
  </si>
  <si>
    <t>E.4.03.01.01.999</t>
  </si>
  <si>
    <t>Trasferimenti in conto capitale per assunzione di debiti dell'amministrazione da parte di Amministrazioni Locali</t>
  </si>
  <si>
    <t>E.4.03.01.02.000</t>
  </si>
  <si>
    <t>E.4.03.01.02.001</t>
  </si>
  <si>
    <t>E.4.03.01.02.002</t>
  </si>
  <si>
    <t>E.4.03.01.02.003</t>
  </si>
  <si>
    <t>E.4.03.01.02.004</t>
  </si>
  <si>
    <t>E.4.03.01.02.005</t>
  </si>
  <si>
    <t>E.4.03.01.02.006</t>
  </si>
  <si>
    <t>E.4.03.01.02.007</t>
  </si>
  <si>
    <t>E.4.03.01.02.008</t>
  </si>
  <si>
    <t>E.4.03.01.02.009</t>
  </si>
  <si>
    <t>E.4.03.01.02.010</t>
  </si>
  <si>
    <t>E.4.03.01.02.011</t>
  </si>
  <si>
    <t>E.4.03.01.02.012</t>
  </si>
  <si>
    <t>E.4.03.01.02.013</t>
  </si>
  <si>
    <t>E.4.03.01.02.014</t>
  </si>
  <si>
    <t>E.4.03.01.02.015</t>
  </si>
  <si>
    <t>E.4.03.01.02.016</t>
  </si>
  <si>
    <t>E.4.03.01.02.017</t>
  </si>
  <si>
    <t>E.4.03.01.02.018</t>
  </si>
  <si>
    <t>E.4.03.01.02.019</t>
  </si>
  <si>
    <t>E.4.03.01.02.999</t>
  </si>
  <si>
    <t>Trasferimenti in conto capitale per assunzione di debiti dell'amministrazione da parte di Enti di Previdenza</t>
  </si>
  <si>
    <t>E.4.03.01.03.000</t>
  </si>
  <si>
    <t>E.4.03.01.03.001</t>
  </si>
  <si>
    <t>E.4.03.01.03.002</t>
  </si>
  <si>
    <t>E.4.03.01.03.999</t>
  </si>
  <si>
    <t>E.4.03.01.04.000</t>
  </si>
  <si>
    <r>
      <t>Trasferimenti in conto capitale per assunzione di debiti dell'amministrazione da parte di</t>
    </r>
    <r>
      <rPr>
        <b/>
        <sz val="9"/>
        <color indexed="8"/>
        <rFont val="Calibri"/>
        <family val="2"/>
      </rPr>
      <t xml:space="preserve"> </t>
    </r>
    <r>
      <rPr>
        <sz val="9"/>
        <color indexed="8"/>
        <rFont val="Calibri"/>
        <family val="2"/>
      </rPr>
      <t>organismi interni e/o unità locali della amministrazione</t>
    </r>
  </si>
  <si>
    <t>E.4.03.01.04.001</t>
  </si>
  <si>
    <t>Trasferimenti in conto capitale per assunzione di debiti dell'amministrazione da parte di Imprese</t>
  </si>
  <si>
    <t>E.4.03.02.00.000</t>
  </si>
  <si>
    <t>E.4.03.02.01.000</t>
  </si>
  <si>
    <t>E.4.03.02.01.001</t>
  </si>
  <si>
    <t>E.4.03.02.02.000</t>
  </si>
  <si>
    <t>E.4.03.02.02.001</t>
  </si>
  <si>
    <t>E.4.03.02.99.000</t>
  </si>
  <si>
    <t>E.4.03.02.99.999</t>
  </si>
  <si>
    <t>Trasferimenti in conto capitale per assunzione di debiti dell'amministrazione da parte dell'Unione Europea e del Resto del Mondo</t>
  </si>
  <si>
    <t>E.4.03.03.00.000</t>
  </si>
  <si>
    <t>E.4.03.03.01.000</t>
  </si>
  <si>
    <t>E.4.03.03.01.001</t>
  </si>
  <si>
    <t>E.4.03.03.02.000</t>
  </si>
  <si>
    <t>E.4.03.03.02.001</t>
  </si>
  <si>
    <t>Trasferimenti in conto capitale da parte di amministrazioni pubbliche per cancellazione di debiti dell'amministrazione</t>
  </si>
  <si>
    <t>E.4.03.04.00.000</t>
  </si>
  <si>
    <t>Trasferimenti in conto capitale da parte di Amministrazioni Centrali per cancellazione di debiti dell'amministrazione</t>
  </si>
  <si>
    <t>E.4.03.04.01.000</t>
  </si>
  <si>
    <t>E.4.03.04.01.001</t>
  </si>
  <si>
    <t>E.4.03.04.01.003</t>
  </si>
  <si>
    <t>E.4.03.04.01.004</t>
  </si>
  <si>
    <t>E.4.03.04.01.005</t>
  </si>
  <si>
    <t>E.4.03.04.01.006</t>
  </si>
  <si>
    <t>E.4.03.04.01.007</t>
  </si>
  <si>
    <t>E.4.03.04.01.008</t>
  </si>
  <si>
    <t>E.4.03.04.01.009</t>
  </si>
  <si>
    <t>E.4.03.04.01.010</t>
  </si>
  <si>
    <t>E.4.03.04.01.011</t>
  </si>
  <si>
    <t>E.4.03.04.01.012</t>
  </si>
  <si>
    <t>E.4.03.04.01.013</t>
  </si>
  <si>
    <t>E.4.03.04.01.999</t>
  </si>
  <si>
    <t>Trasferimenti in conto capitale da parte di Amministrazioni Locali per cancellazione di debiti dell'amministrazione</t>
  </si>
  <si>
    <t>E.4.03.04.02.000</t>
  </si>
  <si>
    <t>E.4.03.04.02.001</t>
  </si>
  <si>
    <t>E.4.03.04.02.002</t>
  </si>
  <si>
    <t>E.4.03.04.02.003</t>
  </si>
  <si>
    <t>E.4.03.04.02.004</t>
  </si>
  <si>
    <t>E.4.03.04.02.005</t>
  </si>
  <si>
    <t>E.4.03.04.02.006</t>
  </si>
  <si>
    <t>E.4.03.04.02.007</t>
  </si>
  <si>
    <t>E.4.03.04.02.008</t>
  </si>
  <si>
    <t>E.4.03.04.02.009</t>
  </si>
  <si>
    <t>E.4.03.04.02.010</t>
  </si>
  <si>
    <t>E.4.03.04.02.011</t>
  </si>
  <si>
    <t>E.4.03.04.02.012</t>
  </si>
  <si>
    <t>E.4.03.04.02.013</t>
  </si>
  <si>
    <t>E.4.03.04.02.014</t>
  </si>
  <si>
    <t>E.4.03.04.02.015</t>
  </si>
  <si>
    <t>E.4.03.04.02.016</t>
  </si>
  <si>
    <t>E.4.03.04.02.017</t>
  </si>
  <si>
    <t>E.4.03.04.02.018</t>
  </si>
  <si>
    <t>E.4.03.04.02.019</t>
  </si>
  <si>
    <t>E.4.03.04.02.999</t>
  </si>
  <si>
    <t>Trasferimenti in conto capitale da parte di Enti di Previdenza per cancellazione di debiti dell'amministrazione</t>
  </si>
  <si>
    <t>E.4.03.04.03.000</t>
  </si>
  <si>
    <t>E.4.03.04.03.001</t>
  </si>
  <si>
    <t>E.4.03.04.03.002</t>
  </si>
  <si>
    <t>E.4.03.04.03.999</t>
  </si>
  <si>
    <t>E.4.03.04.04.000</t>
  </si>
  <si>
    <t>E.4.03.04.04.001</t>
  </si>
  <si>
    <t>Trasferimenti in conto capitale da parte di Imprese per cancellazione di debiti dell'amministrazione</t>
  </si>
  <si>
    <t>E.4.03.05.00.000</t>
  </si>
  <si>
    <t>E.4.03.05.01.000</t>
  </si>
  <si>
    <t>E.4.03.05.01.001</t>
  </si>
  <si>
    <t>E.4.03.05.02.000</t>
  </si>
  <si>
    <t>E.4.03.05.02.001</t>
  </si>
  <si>
    <t>E.4.03.05.99.000</t>
  </si>
  <si>
    <t>E.4.03.05.99.999</t>
  </si>
  <si>
    <t>Trasferimenti in conto capitale da parte dell'Unione Europea e Resto del Mondo per cancellazione di debiti dell'amministrazione</t>
  </si>
  <si>
    <t>E.4.03.06.00.000</t>
  </si>
  <si>
    <t>E.4.03.06.01.000</t>
  </si>
  <si>
    <t>E.4.03.06.01.001</t>
  </si>
  <si>
    <t>E.4.03.06.02.000</t>
  </si>
  <si>
    <t>E.4.03.06.02.001</t>
  </si>
  <si>
    <t>Trasferimenti in conto capitale per ripiano disavanzi pregressi da amministrazioni pubbliche</t>
  </si>
  <si>
    <t>E.4.03.07.00.000</t>
  </si>
  <si>
    <t>Trasferimenti in conto capitale per ripiano disavanzi pregressi da Amministrazioni Centrali</t>
  </si>
  <si>
    <t>E.4.03.07.01.000</t>
  </si>
  <si>
    <t>E.4.03.07.01.001</t>
  </si>
  <si>
    <t>E.4.03.07.01.003</t>
  </si>
  <si>
    <t>E.4.03.07.01.004</t>
  </si>
  <si>
    <t>E.4.03.07.01.005</t>
  </si>
  <si>
    <t>E.4.03.07.01.006</t>
  </si>
  <si>
    <t>E.4.03.07.01.007</t>
  </si>
  <si>
    <t>E.4.03.07.01.008</t>
  </si>
  <si>
    <t>E.4.03.07.01.009</t>
  </si>
  <si>
    <t>E.4.03.07.01.010</t>
  </si>
  <si>
    <t>E.4.03.07.01.011</t>
  </si>
  <si>
    <t>E.4.03.07.01.012</t>
  </si>
  <si>
    <t>E.4.03.07.01.013</t>
  </si>
  <si>
    <t>E.4.03.07.01.999</t>
  </si>
  <si>
    <t>Trasferimenti in conto capitale per ripiano disavanzi pregressi da Amministrazioni Locali</t>
  </si>
  <si>
    <t>E.4.03.07.02.000</t>
  </si>
  <si>
    <t>E.4.03.07.02.001</t>
  </si>
  <si>
    <t>E.4.03.07.02.002</t>
  </si>
  <si>
    <t>E.4.03.07.02.003</t>
  </si>
  <si>
    <t>E.4.03.07.02.004</t>
  </si>
  <si>
    <t>E.4.03.07.02.005</t>
  </si>
  <si>
    <t>E.4.03.07.02.006</t>
  </si>
  <si>
    <t>E.4.03.07.02.007</t>
  </si>
  <si>
    <t>E.4.03.07.02.008</t>
  </si>
  <si>
    <t>E.4.03.07.02.009</t>
  </si>
  <si>
    <t>E.4.03.07.02.010</t>
  </si>
  <si>
    <t>E.4.03.07.02.011</t>
  </si>
  <si>
    <t>E.4.03.07.02.012</t>
  </si>
  <si>
    <t>E.4.03.07.02.013</t>
  </si>
  <si>
    <t>E.4.03.07.02.014</t>
  </si>
  <si>
    <t>E.4.03.07.02.015</t>
  </si>
  <si>
    <t>E.4.03.07.02.016</t>
  </si>
  <si>
    <t>E.4.03.07.02.017</t>
  </si>
  <si>
    <t>E.4.03.07.02.018</t>
  </si>
  <si>
    <t>E.4.03.07.02.019</t>
  </si>
  <si>
    <t>E.4.03.07.02.999</t>
  </si>
  <si>
    <t>Trasferimenti in conto capitale per ripiano disavanzi pregressi da Enti di Previdenza</t>
  </si>
  <si>
    <t>E.4.03.07.03.000</t>
  </si>
  <si>
    <t>E.4.03.07.03.001</t>
  </si>
  <si>
    <t>E.4.03.07.03.002</t>
  </si>
  <si>
    <t>E.4.03.07.03.999</t>
  </si>
  <si>
    <t>E.4.03.07.04.000</t>
  </si>
  <si>
    <t>E.4.03.07.04.001</t>
  </si>
  <si>
    <t>Trasferimenti in conto capitale per ripiano disavanzi pregressi da Imprese</t>
  </si>
  <si>
    <t>E.4.03.08.00.000</t>
  </si>
  <si>
    <t>E.4.03.08.01.000</t>
  </si>
  <si>
    <t>E.4.03.08.01.001</t>
  </si>
  <si>
    <t>E.4.03.08.02.000</t>
  </si>
  <si>
    <t>E.4.03.08.02.001</t>
  </si>
  <si>
    <t>E.4.03.08.99.000</t>
  </si>
  <si>
    <t>E.4.03.08.99.999</t>
  </si>
  <si>
    <t>Trasferimenti in conto capitale per ripiano disavanzi pregressi dall'Unione Europea e dal Resto del Mondo</t>
  </si>
  <si>
    <t>E.4.03.09.00.000</t>
  </si>
  <si>
    <t>E.4.03.09.01.000</t>
  </si>
  <si>
    <t>E.4.03.09.01.001</t>
  </si>
  <si>
    <t>E.4.03.09.02.000</t>
  </si>
  <si>
    <t>E.4.03.09.02.001</t>
  </si>
  <si>
    <t>Altri trasferimenti in conto capitale da amministrazioni pubbliche</t>
  </si>
  <si>
    <t>E.4.03.10.00.000</t>
  </si>
  <si>
    <t>Altri trasferimenti in conto capitale da Amministrazioni Centrali</t>
  </si>
  <si>
    <t>E.4.03.10.01.000</t>
  </si>
  <si>
    <t>E.4.03.10.01.001</t>
  </si>
  <si>
    <t>E.4.03.10.01.003</t>
  </si>
  <si>
    <t>E.4.03.10.01.004</t>
  </si>
  <si>
    <t>E.4.03.10.01.005</t>
  </si>
  <si>
    <t>E.4.03.10.01.006</t>
  </si>
  <si>
    <t>E.4.03.10.01.007</t>
  </si>
  <si>
    <t>E.4.03.10.01.008</t>
  </si>
  <si>
    <t>E.4.03.10.01.009</t>
  </si>
  <si>
    <t>E.4.03.10.01.010</t>
  </si>
  <si>
    <t>E.4.03.10.01.011</t>
  </si>
  <si>
    <t>E.4.03.10.01.012</t>
  </si>
  <si>
    <t>E.4.03.10.01.013</t>
  </si>
  <si>
    <t>E.4.03.10.01.999</t>
  </si>
  <si>
    <t>Altri trasferimenti in conto capitale da Amministrazioni Locali</t>
  </si>
  <si>
    <t>E.4.03.10.02.000</t>
  </si>
  <si>
    <t>E.4.03.10.02.001</t>
  </si>
  <si>
    <t>E.4.03.10.02.002</t>
  </si>
  <si>
    <t>E.4.03.10.02.003</t>
  </si>
  <si>
    <t>E.4.03.10.02.004</t>
  </si>
  <si>
    <t>E.4.03.10.02.005</t>
  </si>
  <si>
    <t>E.4.03.10.02.006</t>
  </si>
  <si>
    <t>E.4.03.10.02.007</t>
  </si>
  <si>
    <t>E.4.03.10.02.008</t>
  </si>
  <si>
    <t>E.4.03.10.02.009</t>
  </si>
  <si>
    <t>E.4.03.10.02.010</t>
  </si>
  <si>
    <t>E.4.03.10.02.011</t>
  </si>
  <si>
    <t>E.4.03.10.02.012</t>
  </si>
  <si>
    <t>E.4.03.10.02.013</t>
  </si>
  <si>
    <t>E.4.03.10.02.014</t>
  </si>
  <si>
    <t>E.4.03.10.02.015</t>
  </si>
  <si>
    <t>E.4.03.10.02.016</t>
  </si>
  <si>
    <t>E.4.03.10.02.017</t>
  </si>
  <si>
    <t>E.4.03.10.02.018</t>
  </si>
  <si>
    <t>E.4.03.10.02.019</t>
  </si>
  <si>
    <t>E.4.03.10.02.999</t>
  </si>
  <si>
    <t>Altri trasferimenti in conto capitale da Enti di Previdenza</t>
  </si>
  <si>
    <t>E.4.03.10.03.000</t>
  </si>
  <si>
    <t>E.4.03.10.03.001</t>
  </si>
  <si>
    <t>E.4.03.10.03.002</t>
  </si>
  <si>
    <t>E.4.03.10.03.999</t>
  </si>
  <si>
    <t>E.4.03.10.04.000</t>
  </si>
  <si>
    <t>E.4.03.10.04.001</t>
  </si>
  <si>
    <t>E.4.03.11.00.000</t>
  </si>
  <si>
    <t>E.4.03.11.01.000</t>
  </si>
  <si>
    <t>E.4.03.11.01.001</t>
  </si>
  <si>
    <t>Altri trasferimenti in conto capitale da Imprese</t>
  </si>
  <si>
    <t>E.4.03.12.00.000</t>
  </si>
  <si>
    <t>E.4.03.12.01.000</t>
  </si>
  <si>
    <t>E.4.03.12.01.001</t>
  </si>
  <si>
    <t>Altri trasferimenti in conto capitale da altre imprese partecipate</t>
  </si>
  <si>
    <t>E.4.03.12.02.000</t>
  </si>
  <si>
    <t>E.4.03.12.02.001</t>
  </si>
  <si>
    <t>E.4.03.12.99.000</t>
  </si>
  <si>
    <t>E.4.03.12.99.999</t>
  </si>
  <si>
    <t>E.4.03.13.00.000</t>
  </si>
  <si>
    <t>E.4.03.13.01.000</t>
  </si>
  <si>
    <t>E.4.03.13.01.001</t>
  </si>
  <si>
    <t>Altri trasferimenti in conto capitale dall'Unione Europea e dal Resto del Mondo</t>
  </si>
  <si>
    <t>E.4.03.14.00.000</t>
  </si>
  <si>
    <t>E.4.03.14.01.000</t>
  </si>
  <si>
    <t>E.4.03.14.01.001</t>
  </si>
  <si>
    <t>E.4.03.14.02.000</t>
  </si>
  <si>
    <t>E.4.03.14.02.001</t>
  </si>
  <si>
    <t>Entrate da alienazione di beni materiali e immateriali</t>
  </si>
  <si>
    <t>E.4.04.00.00.000</t>
  </si>
  <si>
    <r>
      <rPr>
        <sz val="10.5"/>
        <color indexed="8"/>
        <rFont val="Calibri"/>
        <family val="2"/>
      </rPr>
      <t>Le scritture di alienazione determinano la chiusura del relativo fondo di ammortamento, come esemplificato nel caso dei mezzi di trasporto stradale.</t>
    </r>
    <r>
      <rPr>
        <b/>
        <sz val="10.5"/>
        <color indexed="8"/>
        <rFont val="Calibri"/>
        <family val="2"/>
      </rPr>
      <t xml:space="preserve"> Nel caso di beni demaniali e patrimoniali indisponibili e di beni culturali, le scritture di alienazione determinano anche l'utilizzo delle Riserve indisponibili per beni demaniali e patrimoniali indisponibili e per i beni culturali, come esempilificato  nel caso dei fabbricati ad uso abitativo</t>
    </r>
  </si>
  <si>
    <t>Alienazione di beni materiali</t>
  </si>
  <si>
    <t>E.4.04.01.00.000</t>
  </si>
  <si>
    <t>Alienazione di Mezzi di trasporto ad uso civile, di sicurezza e ordine pubblico</t>
  </si>
  <si>
    <t>E.4.04.01.01.000</t>
  </si>
  <si>
    <t>Alienazione di Mezzi di trasporto stradali</t>
  </si>
  <si>
    <t>E.4.04.01.01.001</t>
  </si>
  <si>
    <t>Prezzo di vendita = a valore contabile</t>
  </si>
  <si>
    <t>Chiusura del fondo ammortamento</t>
  </si>
  <si>
    <t>Prezzo di vendita MINORE del valore contabile</t>
  </si>
  <si>
    <t>Prezzo di vendita MAGGIORE del valore contabile</t>
  </si>
  <si>
    <t>Alienazione di Mezzi di trasporto aerei</t>
  </si>
  <si>
    <t>E.4.04.01.01.002</t>
  </si>
  <si>
    <t>Alienazione di Mezzi di trasporto per vie d'acqua</t>
  </si>
  <si>
    <t>E.4.04.01.01.003</t>
  </si>
  <si>
    <t>Alienazione di altri mezzi di trasporto ad uso civile, di sicurezza e ordine pubblico n.a.c.</t>
  </si>
  <si>
    <t>E.4.04.01.01.999</t>
  </si>
  <si>
    <t>Alienazione di mobili e arredi</t>
  </si>
  <si>
    <t>E.4.04.01.03.000</t>
  </si>
  <si>
    <t>Alienazione di mobili e arredi per ufficio</t>
  </si>
  <si>
    <t>E.4.04.01.03.001</t>
  </si>
  <si>
    <t>Alienazione di mobili e arredi per alloggi e pertinenze</t>
  </si>
  <si>
    <t>E.4.04.01.03.002</t>
  </si>
  <si>
    <t>Alienazione di mobili e arredi per laboratori</t>
  </si>
  <si>
    <t>E.4.04.01.03.003</t>
  </si>
  <si>
    <t>Alienazione di mobili e arredi n.a.c.</t>
  </si>
  <si>
    <t>E.4.04.01.03.999</t>
  </si>
  <si>
    <t>Alienazione di impianti e macchinari</t>
  </si>
  <si>
    <t>E.4.04.01.04.000</t>
  </si>
  <si>
    <t>Alienazione di Macchinari</t>
  </si>
  <si>
    <t>E.4.04.01.04.001</t>
  </si>
  <si>
    <t>Alienazione di impianti</t>
  </si>
  <si>
    <t>E.4.04.01.04.999</t>
  </si>
  <si>
    <t>Alienazione di attrezzature</t>
  </si>
  <si>
    <t>E.4.04.01.05.000</t>
  </si>
  <si>
    <t>E.4.04.01.05.001</t>
  </si>
  <si>
    <t>E.4.04.01.05.002</t>
  </si>
  <si>
    <t>Alienazione di Attrezzature n.a.c.</t>
  </si>
  <si>
    <t>E.4.04.01.05.999</t>
  </si>
  <si>
    <t>Alienazione di macchine per ufficio</t>
  </si>
  <si>
    <t>E.4.04.01.06.000</t>
  </si>
  <si>
    <t>E.4.04.01.06.001</t>
  </si>
  <si>
    <t>Alienazione di hardware</t>
  </si>
  <si>
    <t>E.4.04.01.07.000</t>
  </si>
  <si>
    <t>Alienazione di server</t>
  </si>
  <si>
    <t>E.4.04.01.07.001</t>
  </si>
  <si>
    <t>Alienazione di postazioni di lavoro</t>
  </si>
  <si>
    <t>E.4.04.01.07.002</t>
  </si>
  <si>
    <t>Alienazione di periferiche</t>
  </si>
  <si>
    <t>E.4.04.01.07.003</t>
  </si>
  <si>
    <t>Alienazione di apparati di telecomunicazione</t>
  </si>
  <si>
    <t>E.4.04.01.07.004</t>
  </si>
  <si>
    <t>Alienazione di Tablet e dispositivi di telefonia fissa e mobile</t>
  </si>
  <si>
    <t>E.4.04.01.07.005</t>
  </si>
  <si>
    <t>Crediti da alienazione di Tablet e dispositivi di telefonia fissa e mobile</t>
  </si>
  <si>
    <t>Alienazione di hardware n.a.c.</t>
  </si>
  <si>
    <t>E.4.04.01.07.999</t>
  </si>
  <si>
    <t>Alienazione di Beni immobili</t>
  </si>
  <si>
    <t>E.4.04.01.08.000</t>
  </si>
  <si>
    <t>Alienazione di Fabbricati ad uso abitativo</t>
  </si>
  <si>
    <t>E.4.04.01.08.001</t>
  </si>
  <si>
    <t>BENI DEMANIALI (Prezzo di vendita = a valore contabile) e utilizzo riserve indisponibili</t>
  </si>
  <si>
    <t xml:space="preserve">2.1.2.04.02.01.001 </t>
  </si>
  <si>
    <t>Riserve indisponibili per beni demaniali e patrimoniali indisponibili e per i beni culturali</t>
  </si>
  <si>
    <t>BENI DEMANIALI (Prezzo di vendita MINORE del valore contabile) e utilizzo riserve indisponibili</t>
  </si>
  <si>
    <t>BENI DEMANIALI (Prezzo di vendita MAGGIORE del valore contabile) e utilizzo riserve indisponibili</t>
  </si>
  <si>
    <r>
      <t xml:space="preserve">Alienazione di Fabbricati ad uso commerciale </t>
    </r>
    <r>
      <rPr>
        <strike/>
        <sz val="9"/>
        <color indexed="8"/>
        <rFont val="Calibri"/>
        <family val="2"/>
      </rPr>
      <t>e istituzionale</t>
    </r>
  </si>
  <si>
    <t>E.4.04.01.08.002</t>
  </si>
  <si>
    <r>
      <t>Crediti da Alienazione di Fabbricati ad uso commerciale</t>
    </r>
    <r>
      <rPr>
        <strike/>
        <sz val="9"/>
        <color indexed="8"/>
        <rFont val="Calibri"/>
        <family val="2"/>
      </rPr>
      <t xml:space="preserve"> e istituzionale</t>
    </r>
  </si>
  <si>
    <r>
      <t>Fabbricati ad uso commerciale</t>
    </r>
    <r>
      <rPr>
        <strike/>
        <sz val="9"/>
        <color indexed="8"/>
        <rFont val="Calibri"/>
        <family val="2"/>
      </rPr>
      <t xml:space="preserve"> e istituzionale</t>
    </r>
  </si>
  <si>
    <r>
      <t>Alienazione di Fabbricati ad uso commerciale</t>
    </r>
    <r>
      <rPr>
        <strike/>
        <sz val="9"/>
        <color indexed="8"/>
        <rFont val="Calibri"/>
        <family val="2"/>
      </rPr>
      <t xml:space="preserve"> e istituzionale</t>
    </r>
  </si>
  <si>
    <r>
      <t>Minusvalenza da alienazione di Fabbricati ad uso commerciale</t>
    </r>
    <r>
      <rPr>
        <strike/>
        <sz val="9"/>
        <color indexed="8"/>
        <rFont val="Calibri"/>
        <family val="2"/>
      </rPr>
      <t xml:space="preserve"> e istituzionale</t>
    </r>
  </si>
  <si>
    <r>
      <t>Plusvalenza da alienazione di Fabbricati ad uso commerciale</t>
    </r>
    <r>
      <rPr>
        <strike/>
        <sz val="9"/>
        <color indexed="8"/>
        <rFont val="Calibri"/>
        <family val="2"/>
      </rPr>
      <t xml:space="preserve"> e istituzionale</t>
    </r>
  </si>
  <si>
    <t>Alienazione di Fabbricati ad uso scolastico</t>
  </si>
  <si>
    <t>E.4.04.01.08.003</t>
  </si>
  <si>
    <t>Alienazione di Fabbricati industriali e costruzioni leggere</t>
  </si>
  <si>
    <t>E.4.04.01.08.004</t>
  </si>
  <si>
    <t>Alienazione di Fabbricati rurali</t>
  </si>
  <si>
    <t>E.4.04.01.08.005</t>
  </si>
  <si>
    <t>Alienazione di Fabbricati Ospedalieri e altre strutture sanitarie</t>
  </si>
  <si>
    <t>E.4.04.01.08.007</t>
  </si>
  <si>
    <t>Alienazione di Infrastrutture telematiche</t>
  </si>
  <si>
    <t>E.4.04.01.08.009</t>
  </si>
  <si>
    <t>Alienazione di Infrastrutture idrauliche</t>
  </si>
  <si>
    <t>E.4.04.01.08.010</t>
  </si>
  <si>
    <t>Alienazione di Infrastrutture portuali e aeroportuali</t>
  </si>
  <si>
    <t>E.4.04.01.08.011</t>
  </si>
  <si>
    <t>Alienazione di Infrastrutture stradali</t>
  </si>
  <si>
    <t>E.4.04.01.08.012</t>
  </si>
  <si>
    <t>1.2.2.02.09.12.001</t>
  </si>
  <si>
    <t>Infrastrutture stradali</t>
  </si>
  <si>
    <t>Alienazione di Altre vie di comunicazione</t>
  </si>
  <si>
    <t>E.4.04.01.08.013</t>
  </si>
  <si>
    <t>Alienazione di opere per la sistemazione del suolo</t>
  </si>
  <si>
    <t>E.4.04.01.08.014</t>
  </si>
  <si>
    <t>Alienazione di Impianti sportivi</t>
  </si>
  <si>
    <t>E.4.04.01.08.015</t>
  </si>
  <si>
    <t>Alienazione di Fabbricati destinati ad asili nido</t>
  </si>
  <si>
    <t>E.4.04.01.08.016</t>
  </si>
  <si>
    <t>Alienazione di Fabbricati ad uso strumentale</t>
  </si>
  <si>
    <t>E.4.04.01.08.017</t>
  </si>
  <si>
    <t>Plusvalenze da alienazione di Fabbricati ad uso strumentale</t>
  </si>
  <si>
    <t>Alienazione di altri beni immobili n.a.c.</t>
  </si>
  <si>
    <t>E.4.04.01.08.999</t>
  </si>
  <si>
    <t>Alienazione di Oggetti di valore</t>
  </si>
  <si>
    <t>E.4.04.01.09.000</t>
  </si>
  <si>
    <t>E.4.04.01.09.001</t>
  </si>
  <si>
    <t>Alienazione di diritti reali</t>
  </si>
  <si>
    <t>E.4.04.01.10.000</t>
  </si>
  <si>
    <t>E.4.04.01.10.001</t>
  </si>
  <si>
    <t>Alienazione di altri beni materiali</t>
  </si>
  <si>
    <t>E.4.04.01.99.000</t>
  </si>
  <si>
    <t>Alienazione di Materiale bibliografico</t>
  </si>
  <si>
    <t>E.4.04.01.99.001</t>
  </si>
  <si>
    <t>Alienazione di Strumenti musicali</t>
  </si>
  <si>
    <t>E.4.04.01.99.002</t>
  </si>
  <si>
    <t>Alienazioni di beni materiali n.a.c.</t>
  </si>
  <si>
    <t>E.4.04.01.99.999</t>
  </si>
  <si>
    <t>Cessione di Terreni e di beni materiali non prodotti</t>
  </si>
  <si>
    <t>E.4.04.02.00.000</t>
  </si>
  <si>
    <t>Cessione di Terreni</t>
  </si>
  <si>
    <t>E.4.04.02.01.000</t>
  </si>
  <si>
    <t>Cessione di Terreni agricoli</t>
  </si>
  <si>
    <t>E.4.04.02.01.001</t>
  </si>
  <si>
    <t>Cessione di Terreni edificabili</t>
  </si>
  <si>
    <t>E.4.04.02.01.002</t>
  </si>
  <si>
    <t>Cessione di terreni n.a.c.</t>
  </si>
  <si>
    <t>E.4.04.02.01.999</t>
  </si>
  <si>
    <t>Cessione di beni del patrimonio naturale non prodotto</t>
  </si>
  <si>
    <t>E.4.04.02.02.000</t>
  </si>
  <si>
    <t>Cessione di beni del Demanio marittimo</t>
  </si>
  <si>
    <t>E.4.04.02.02.001</t>
  </si>
  <si>
    <t>Cessione di beni del Demanio idrico</t>
  </si>
  <si>
    <t>E.4.04.02.02.002</t>
  </si>
  <si>
    <t>Cessione di beni del patrimonio faunistico</t>
  </si>
  <si>
    <t>E.4.04.02.02.003</t>
  </si>
  <si>
    <t>Cessione di beni del patrimonio floreale</t>
  </si>
  <si>
    <t>E.4.04.02.02.004</t>
  </si>
  <si>
    <t>Alienazione di beni immateriali</t>
  </si>
  <si>
    <t>E.4.04.03.00.000</t>
  </si>
  <si>
    <t>Alienazione di software</t>
  </si>
  <si>
    <t>E.4.04.03.01.000</t>
  </si>
  <si>
    <t>E.4.04.03.01.001</t>
  </si>
  <si>
    <r>
      <t>Crediti da Alienazione di software</t>
    </r>
    <r>
      <rPr>
        <u/>
        <sz val="8"/>
        <color indexed="8"/>
        <rFont val="Calibri"/>
        <family val="2"/>
      </rPr>
      <t xml:space="preserve"> autoprodotto</t>
    </r>
  </si>
  <si>
    <t>Alienazione di Brevetti</t>
  </si>
  <si>
    <t>E.4.04.03.02.000</t>
  </si>
  <si>
    <t>E.4.04.03.02.001</t>
  </si>
  <si>
    <t>Alienazione di Opere dell'ingegno e Diritti d'autore</t>
  </si>
  <si>
    <t>E.4.04.03.03.000</t>
  </si>
  <si>
    <t>E.4.04.03.03.001</t>
  </si>
  <si>
    <t>Alienazione di altri beni immateriali n.a.c.</t>
  </si>
  <si>
    <t>E.4.04.03.99.000</t>
  </si>
  <si>
    <t>E.4.04.03.99.001</t>
  </si>
  <si>
    <t>Altre entrate in conto capitale</t>
  </si>
  <si>
    <t>E.4.05.00.00.000</t>
  </si>
  <si>
    <t>E.4.05.01.00.000</t>
  </si>
  <si>
    <t>E.4.05.01.01.000</t>
  </si>
  <si>
    <t>E.4.05.01.01.001</t>
  </si>
  <si>
    <t>E.4.05.02.00.000</t>
  </si>
  <si>
    <t>E.4.05.02.01.000</t>
  </si>
  <si>
    <t>E.4.05.02.01.999</t>
  </si>
  <si>
    <t>Entrate in conto capitale dovute a rimborsi, recuperi e restituzioni di somme non dovute o incassate in eccesso</t>
  </si>
  <si>
    <t>E.4.05.03.00.000</t>
  </si>
  <si>
    <t>Entrate in conto capitale dovute a rimborsi, recuperi e restituzioni di somme non dovute o incassate in eccesso da Amministrazioni Centrali</t>
  </si>
  <si>
    <t>E.4.05.03.01.000</t>
  </si>
  <si>
    <t>E.4.05.03.01.001</t>
  </si>
  <si>
    <t>Entrate in conto capitale dovute a rimborsi, recuperi e restituzioni di somme non dovute o incassate in eccesso da Amministrazioni Locali</t>
  </si>
  <si>
    <t>E.4.05.03.02.000</t>
  </si>
  <si>
    <t>E.4.05.03.02.001</t>
  </si>
  <si>
    <t>Entrate in conto capitale dovute a rimborsi, recuperi e restituzioni di somme non dovute o incassate in eccesso da Enti Previdenziali</t>
  </si>
  <si>
    <t>E.4.05.03.03.000</t>
  </si>
  <si>
    <t>E.4.05.03.03.001</t>
  </si>
  <si>
    <t>Entrate in conto capitale dovute a rimborsi, recuperi e restituzioni di somme non dovute o incassate in eccesso da Famiglie</t>
  </si>
  <si>
    <t>E.4.05.03.04.000</t>
  </si>
  <si>
    <t>E.4.05.03.04.001</t>
  </si>
  <si>
    <t>Entrate in conto capitale dovute a rimborsi, recuperi e restituzioni di somme non dovute o incassate in eccesso da Imprese</t>
  </si>
  <si>
    <t>E.4.05.03.05.000</t>
  </si>
  <si>
    <t>E.4.05.03.05.001</t>
  </si>
  <si>
    <t>Entrate in conto capitale dovute a rimborsi, recuperi e restituzioni di somme non dovute o incassate in eccesso da ISP</t>
  </si>
  <si>
    <t>E.4.05.03.06.000</t>
  </si>
  <si>
    <t>E.4.05.03.06.001</t>
  </si>
  <si>
    <t>Altre entrate in conto capitale n.a.c.</t>
  </si>
  <si>
    <t>E.4.05.04.00.000</t>
  </si>
  <si>
    <t>E.4.05.04.99.000</t>
  </si>
  <si>
    <t>E.4.05.04.99.999</t>
  </si>
  <si>
    <t>Entrate da riduzione di attività finanziarie</t>
  </si>
  <si>
    <t>E.5.00.00.00.000</t>
  </si>
  <si>
    <t>Alienazione di attività finanziarie</t>
  </si>
  <si>
    <t>E.5.01.00.00.000</t>
  </si>
  <si>
    <t>Alienazione di partecipazioni</t>
  </si>
  <si>
    <t>E.5.01.01.00.000</t>
  </si>
  <si>
    <t>Alienazione di partecipazioni in imprese incluse nelle Amministrazioni Centrali</t>
  </si>
  <si>
    <t>E.5.01.01.01.000</t>
  </si>
  <si>
    <t>Alienazione di partecipazioni in imprese controllate incluse nelle Amministrazioni Centrali</t>
  </si>
  <si>
    <t>E.5.01.01.01.001</t>
  </si>
  <si>
    <t>Ricavo MINORE del valore contabile</t>
  </si>
  <si>
    <t>Ricavo MAGGIORE del valore contabile</t>
  </si>
  <si>
    <t>Alienazione di partecipazioni in altre imprese partecipate incluse nelle Amministrazioni Centrali</t>
  </si>
  <si>
    <t>E.5.01.01.01.002</t>
  </si>
  <si>
    <t>Alienazione di partecipazioni in altre imprese incluse nelle Amministrazioni Centrali</t>
  </si>
  <si>
    <t>E.5.01.01.01.999</t>
  </si>
  <si>
    <t>Alienazione di partecipazioni in imprese incluse nelle Amministrazioni Locali</t>
  </si>
  <si>
    <t>E.5.01.01.02.000</t>
  </si>
  <si>
    <t>Alienazione di partecipazioni in imprese controllate incluse nelle Amministrazioni Locali</t>
  </si>
  <si>
    <t>E.5.01.01.02.001</t>
  </si>
  <si>
    <t>Alienazione di partecipazioni in altre imprese partecipate incluse nelle Amministrazioni Locali</t>
  </si>
  <si>
    <t>E.5.01.01.02.002</t>
  </si>
  <si>
    <t>Alienazione di partecipazioni in altre imprese incluse nelle Amministrazioni Locali</t>
  </si>
  <si>
    <t>E.5.01.01.02.999</t>
  </si>
  <si>
    <t>Alienazione di partecipazioni in altre imprese</t>
  </si>
  <si>
    <t>E.5.01.01.03.000</t>
  </si>
  <si>
    <t>Alienazione di partecipazioni in imprese controllate</t>
  </si>
  <si>
    <t>E.5.01.01.03.001</t>
  </si>
  <si>
    <t>Alienazione di partecipazioni in altre imprese partecipate</t>
  </si>
  <si>
    <t>E.5.01.01.03.002</t>
  </si>
  <si>
    <t>E.5.01.01.03.999</t>
  </si>
  <si>
    <t>Alienazione di partecipazioni in Istituzioni sociali private - ISP</t>
  </si>
  <si>
    <t>E.5.01.01.04.000</t>
  </si>
  <si>
    <t>Alienazione di partecipazioni in ISP controllate</t>
  </si>
  <si>
    <t>E.5.01.01.04.001</t>
  </si>
  <si>
    <t>Alienazione di partecipazioni in altre ISP</t>
  </si>
  <si>
    <t>E.5.01.01.04.999</t>
  </si>
  <si>
    <t>Alienazione di quote di fondi comuni di investimento</t>
  </si>
  <si>
    <t>E.5.01.02.00.000</t>
  </si>
  <si>
    <t>Alienazione di quote di fondi immobiliari</t>
  </si>
  <si>
    <t>E.5.01.02.01.000</t>
  </si>
  <si>
    <t>E.5.01.02.01.001</t>
  </si>
  <si>
    <t>Alienazione di quote di altri fondi comuni di investimento</t>
  </si>
  <si>
    <t>E.5.01.02.99.000</t>
  </si>
  <si>
    <t>E.5.01.02.99.999</t>
  </si>
  <si>
    <t>Alienazione di titoli obbligazionari a breve termine</t>
  </si>
  <si>
    <t>E.5.01.03.00.000</t>
  </si>
  <si>
    <t>Alienazione di titoli obbligazionari a breve termine emessi da Amministrazioni Centrali</t>
  </si>
  <si>
    <t>E.5.01.03.01.000</t>
  </si>
  <si>
    <t>E.5.01.03.01.001</t>
  </si>
  <si>
    <t>Alienazione di titoli obbligazionari a breve termine emessi da Amministrazioni Locali</t>
  </si>
  <si>
    <t>E.5.01.03.02.000</t>
  </si>
  <si>
    <t>E.5.01.03.02.001</t>
  </si>
  <si>
    <t>Alienazione di titoli obbligazionari a breve termine emessi da altri soggetti residenti</t>
  </si>
  <si>
    <t>E.5.01.03.03.000</t>
  </si>
  <si>
    <t>E.5.01.03.03.001</t>
  </si>
  <si>
    <t>Alienazione di titoli obbligazionari a breve termine emessi da soggetti non residenti</t>
  </si>
  <si>
    <t>E.5.01.03.04.000</t>
  </si>
  <si>
    <t>E.5.01.03.04.001</t>
  </si>
  <si>
    <t>Alienazione di titoli obbligazionari a medio-lungo termine</t>
  </si>
  <si>
    <t>E.5.01.04.00.000</t>
  </si>
  <si>
    <t>Alienazione di titoli obbligazionari a medio-lungo termine emessi da Amministrazioni Centrali</t>
  </si>
  <si>
    <t>E.5.01.04.01.000</t>
  </si>
  <si>
    <t>E.5.01.04.01.001</t>
  </si>
  <si>
    <t>Alienazione di titoli obbligazionari a medio-lungo termine emessi da Amministrazioni Locali</t>
  </si>
  <si>
    <t>E.5.01.04.02.000</t>
  </si>
  <si>
    <t>E.5.01.04.02.001</t>
  </si>
  <si>
    <t>Alienazione di titoli obbligazionari a medio-lungo termine emessi da altri soggetti residenti</t>
  </si>
  <si>
    <t>E.5.01.04.03.000</t>
  </si>
  <si>
    <t>E.5.01.04.03.001</t>
  </si>
  <si>
    <t>Alienazione di titoli obbligazionari a medio-lungo termine emessi da soggetti non residenti</t>
  </si>
  <si>
    <t>E.5.01.04.04.000</t>
  </si>
  <si>
    <t>E.5.01.04.04.001</t>
  </si>
  <si>
    <t>Riscossione crediti di breve termine</t>
  </si>
  <si>
    <t>E.5.02.00.00.000</t>
  </si>
  <si>
    <t>Riscossione crediti di breve termine a tasso agevolato da Amministrazioni Pubbliche</t>
  </si>
  <si>
    <t>E.5.02.01.00.000</t>
  </si>
  <si>
    <t>Riscossione crediti di breve termine a tasso agevolato da Amministrazioni Centrali</t>
  </si>
  <si>
    <t>E.5.02.01.01.000</t>
  </si>
  <si>
    <t>Riscossione crediti di breve termine a tasso agevolato da Ministeri</t>
  </si>
  <si>
    <t>E.5.02.01.01.001</t>
  </si>
  <si>
    <t>Riscossione crediti di breve termine a tasso agevolato da Presidenza del Consiglio dei Ministri</t>
  </si>
  <si>
    <t>E.5.02.01.01.003</t>
  </si>
  <si>
    <t>Riscossione crediti di breve termine a tasso agevolato da Organi Costituzionali e di rilievo costituzionale</t>
  </si>
  <si>
    <t>E.5.02.01.01.004</t>
  </si>
  <si>
    <t>Riscossione crediti di breve termine a tasso agevolato da Agenzie Fiscali</t>
  </si>
  <si>
    <t>E.5.02.01.01.005</t>
  </si>
  <si>
    <t>Riscossione crediti di breve termine a tasso agevolato da enti di regolazione dell'attività economica</t>
  </si>
  <si>
    <t>E.5.02.01.01.006</t>
  </si>
  <si>
    <t>Riscossione crediti di breve termine a tasso agevolato da Gruppo Equitalia</t>
  </si>
  <si>
    <t>E.5.02.01.01.007</t>
  </si>
  <si>
    <t>Riscossione crediti di breve termine a tasso agevolato da Anas S.p.A.</t>
  </si>
  <si>
    <t>E.5.02.01.01.008</t>
  </si>
  <si>
    <t>Riscossione crediti di breve termine a tasso agevolato da altri enti centrali produttori di servizi economici</t>
  </si>
  <si>
    <t>E.5.02.01.01.009</t>
  </si>
  <si>
    <t>Riscossione crediti di breve termine a tasso agevolato da autorità amministrative indipendenti</t>
  </si>
  <si>
    <t>E.5.02.01.01.010</t>
  </si>
  <si>
    <t>Riscossione crediti di breve termine a tasso agevolato da enti centrali a struttura associativa</t>
  </si>
  <si>
    <t>E.5.02.01.01.011</t>
  </si>
  <si>
    <t>Riscossione crediti di breve termine a tasso agevolato da enti centrali produttori di servizi assistenziali, ricreativi e culturali</t>
  </si>
  <si>
    <t>E.5.02.01.01.012</t>
  </si>
  <si>
    <t>Riscossione crediti di breve termine a tasso agevolato da enti e istituzioni centrali di ricerca e Istituti e stazioni sperimentali per la ricerca</t>
  </si>
  <si>
    <t>E.5.02.01.01.013</t>
  </si>
  <si>
    <t>Riscossione crediti di breve termine a tasso agevolato da altre Amministrazioni Centrali n.a.c.</t>
  </si>
  <si>
    <t>E.5.02.01.01.999</t>
  </si>
  <si>
    <t>Riscossione crediti di breve termine a tasso agevolato da Amministrazioni Locali</t>
  </si>
  <si>
    <t>E.5.02.01.02.000</t>
  </si>
  <si>
    <t>Riscossione crediti di breve termine a tasso agevolato da Regioni e province autonome</t>
  </si>
  <si>
    <t>E.5.02.01.02.001</t>
  </si>
  <si>
    <t>Riscossione crediti di breve termine a tasso agevolato da Province</t>
  </si>
  <si>
    <t>E.5.02.01.02.002</t>
  </si>
  <si>
    <t>Riscossione crediti di breve termine a tasso agevolato da Comuni</t>
  </si>
  <si>
    <t>E.5.02.01.02.003</t>
  </si>
  <si>
    <t>Riscossione crediti di breve termine a tasso agevolato da Città metropolitane e Roma capitale</t>
  </si>
  <si>
    <t>E.5.02.01.02.004</t>
  </si>
  <si>
    <t>Riscossione crediti di breve termine a tasso agevolato da Unioni di Comuni</t>
  </si>
  <si>
    <t>E.5.02.01.02.005</t>
  </si>
  <si>
    <t>Riscossione crediti di breve termine a tasso agevolato da Comunità Montane</t>
  </si>
  <si>
    <t>E.5.02.01.02.006</t>
  </si>
  <si>
    <t>Riscossione crediti di breve termine a tasso agevolato da Camere di Commercio</t>
  </si>
  <si>
    <t>E.5.02.01.02.007</t>
  </si>
  <si>
    <t>Riscossione crediti di breve termine a tasso agevolato da Università</t>
  </si>
  <si>
    <t>E.5.02.01.02.008</t>
  </si>
  <si>
    <t>Riscossione crediti di breve termine a tasso agevolato da Parchi nazionali e consorzi ed enti autonomi gestori di parchi e aree naturali protette</t>
  </si>
  <si>
    <t>E.5.02.01.02.009</t>
  </si>
  <si>
    <t>Riscossione crediti di breve termine a tasso agevolato da Autorità Portuali</t>
  </si>
  <si>
    <t>E.5.02.01.02.010</t>
  </si>
  <si>
    <t xml:space="preserve">Riscossione crediti di breve termine a tasso agevolato da Aziende sanitarie locali </t>
  </si>
  <si>
    <t>E.5.02.01.02.011</t>
  </si>
  <si>
    <t>Riscossione crediti di breve termine a tasso agevolato da Aziende ospedaliere e Aziende ospedaliere universitarie integrate con il SSN</t>
  </si>
  <si>
    <t>E.5.02.01.02.012</t>
  </si>
  <si>
    <t>Riscossione crediti di breve termine a tasso agevolato da Policlinici</t>
  </si>
  <si>
    <t>E.5.02.01.02.013</t>
  </si>
  <si>
    <t>Riscossione crediti di breve termine a tasso agevolato da Istituti di ricovero e cura a carattere scientifico pubblici</t>
  </si>
  <si>
    <t>E.5.02.01.02.014</t>
  </si>
  <si>
    <t>Riscossione crediti di breve termine a tasso agevolato da altre Amministrazioni Locali produttrici di servizi sanitari</t>
  </si>
  <si>
    <t>E.5.02.01.02.015</t>
  </si>
  <si>
    <t>Riscossione crediti di breve termine a tasso agevolato da Agenzie regionali per le erogazioni in agricoltura</t>
  </si>
  <si>
    <t>E.5.02.01.02.016</t>
  </si>
  <si>
    <t>Riscossione crediti di breve termine a tasso agevolato da altri enti e agenzie regionali e sub regionali</t>
  </si>
  <si>
    <t>E.5.02.01.02.017</t>
  </si>
  <si>
    <t>Riscossione crediti di breve termine a tasso agevolato da Consorzi di enti locali</t>
  </si>
  <si>
    <t>E.5.02.01.02.018</t>
  </si>
  <si>
    <t>Riscossione crediti di breve termine a tasso agevolato da Fondazioni e istituzioni liriche locali e da teatri stabili di iniziativa pubblica</t>
  </si>
  <si>
    <t>E.5.02.01.02.019</t>
  </si>
  <si>
    <t>Riscossione crediti di breve termine a tasso agevolato da altre Amministrazioni Locali n.a.c.</t>
  </si>
  <si>
    <t>E.5.02.01.02.999</t>
  </si>
  <si>
    <t>Riscossione crediti di breve termine a tasso agevolato da Enti di Previdenza</t>
  </si>
  <si>
    <t>E.5.02.01.03.000</t>
  </si>
  <si>
    <t>Riscossione crediti di breve termine a tasso agevolato da INPS</t>
  </si>
  <si>
    <t>E.5.02.01.03.001</t>
  </si>
  <si>
    <t>Riscossione crediti di breve termine a tasso agevolato da INAIL</t>
  </si>
  <si>
    <t>E.5.02.01.03.002</t>
  </si>
  <si>
    <t>Riscossione crediti di breve termine a tasso agevolato da altri Enti di Previdenza n.a.c.</t>
  </si>
  <si>
    <t>E.5.02.01.03.999</t>
  </si>
  <si>
    <t>Riscossione crediti di breve termine a tasso agevolato da organismi interni e/o unità locali della amministrazione</t>
  </si>
  <si>
    <t>E.5.02.01.04.000</t>
  </si>
  <si>
    <t>E.5.02.01.04.001</t>
  </si>
  <si>
    <t>Riscossione crediti di breve termine a tasso agevolato da Famiglie</t>
  </si>
  <si>
    <t>E.5.02.02.00.000</t>
  </si>
  <si>
    <t>E.5.02.02.01.000</t>
  </si>
  <si>
    <t>E.5.02.02.01.001</t>
  </si>
  <si>
    <t>Riscossione crediti di breve termine a tasso agevolato da Imprese</t>
  </si>
  <si>
    <t>E.5.02.03.00.000</t>
  </si>
  <si>
    <t>Riscossione crediti di breve termine a tasso agevolato da imprese controllate</t>
  </si>
  <si>
    <t>E.5.02.03.01.000</t>
  </si>
  <si>
    <t>E.5.02.03.01.001</t>
  </si>
  <si>
    <t>Riscossione crediti di breve termine a tasso agevolato da altre imprese partecipate</t>
  </si>
  <si>
    <t>E.5.02.03.02.000</t>
  </si>
  <si>
    <t>E.5.02.03.02.001</t>
  </si>
  <si>
    <t>Riscossione crediti di breve termine a tasso agevolato dalla Cassa Depositi e prestiti</t>
  </si>
  <si>
    <t>E.5.02.03.03.000</t>
  </si>
  <si>
    <t>E.5.02.03.03.001</t>
  </si>
  <si>
    <t>Riscossione crediti di breve termine a tasso agevolato da altre Imprese</t>
  </si>
  <si>
    <t>E.5.02.03.99.000</t>
  </si>
  <si>
    <t>E.5.02.03.99.999</t>
  </si>
  <si>
    <t xml:space="preserve">Riscossione crediti di breve termine a tasso agevolato da Istituzioni Sociali Private </t>
  </si>
  <si>
    <t>E.5.02.04.00.000</t>
  </si>
  <si>
    <t>E.5.02.04.01.000</t>
  </si>
  <si>
    <t>E.5.02.04.01.001</t>
  </si>
  <si>
    <t>Riscossione crediti di breve termine a tasso agevolato dall'Unione Europea e dal Resto del Mondo</t>
  </si>
  <si>
    <t>E.5.02.05.00.000</t>
  </si>
  <si>
    <t>Riscossione crediti di breve termine a tasso agevolato dall'Unione Europea</t>
  </si>
  <si>
    <t>E.5.02.05.01.000</t>
  </si>
  <si>
    <t>E.5.02.05.01.001</t>
  </si>
  <si>
    <t>Riscossione crediti di breve termine a tasso agevolato dal Resto del Mondo</t>
  </si>
  <si>
    <t>E.5.02.05.02.000</t>
  </si>
  <si>
    <t>E.5.02.05.02.001</t>
  </si>
  <si>
    <t>Riscossione crediti di breve termine a tasso non agevolato da Amministrazione Pubbliche</t>
  </si>
  <si>
    <t>E.5.02.06.00.000</t>
  </si>
  <si>
    <t>Riscossione crediti di breve termine a tasso non agevolato da Amministrazioni Centrali</t>
  </si>
  <si>
    <t>E.5.02.06.01.000</t>
  </si>
  <si>
    <t>Riscossione crediti di breve termine a tasso non agevolato da Ministeri</t>
  </si>
  <si>
    <t>E.5.02.06.01.001</t>
  </si>
  <si>
    <t>Riscossione crediti di breve termine a tasso non agevolato da Presidenza del Consiglio dei Ministri</t>
  </si>
  <si>
    <t>E.5.02.06.01.003</t>
  </si>
  <si>
    <t>Riscossione crediti di breve termine a tasso non agevolato da Organi Costituzionali e di rilievo costituzionale</t>
  </si>
  <si>
    <t>E.5.02.06.01.004</t>
  </si>
  <si>
    <t>Riscossione crediti di breve termine a tasso non agevolato da Agenzie Fiscali</t>
  </si>
  <si>
    <t>E.5.02.06.01.005</t>
  </si>
  <si>
    <t>Riscossione crediti di breve termine a tasso non agevolato da enti di regolazione dell'attività economica</t>
  </si>
  <si>
    <t>E.5.02.06.01.006</t>
  </si>
  <si>
    <t>Riscossione crediti di breve termine a tasso non agevolato da Gruppo Equitalia</t>
  </si>
  <si>
    <t>E.5.02.06.01.007</t>
  </si>
  <si>
    <t>Riscossione crediti di breve termine a tasso non agevolato da Anas S.p.A.</t>
  </si>
  <si>
    <t>E.5.02.06.01.008</t>
  </si>
  <si>
    <t>Riscossione crediti di breve termine a tasso non agevolato da altri enti centrali produttori di servizi economici</t>
  </si>
  <si>
    <t>E.5.02.06.01.009</t>
  </si>
  <si>
    <t>Riscossione crediti di breve termine a tasso non agevolato da autorità amministrative indipendenti</t>
  </si>
  <si>
    <t>E.5.02.06.01.010</t>
  </si>
  <si>
    <t>Riscossione crediti di breve termine a tasso non agevolato da enti centrali a struttura associativa</t>
  </si>
  <si>
    <t>E.5.02.06.01.011</t>
  </si>
  <si>
    <t>Riscossione crediti di breve termine a tasso non agevolato da enti centrali produttori di servizi assistenziali, ricreativi e culturali</t>
  </si>
  <si>
    <t>E.5.02.06.01.012</t>
  </si>
  <si>
    <t>Riscossione crediti di breve termine a tasso non agevolato da enti e istituzioni centrali di ricerca e Istituti e stazioni sperimentali per la ricerca</t>
  </si>
  <si>
    <t>E.5.02.06.01.013</t>
  </si>
  <si>
    <t>Riscossione crediti di breve termine a tasso non agevolato da altre Amministrazioni Centrali n.a.c.</t>
  </si>
  <si>
    <t>E.5.02.06.01.999</t>
  </si>
  <si>
    <t>Riscossione crediti di breve termine a tasso non agevolato da Amministrazioni Locali</t>
  </si>
  <si>
    <t>E.5.02.06.02.000</t>
  </si>
  <si>
    <t>Riscossione crediti di breve termine a tasso non agevolato da Regioni e province autonome</t>
  </si>
  <si>
    <t>E.5.02.06.02.001</t>
  </si>
  <si>
    <t>Riscossione crediti di breve termine a tasso non agevolato da Province</t>
  </si>
  <si>
    <t>E.5.02.06.02.002</t>
  </si>
  <si>
    <t>Riscossione crediti di breve termine a tasso non agevolato da Comuni</t>
  </si>
  <si>
    <t>E.5.02.06.02.003</t>
  </si>
  <si>
    <t>Riscossione crediti di breve termine a tasso non agevolato da Città metropolitane e Roma capitale</t>
  </si>
  <si>
    <t>E.5.02.06.02.004</t>
  </si>
  <si>
    <t>Riscossione crediti di breve termine a tasso non agevolato da Unioni di Comuni</t>
  </si>
  <si>
    <t>E.5.02.06.02.005</t>
  </si>
  <si>
    <t>Riscossione crediti di breve termine a tasso non agevolato da Comunità Montane</t>
  </si>
  <si>
    <t>E.5.02.06.02.006</t>
  </si>
  <si>
    <t>Riscossione crediti di breve termine a tasso non agevolato da Camere di Commercio</t>
  </si>
  <si>
    <t>E.5.02.06.02.007</t>
  </si>
  <si>
    <t>Riscossione crediti di breve termine a tasso non agevolato da Università</t>
  </si>
  <si>
    <t>E.5.02.06.02.008</t>
  </si>
  <si>
    <t>Riscossione crediti di breve termine a tasso non agevolato da Parchi nazionali e consorzi ed enti autonomi gestori di parchi e aree naturali protette</t>
  </si>
  <si>
    <t>E.5.02.06.02.009</t>
  </si>
  <si>
    <t>Riscossione crediti di breve termine a tasso non agevolato da Autorità Portuali</t>
  </si>
  <si>
    <t>E.5.02.06.02.010</t>
  </si>
  <si>
    <t xml:space="preserve">Riscossione crediti di breve termine a tasso non agevolato da Aziende sanitarie locali </t>
  </si>
  <si>
    <t>E.5.02.06.02.011</t>
  </si>
  <si>
    <t>Riscossione crediti di breve termine a tasso non agevolato da Aziende ospedaliere e Aziende ospedaliere universitarie integrate con il SSN</t>
  </si>
  <si>
    <t>E.5.02.06.02.012</t>
  </si>
  <si>
    <t>Riscossione crediti di breve termine a tasso non agevolato da Policlinici</t>
  </si>
  <si>
    <t>E.5.02.06.02.013</t>
  </si>
  <si>
    <t>Riscossione crediti di breve termine a tasso non agevolato da Istituti di ricovero e cura a carattere scientifico pubblici</t>
  </si>
  <si>
    <t>E.5.02.06.02.014</t>
  </si>
  <si>
    <t>Riscossione crediti di breve termine a tasso non agevolato da altre Amministrazioni Locali produttrici di servizi sanitari</t>
  </si>
  <si>
    <t>E.5.02.06.02.015</t>
  </si>
  <si>
    <t>Riscossione crediti di breve termine a tasso non agevolato da Agenzie regionali per le erogazioni in agricoltura</t>
  </si>
  <si>
    <t>E.5.02.06.02.016</t>
  </si>
  <si>
    <t>Riscossione crediti di breve termine a tasso non agevolato da altri enti e agenzie regionali e sub regionali</t>
  </si>
  <si>
    <t>E.5.02.06.02.017</t>
  </si>
  <si>
    <t>Riscossione crediti di breve termine a tasso non agevolato da Consorzi di enti locali</t>
  </si>
  <si>
    <t>E.5.02.06.02.018</t>
  </si>
  <si>
    <t>Riscossione crediti di breve termine a tasso non agevolato da Fondazioni e istituzioni liriche locali e da teatri stabili di iniziativa pubblica</t>
  </si>
  <si>
    <t>E.5.02.06.02.019</t>
  </si>
  <si>
    <t>Riscossione crediti di breve termine a tasso non agevolato da altre Amministrazioni Locali n.a.c.</t>
  </si>
  <si>
    <t>E.5.02.06.02.999</t>
  </si>
  <si>
    <t>Riscossione crediti di breve termine a tasso non agevolato da Enti di Previdenza</t>
  </si>
  <si>
    <t>E.5.02.06.03.000</t>
  </si>
  <si>
    <t>Riscossione crediti di breve termine a tasso non agevolato da INPS</t>
  </si>
  <si>
    <t>E.5.02.06.03.001</t>
  </si>
  <si>
    <t>Riscossione crediti di breve termine a tasso non agevolato da INAIL</t>
  </si>
  <si>
    <t>E.5.02.06.03.002</t>
  </si>
  <si>
    <t>Riscossione crediti di breve termine a tasso non agevolato da altri Enti di Previdenza n.a.c.</t>
  </si>
  <si>
    <t>E.5.02.06.03.999</t>
  </si>
  <si>
    <t>Riscossione crediti di breve termine a tasso non agevolato da organismi interni e/o unità locali della amministrazione</t>
  </si>
  <si>
    <t>E.5.02.06.04.000</t>
  </si>
  <si>
    <t>E.5.02.06.04.001</t>
  </si>
  <si>
    <t>Riscossione crediti di breve termine a tasso non agevolato da Famiglie</t>
  </si>
  <si>
    <t>E.5.02.07.00.000</t>
  </si>
  <si>
    <t>E.5.02.07.01.000</t>
  </si>
  <si>
    <t>E.5.02.07.01.001</t>
  </si>
  <si>
    <t>Riscossione crediti di breve termine a tasso non agevolato da Imprese</t>
  </si>
  <si>
    <t>E.5.02.08.00.000</t>
  </si>
  <si>
    <t>Riscossione crediti di breve termine a tasso non agevolato da imprese controllate</t>
  </si>
  <si>
    <t>E.5.02.08.01.000</t>
  </si>
  <si>
    <t>E.5.02.08.01.001</t>
  </si>
  <si>
    <t>Riscossione crediti di breve termine a tasso non agevolato da altre imprese partecipate</t>
  </si>
  <si>
    <t>E.5.02.08.02.000</t>
  </si>
  <si>
    <t>E.5.02.08.02.001</t>
  </si>
  <si>
    <t>Riscossione crediti di breve termine a tasso non agevolato da Cassa Depositi e prestiti</t>
  </si>
  <si>
    <t>E.5.02.08.03.000</t>
  </si>
  <si>
    <t>E.5.02.08.03.001</t>
  </si>
  <si>
    <t>Riscossione crediti di breve termine a tasso non agevolato da altre Imprese</t>
  </si>
  <si>
    <t>E.5.02.08.99.000</t>
  </si>
  <si>
    <t>E.5.02.08.99.999</t>
  </si>
  <si>
    <t xml:space="preserve">Riscossione crediti di breve termine a tasso non agevolato da Istituzioni Sociali Private </t>
  </si>
  <si>
    <t>E.5.02.09.00.000</t>
  </si>
  <si>
    <t>E.5.02.09.01.000</t>
  </si>
  <si>
    <t>E.5.02.09.01.001</t>
  </si>
  <si>
    <t>Riscossione crediti di breve termine a tasso non agevolato dall'Unione Europea e dal Resto del Mondo</t>
  </si>
  <si>
    <t>E.5.02.10.00.000</t>
  </si>
  <si>
    <t>Riscossione crediti di breve termine a tasso non agevolato dall'Unione Europea</t>
  </si>
  <si>
    <t>E.5.02.10.01.000</t>
  </si>
  <si>
    <t>E.5.02.10.01.001</t>
  </si>
  <si>
    <t>Riscossione crediti di breve termine a tasso non agevolato dal Resto del Mondo</t>
  </si>
  <si>
    <t>E.5.02.10.02.000</t>
  </si>
  <si>
    <t>E.5.02.10.02.001</t>
  </si>
  <si>
    <t>Riscossione crediti di medio-lungo termine</t>
  </si>
  <si>
    <t>E.5.03.00.00.000</t>
  </si>
  <si>
    <t>Riscossione crediti di medio-lungo termine a tasso agevolato da Amministrazioni Pubbliche</t>
  </si>
  <si>
    <t>E.5.03.01.00.000</t>
  </si>
  <si>
    <t>Riscossione crediti di medio-lungo termine a tasso agevolato da Amministrazioni Centrali</t>
  </si>
  <si>
    <t>E.5.03.01.01.000</t>
  </si>
  <si>
    <t>Riscossione crediti di medio-lungo termine a tasso agevolato da Ministeri</t>
  </si>
  <si>
    <t>E.5.03.01.01.001</t>
  </si>
  <si>
    <t>Riscossione crediti di medio-lungo termine a tasso agevolato da Presidenza del Consiglio dei Ministri</t>
  </si>
  <si>
    <t>E.5.03.01.01.003</t>
  </si>
  <si>
    <t>Riscossione crediti di medio-lungo termine a tasso agevolato da Organi Costituzionali e di rilievo costituzionale</t>
  </si>
  <si>
    <t>E.5.03.01.01.004</t>
  </si>
  <si>
    <t>Riscossione crediti di medio-lungo termine a tasso agevolato da Agenzie Fiscali</t>
  </si>
  <si>
    <t>E.5.03.01.01.005</t>
  </si>
  <si>
    <t>Riscossione crediti di medio-lungo termine a tasso agevolato da enti di regolazione dell'attività economica</t>
  </si>
  <si>
    <t>E.5.03.01.01.006</t>
  </si>
  <si>
    <t>Riscossione crediti di medio-lungo termine a tasso agevolato da Gruppo Equitalia</t>
  </si>
  <si>
    <t>E.5.03.01.01.007</t>
  </si>
  <si>
    <t>Riscossione crediti di medio-lungo termine a tasso agevolato da Anas S.p.A.</t>
  </si>
  <si>
    <t>E.5.03.01.01.008</t>
  </si>
  <si>
    <t>Riscossione crediti di medio-lungo termine a tasso agevolato da altri enti centrali produttori di servizi economici</t>
  </si>
  <si>
    <t>E.5.03.01.01.009</t>
  </si>
  <si>
    <t>Riscossione crediti di medio-lungo termine a tasso agevolato da autorità amministrative indipendenti</t>
  </si>
  <si>
    <t>E.5.03.01.01.010</t>
  </si>
  <si>
    <t>Riscossione crediti di medio-lungo termine a tasso agevolato da enti centrali a struttura associativa</t>
  </si>
  <si>
    <t>E.5.03.01.01.011</t>
  </si>
  <si>
    <t>Riscossione crediti di medio-lungo termine a tasso agevolato da enti centrali produttori di servizi assistenziali, ricreativi e culturali</t>
  </si>
  <si>
    <t>E.5.03.01.01.012</t>
  </si>
  <si>
    <t>Riscossione crediti di medio-lungo termine a tasso agevolato da enti e istituzioni centrali di ricerca e Istituti e stazioni sperimentali per la ricerca</t>
  </si>
  <si>
    <t>E.5.03.01.01.013</t>
  </si>
  <si>
    <t>Riscossione crediti di medio-lungo termine a tasso agevolato da altre Amministrazioni Centrali n.a.c.</t>
  </si>
  <si>
    <t>E.5.03.01.01.999</t>
  </si>
  <si>
    <t>Riscossione crediti di medio-lungo termine a tasso agevolato da Amministrazioni Locali</t>
  </si>
  <si>
    <t>E.5.03.01.02.000</t>
  </si>
  <si>
    <t>Riscossione crediti di medio-lungo termine a tasso agevolato da Regioni e province autonome</t>
  </si>
  <si>
    <t>E.5.03.01.02.001</t>
  </si>
  <si>
    <t>Riscossione crediti di medio-lungo termine a tasso agevolato da Province</t>
  </si>
  <si>
    <t>E.5.03.01.02.002</t>
  </si>
  <si>
    <t>Riscossione crediti di medio-lungo termine a tasso agevolato da Comuni</t>
  </si>
  <si>
    <t>E.5.03.01.02.003</t>
  </si>
  <si>
    <t>Riscossione crediti di medio-lungo termine a tasso agevolato da Città metropolitane e Roma capitale</t>
  </si>
  <si>
    <t>E.5.03.01.02.004</t>
  </si>
  <si>
    <t>Riscossione crediti di medio-lungo termine a tasso agevolato da Unioni di Comuni</t>
  </si>
  <si>
    <t>E.5.03.01.02.005</t>
  </si>
  <si>
    <t>Riscossione crediti di medio-lungo termine a tasso agevolato da Comunità Montane</t>
  </si>
  <si>
    <t>E.5.03.01.02.006</t>
  </si>
  <si>
    <t>Riscossione crediti di medio-lungo termine a tasso agevolato da Camere di Commercio</t>
  </si>
  <si>
    <t>E.5.03.01.02.007</t>
  </si>
  <si>
    <t>Riscossione crediti di medio-lungo termine a tasso agevolato da Università</t>
  </si>
  <si>
    <t>E.5.03.01.02.008</t>
  </si>
  <si>
    <t>Riscossione crediti di medio-lungo termine a tasso agevolato da Parchi nazionali e consorzi ed enti autonomi gestori di parchi e aree naturali protette</t>
  </si>
  <si>
    <t>E.5.03.01.02.009</t>
  </si>
  <si>
    <t>Riscossione crediti di medio-lungo termine a tasso agevolato da Autorità Portuali</t>
  </si>
  <si>
    <t>E.5.03.01.02.010</t>
  </si>
  <si>
    <t xml:space="preserve">Riscossione crediti di medio-lungo termine a tasso agevolato da Aziende sanitarie locali </t>
  </si>
  <si>
    <t>E.5.03.01.02.011</t>
  </si>
  <si>
    <t>Riscossione crediti di medio-lungo termine a tasso agevolato da Aziende ospedaliere e Aziende ospedaliere universitarie integrate con il SSN</t>
  </si>
  <si>
    <t>E.5.03.01.02.012</t>
  </si>
  <si>
    <t>Riscossione crediti di medio-lungo termine a tasso agevolato da Policlinici</t>
  </si>
  <si>
    <t>E.5.03.01.02.013</t>
  </si>
  <si>
    <t>Riscossione crediti di medio-lungo termine a tasso agevolato da Istituti di ricovero e cura a carattere scientifico pubblici</t>
  </si>
  <si>
    <t>E.5.03.01.02.014</t>
  </si>
  <si>
    <t>Riscossione crediti di medio-lungo termine a tasso agevolato da altre Amministrazioni Locali produttrici di servizi sanitari</t>
  </si>
  <si>
    <t>E.5.03.01.02.015</t>
  </si>
  <si>
    <t>Riscossione crediti di medio-lungo termine a tasso agevolato da Agenzie regionali per le erogazioni in agricoltura</t>
  </si>
  <si>
    <t>E.5.03.01.02.016</t>
  </si>
  <si>
    <t>Riscossione crediti di medio-lungo termine a tasso agevolato da altri enti e agenzie regionali e sub regionali</t>
  </si>
  <si>
    <t>E.5.03.01.02.017</t>
  </si>
  <si>
    <t>Riscossione crediti di medio-lungo termine a tasso agevolato da Consorzi di enti locali</t>
  </si>
  <si>
    <t>E.5.03.01.02.018</t>
  </si>
  <si>
    <t>Riscossione crediti di medio-lungo termine a tasso agevolato da Fondazioni e istituzioni liriche locali e da teatri stabili di iniziativa pubblica</t>
  </si>
  <si>
    <t>E.5.03.01.02.019</t>
  </si>
  <si>
    <t>Riscossione crediti di medio-lungo termine a tasso agevolato da altre Amministrazioni Locali n.a.c.</t>
  </si>
  <si>
    <t>E.5.03.01.02.999</t>
  </si>
  <si>
    <t>Riscossione crediti di medio-lungo termine a tasso agevolato da Enti di Previdenza</t>
  </si>
  <si>
    <t>E.5.03.01.03.000</t>
  </si>
  <si>
    <t>Riscossione crediti di medio-lungo termine a tasso agevolato da INPS</t>
  </si>
  <si>
    <t>E.5.03.01.03.001</t>
  </si>
  <si>
    <t>Riscossione crediti di medio-lungo termine a tasso agevolato da INAIL</t>
  </si>
  <si>
    <t>E.5.03.01.03.002</t>
  </si>
  <si>
    <t>Riscossione crediti di medio-lungo termine a tasso agevolato da altri Enti di Previdenza n.a.c.</t>
  </si>
  <si>
    <t>E.5.03.01.03.999</t>
  </si>
  <si>
    <t>Riscossione crediti di medio-lungo termine a tasso agevolato da organismi interni e/o unità locali della amministrazione</t>
  </si>
  <si>
    <t>E.5.03.01.04.000</t>
  </si>
  <si>
    <t>E.5.03.01.04.001</t>
  </si>
  <si>
    <t>Riscossione crediti di medio-lungo termine a tasso agevolato da Famiglie</t>
  </si>
  <si>
    <t>E.5.03.02.00.000</t>
  </si>
  <si>
    <t>E.5.03.02.01.000</t>
  </si>
  <si>
    <t>E.5.03.02.01.001</t>
  </si>
  <si>
    <t>Riscossione crediti di medio-lungo termine a tasso agevolato da Imprese</t>
  </si>
  <si>
    <t>E.5.03.03.00.000</t>
  </si>
  <si>
    <t>Riscossione crediti di medio-lungo termine a tasso agevolato da imprese controllate</t>
  </si>
  <si>
    <t>E.5.03.03.01.000</t>
  </si>
  <si>
    <t>E.5.03.03.01.001</t>
  </si>
  <si>
    <t>Riscossione crediti di medio-lungo termine a tasso agevolato da altre imprese partecipate</t>
  </si>
  <si>
    <t>E.5.03.03.02.000</t>
  </si>
  <si>
    <t>E.5.03.03.02.001</t>
  </si>
  <si>
    <t>Riscossione crediti di medio-lungo termine a tasso agevolato da Cassa Depositi e Prestiti</t>
  </si>
  <si>
    <t>E.5.03.03.03.000</t>
  </si>
  <si>
    <t>E.5.03.03.03.001</t>
  </si>
  <si>
    <t>Riscossione crediti di medio-lungo termine a tasso agevolato da altre Imprese</t>
  </si>
  <si>
    <t>E.5.03.03.99.000</t>
  </si>
  <si>
    <t>E.5.03.03.99.999</t>
  </si>
  <si>
    <t xml:space="preserve">Riscossione crediti di medio-lungo termine a tasso agevolato da Istituzioni Sociali Private </t>
  </si>
  <si>
    <t>E.5.03.04.00.000</t>
  </si>
  <si>
    <t>E.5.03.04.01.000</t>
  </si>
  <si>
    <t>E.5.03.04.01.001</t>
  </si>
  <si>
    <t>Riscossione crediti di medio-lungo termine a tasso agevolato dall'Unione Europea e dal Resto del Mondo</t>
  </si>
  <si>
    <t>E.5.03.05.00.000</t>
  </si>
  <si>
    <t>Riscossione crediti di medio-lungo termine a tasso agevolato dall'Unione Europea</t>
  </si>
  <si>
    <t>E.5.03.05.01.000</t>
  </si>
  <si>
    <t>E.5.03.05.01.001</t>
  </si>
  <si>
    <t>Riscossione crediti di medio-lungo termine a tasso agevolato dal Resto del Mondo</t>
  </si>
  <si>
    <t>E.5.03.05.02.000</t>
  </si>
  <si>
    <t>E.5.03.05.02.001</t>
  </si>
  <si>
    <t>Riscossione crediti di medio-lungo termine a tasso non agevolato da Amministrazione Pubbliche</t>
  </si>
  <si>
    <t>E.5.03.06.00.000</t>
  </si>
  <si>
    <t>Riscossione crediti di medio-lungo termine a tasso non agevolato da Amministrazioni Centrali</t>
  </si>
  <si>
    <t>E.5.03.06.01.000</t>
  </si>
  <si>
    <t>Riscossione crediti di medio-lungo termine a tasso non agevolato da Ministeri</t>
  </si>
  <si>
    <t>E.5.03.06.01.001</t>
  </si>
  <si>
    <t>Riscossione crediti di medio-lungo termine a tasso non agevolato da Presidenza del Consiglio dei Ministri</t>
  </si>
  <si>
    <t>E.5.03.06.01.003</t>
  </si>
  <si>
    <t>Riscossione crediti di medio-lungo termine a tasso non agevolato da Organi Costituzionali e di rilievo costituzionale</t>
  </si>
  <si>
    <t>E.5.03.06.01.004</t>
  </si>
  <si>
    <t>Riscossione crediti di medio-lungo termine a tasso non agevolato da Agenzie Fiscali</t>
  </si>
  <si>
    <t>E.5.03.06.01.005</t>
  </si>
  <si>
    <t>Riscossione crediti di medio-lungo termine a tasso non agevolato da enti di regolazione dell'attività economica</t>
  </si>
  <si>
    <t>E.5.03.06.01.006</t>
  </si>
  <si>
    <t>Riscossione crediti di medio-lungo termine a tasso non agevolato da Gruppo Equitalia</t>
  </si>
  <si>
    <t>E.5.03.06.01.007</t>
  </si>
  <si>
    <t>Riscossione crediti di medio-lungo termine a tasso non agevolato da Anas S.p.A.</t>
  </si>
  <si>
    <t>E.5.03.06.01.008</t>
  </si>
  <si>
    <t>Riscossione crediti di medio-lungo termine a tasso non agevolato da altri enti centrali produttori di servizi economici</t>
  </si>
  <si>
    <t>E.5.03.06.01.009</t>
  </si>
  <si>
    <t>Riscossione crediti di medio-lungo termine a tasso non agevolato da autorità amministrative indipendenti</t>
  </si>
  <si>
    <t>E.5.03.06.01.010</t>
  </si>
  <si>
    <t>Riscossione crediti di medio-lungo termine a tasso non agevolato da enti centrali a struttura associativa</t>
  </si>
  <si>
    <t>E.5.03.06.01.011</t>
  </si>
  <si>
    <t>Riscossione crediti di medio-lungo termine a tasso non agevolato da enti centrali produttori di servizi assistenziali, ricreativi e culturali</t>
  </si>
  <si>
    <t>E.5.03.06.01.012</t>
  </si>
  <si>
    <t>Riscossione crediti di medio-lungo termine a tasso non agevolato da enti e istituzioni centrali di ricerca e Istituti e stazioni sperimentali per la ricerca</t>
  </si>
  <si>
    <t>E.5.03.06.01.013</t>
  </si>
  <si>
    <t>Riscossione crediti di medio-lungo termine a tasso non agevolato da altre Amministrazioni Centrali n.a.c.</t>
  </si>
  <si>
    <t>E.5.03.06.01.999</t>
  </si>
  <si>
    <t>Riscossione crediti di medio-lungo termine a tasso non agevolato da Amministrazioni Locali</t>
  </si>
  <si>
    <t>E.5.03.06.02.000</t>
  </si>
  <si>
    <t>Riscossione crediti di medio-lungo termine a tasso non agevolato da Regioni e province autonome</t>
  </si>
  <si>
    <t>E.5.03.06.02.001</t>
  </si>
  <si>
    <t>Riscossione crediti di medio-lungo termine a tasso non agevolato da Province</t>
  </si>
  <si>
    <t>E.5.03.06.02.002</t>
  </si>
  <si>
    <t>Riscossione crediti di medio-lungo termine a tasso non agevolato da Comuni</t>
  </si>
  <si>
    <t>E.5.03.06.02.003</t>
  </si>
  <si>
    <t>Riscossione crediti di medio-lungo termine a tasso non agevolato da Città metropolitane e Roma capitale</t>
  </si>
  <si>
    <t>E.5.03.06.02.004</t>
  </si>
  <si>
    <t>Riscossione crediti di medio-lungo termine a tasso non agevolato da Unioni di Comuni</t>
  </si>
  <si>
    <t>E.5.03.06.02.005</t>
  </si>
  <si>
    <t>Riscossione crediti di medio-lungo termine a tasso non agevolato da Comunità Montane</t>
  </si>
  <si>
    <t>E.5.03.06.02.006</t>
  </si>
  <si>
    <t>Riscossione crediti di medio-lungo termine a tasso non agevolato da Camere di Commercio</t>
  </si>
  <si>
    <t>E.5.03.06.02.007</t>
  </si>
  <si>
    <t>Riscossione crediti di medio-lungo termine a tasso non agevolato da Università</t>
  </si>
  <si>
    <t>E.5.03.06.02.008</t>
  </si>
  <si>
    <t>Riscossione crediti di medio-lungo termine a tasso non agevolato da Parchi nazionali e consorzi ed enti autonomi gestori di parchi e aree naturali protette</t>
  </si>
  <si>
    <t>E.5.03.06.02.009</t>
  </si>
  <si>
    <t>Riscossione crediti di medio-lungo termine a tasso non agevolato da Autorità Portuali</t>
  </si>
  <si>
    <t>E.5.03.06.02.010</t>
  </si>
  <si>
    <t xml:space="preserve">Riscossione crediti di medio-lungo termine a tasso non agevolato da Aziende sanitarie locali </t>
  </si>
  <si>
    <t>E.5.03.06.02.011</t>
  </si>
  <si>
    <t>Riscossione crediti di medio-lungo termine a tasso non agevolato da Aziende ospedaliere e Aziende ospedaliere universitarie integrate con il SSN</t>
  </si>
  <si>
    <t>E.5.03.06.02.012</t>
  </si>
  <si>
    <t>Riscossione crediti di medio-lungo termine a tasso non agevolato da Policlinici</t>
  </si>
  <si>
    <t>E.5.03.06.02.013</t>
  </si>
  <si>
    <t>Riscossione crediti di medio-lungo termine a tasso non agevolato da Istituti di ricovero e cura a carattere scientifico pubblici</t>
  </si>
  <si>
    <t>E.5.03.06.02.014</t>
  </si>
  <si>
    <t>Riscossione crediti di medio-lungo termine a tasso non agevolato da altre Amministrazioni Locali produttrici di servizi sanitari</t>
  </si>
  <si>
    <t>E.5.03.06.02.015</t>
  </si>
  <si>
    <t>Riscossione crediti di medio-lungo termine a tasso non agevolato da Agenzie regionali per le erogazioni in agricoltura</t>
  </si>
  <si>
    <t>E.5.03.06.02.016</t>
  </si>
  <si>
    <t>Riscossione crediti di medio-lungo termine a tasso non agevolato da altri enti e agenzie regionali e sub regionali</t>
  </si>
  <si>
    <t>E.5.03.06.02.017</t>
  </si>
  <si>
    <t>Riscossione crediti di medio-lungo termine a tasso non agevolato da Consorzi di enti locali</t>
  </si>
  <si>
    <t>E.5.03.06.02.018</t>
  </si>
  <si>
    <t>Riscossione crediti di medio-lungo termine a tasso non agevolato da Fondazioni e istituzioni liriche locali e da teatri stabili di iniziativa pubblica</t>
  </si>
  <si>
    <t>E.5.03.06.02.019</t>
  </si>
  <si>
    <t>Riscossione crediti di medio-lungo termine a tasso non agevolato da altre Amministrazioni Locali n.a.c.</t>
  </si>
  <si>
    <t>E.5.03.06.02.999</t>
  </si>
  <si>
    <t>Riscossione crediti di medio-lungo termine a tasso non agevolato da Enti di Previdenza</t>
  </si>
  <si>
    <t>E.5.03.06.03.000</t>
  </si>
  <si>
    <t>Riscossione crediti di medio-lungo termine a tasso non agevolato da INPS</t>
  </si>
  <si>
    <t>E.5.03.06.03.001</t>
  </si>
  <si>
    <t>Riscossione crediti di medio-lungo termine a tasso non agevolato da INAIL</t>
  </si>
  <si>
    <t>E.5.03.06.03.002</t>
  </si>
  <si>
    <t>Riscossione crediti di medio-lungo termine a tasso non agevolato da altri Enti di Previdenza n.a.c.</t>
  </si>
  <si>
    <t>E.5.03.06.03.999</t>
  </si>
  <si>
    <t>Riscossione crediti di medio-lungo termine a tasso non agevolato da organismi interni e/o unità locali della amministrazione</t>
  </si>
  <si>
    <t>E.5.03.06.04.000</t>
  </si>
  <si>
    <t>E.5.03.06.04.001</t>
  </si>
  <si>
    <t>Riscossione crediti di medio-lungo termine a tasso non agevolato da Famiglie</t>
  </si>
  <si>
    <t>E.5.03.07.00.000</t>
  </si>
  <si>
    <t>E.5.03.07.01.000</t>
  </si>
  <si>
    <t>E.5.03.07.01.001</t>
  </si>
  <si>
    <t>Riscossione crediti di medio-lungo termine a tasso non agevolato da Imprese</t>
  </si>
  <si>
    <t>E.5.03.08.00.000</t>
  </si>
  <si>
    <t>Riscossione crediti di medio-lungo termine a tasso non agevolato da imprese controllate</t>
  </si>
  <si>
    <t>E.5.03.08.01.000</t>
  </si>
  <si>
    <t>E.5.03.08.01.001</t>
  </si>
  <si>
    <t>Riscossione crediti di medio-lungo termine a tasso non agevolato da altre imprese partecipate</t>
  </si>
  <si>
    <t>E.5.03.08.02.000</t>
  </si>
  <si>
    <t>E.5.03.08.02.001</t>
  </si>
  <si>
    <t>Riscossione crediti di medio-lungo termine a tasso non agevolato da Cassa Depositi e Prestiti</t>
  </si>
  <si>
    <t>E.5.03.08.03.000</t>
  </si>
  <si>
    <t>E.5.03.08.03.001</t>
  </si>
  <si>
    <t>Riscossione crediti di medio-lungo termine a tasso non agevolato da altre Imprese</t>
  </si>
  <si>
    <t>E.5.03.08.99.000</t>
  </si>
  <si>
    <t>E.5.03.08.99.999</t>
  </si>
  <si>
    <t xml:space="preserve">Riscossione crediti di medio-lungo termine a tasso non agevolato da Istituzioni Sociali Private </t>
  </si>
  <si>
    <t>E.5.03.09.00.000</t>
  </si>
  <si>
    <t>E.5.03.09.01.000</t>
  </si>
  <si>
    <t>E.5.03.09.01.001</t>
  </si>
  <si>
    <t>Riscossione crediti di medio-lungo termine a tasso non agevolato dall'Unione Europea e dal Resto del Mondo</t>
  </si>
  <si>
    <t>E.5.03.10.00.000</t>
  </si>
  <si>
    <t>Riscossione crediti di medio-lungo termine a tasso non agevolato dall'Unione Europea</t>
  </si>
  <si>
    <t>E.5.03.10.01.000</t>
  </si>
  <si>
    <t>E.5.03.10.01.001</t>
  </si>
  <si>
    <t>Riscossione crediti di medio-lungo termine a tasso non agevolato dal Resto del Mondo</t>
  </si>
  <si>
    <t>E.5.03.10.02.000</t>
  </si>
  <si>
    <t>E.5.03.10.02.001</t>
  </si>
  <si>
    <t>Riscossione crediti sorti a seguito di escussione di garanzie in favore di Amministrazioni Pubbliche</t>
  </si>
  <si>
    <t>E.5.03.11.00.000</t>
  </si>
  <si>
    <t>Riscossione crediti sorti a seguito di escussione di garanzie in favore di Amministrazioni Centrali</t>
  </si>
  <si>
    <t>E.5.03.11.01.000</t>
  </si>
  <si>
    <t>Riscossione crediti sorti a seguito di escussione di garanzie in favore di Ministeri</t>
  </si>
  <si>
    <t>E.5.03.11.01.001</t>
  </si>
  <si>
    <t>Riscossione crediti sorti a seguito di escussione di garanzie in favore di Presidenza del Consiglio dei Ministri</t>
  </si>
  <si>
    <t>E.5.03.11.01.003</t>
  </si>
  <si>
    <t>Riscossione crediti sorti a seguito di escussione di garanzie in favore di Organi Costituzionali e di rilievo costituzionale</t>
  </si>
  <si>
    <t>E.5.03.11.01.004</t>
  </si>
  <si>
    <t>Riscossione crediti sorti a seguito di escussione di garanzie in favore di Agenzie Fiscali</t>
  </si>
  <si>
    <t>E.5.03.11.01.005</t>
  </si>
  <si>
    <t>Riscossione crediti sorti a seguito di escussione di garanzie in favore di enti di regolazione dell'attività economica</t>
  </si>
  <si>
    <t>E.5.03.11.01.006</t>
  </si>
  <si>
    <t>Riscossione crediti sorti a seguito di escussione di garanzie in favore di Gruppo Equitalia</t>
  </si>
  <si>
    <t>E.5.03.11.01.007</t>
  </si>
  <si>
    <t>Riscossione crediti sorti a seguito di escussione di garanzie in favore di Anas S.p.A.</t>
  </si>
  <si>
    <t>E.5.03.11.01.008</t>
  </si>
  <si>
    <t>Riscossione crediti sorti a seguito di escussione di garanzie in favore di altri enti centrali produttori di servizi economici</t>
  </si>
  <si>
    <t>E.5.03.11.01.009</t>
  </si>
  <si>
    <t>Riscossione crediti sorti a seguito di escussione di garanzie in favore di autorità amministrative indipendenti</t>
  </si>
  <si>
    <t>E.5.03.11.01.010</t>
  </si>
  <si>
    <t>Riscossione crediti sorti a seguito di escussione di garanzie in favore di enti centrali a struttura associativa</t>
  </si>
  <si>
    <t>E.5.03.11.01.011</t>
  </si>
  <si>
    <t>Riscossione crediti sorti a seguito di escussione di garanzie in favore di enti centrali produttori di servizi assistenziali, ricreativi e culturali</t>
  </si>
  <si>
    <t>E.5.03.11.01.012</t>
  </si>
  <si>
    <t>Riscossione crediti sorti a seguito di escussione di garanzie in favore di enti e istituzioni centrali di ricerca e Istituti e stazioni sperimentali per la ricerca</t>
  </si>
  <si>
    <t>E.5.03.11.01.013</t>
  </si>
  <si>
    <t>Riscossione crediti sorti a seguito di escussione di garanzie in favore di altre Amministrazioni Centrali n.a.c.</t>
  </si>
  <si>
    <t>E.5.03.11.01.999</t>
  </si>
  <si>
    <t>Riscossione crediti sorti a seguito di escussione di garanzie in favore di Amministrazioni Locali</t>
  </si>
  <si>
    <t>E.5.03.11.02.000</t>
  </si>
  <si>
    <t>Riscossione crediti sorti a seguito di escussione di garanzie in favore di Regioni e province autonome</t>
  </si>
  <si>
    <t>E.5.03.11.02.001</t>
  </si>
  <si>
    <t>Riscossione crediti sorti a seguito di escussione di garanzie in favore di Province</t>
  </si>
  <si>
    <t>E.5.03.11.02.002</t>
  </si>
  <si>
    <t>Riscossione crediti sorti a seguito di escussione di garanzie in favore di Comuni</t>
  </si>
  <si>
    <t>E.5.03.11.02.003</t>
  </si>
  <si>
    <t>Riscossione crediti sorti a seguito di escussione di garanzie in favore di Città metropolitane e Roma capitale</t>
  </si>
  <si>
    <t>E.5.03.11.02.004</t>
  </si>
  <si>
    <t>Riscossione crediti sorti a seguito di escussione di garanzie in favore di Unioni di Comuni</t>
  </si>
  <si>
    <t>E.5.03.11.02.005</t>
  </si>
  <si>
    <t>Riscossione crediti sorti a seguito di escussione di garanzie in favore di Comunità Montane</t>
  </si>
  <si>
    <t>E.5.03.11.02.006</t>
  </si>
  <si>
    <t>Riscossione crediti sorti a seguito di escussione di garanzie in favore di Camere di Commercio</t>
  </si>
  <si>
    <t>E.5.03.11.02.007</t>
  </si>
  <si>
    <t>Riscossione crediti sorti a seguito di escussione di garanzie in favore di Università</t>
  </si>
  <si>
    <t>E.5.03.11.02.008</t>
  </si>
  <si>
    <t>Riscossione crediti sorti a seguito di escussione di garanzie in favore di Parchi nazionali e consorzi ed enti autonomi gestori di parchi e aree naturali protette</t>
  </si>
  <si>
    <t>E.5.03.11.02.009</t>
  </si>
  <si>
    <t>Riscossione crediti sorti a seguito di escussione di garanzie in favore di Autorità Portuali</t>
  </si>
  <si>
    <t>E.5.03.11.02.010</t>
  </si>
  <si>
    <t xml:space="preserve">Riscossione crediti sorti a seguito di escussione di garanzie in favore di Aziende sanitarie locali </t>
  </si>
  <si>
    <t>E.5.03.11.02.011</t>
  </si>
  <si>
    <t>Riscossione crediti sorti a seguito di escussione di garanzie in favore di Aziende ospedaliere e Aziende ospedaliere universitarie integrate con il SSN</t>
  </si>
  <si>
    <t>E.5.03.11.02.012</t>
  </si>
  <si>
    <t>Riscossione crediti sorti a seguito di escussione di garanzie in favore di Policlinici</t>
  </si>
  <si>
    <t>E.5.03.11.02.013</t>
  </si>
  <si>
    <t>Riscossione crediti sorti a seguito di escussione di garanzie in favore di Istituti di ricovero e cura a carattere scientifico pubblici</t>
  </si>
  <si>
    <t>E.5.03.11.02.014</t>
  </si>
  <si>
    <t>Riscossione crediti sorti a seguito di escussione di garanzie in favore di altre Amministrazioni Locali produttrici di servizi sanitari</t>
  </si>
  <si>
    <t>E.5.03.11.02.015</t>
  </si>
  <si>
    <t>Riscossione crediti sorti a seguito di escussione di garanzie in favore di Agenzie regionali per le erogazioni in agricoltura</t>
  </si>
  <si>
    <t>E.5.03.11.02.016</t>
  </si>
  <si>
    <t>Riscossione crediti sorti a seguito di escussione di garanzie in favore di altri enti e agenzie regionali e sub regionali</t>
  </si>
  <si>
    <t>E.5.03.11.02.017</t>
  </si>
  <si>
    <t>Riscossione crediti sorti a seguito di escussione di garanzie in favore di Consorzi di enti locali</t>
  </si>
  <si>
    <t>E.5.03.11.02.018</t>
  </si>
  <si>
    <t>Riscossione crediti sorti a seguito di escussione di garanzie in favore di Fondazioni e istituzioni liriche locali e a Teatri stabili di iniziativa pubblica</t>
  </si>
  <si>
    <t>E.5.03.11.02.019</t>
  </si>
  <si>
    <t>Riscossione crediti sorti a seguito di escussione di garanzie in favore di altre Amministrazioni Locali n.a.c.</t>
  </si>
  <si>
    <t>E.5.03.11.02.999</t>
  </si>
  <si>
    <t>Riscossione crediti sorti a seguito di escussione di garanzie in favore di Enti di Previdenza</t>
  </si>
  <si>
    <t>E.5.03.11.03.000</t>
  </si>
  <si>
    <t>Riscossione crediti sorti a seguito di escussione di garanzie in favore di INPS</t>
  </si>
  <si>
    <t>E.5.03.11.03.001</t>
  </si>
  <si>
    <t>Riscossione crediti sorti a seguito di escussione di garanzie in favore di INAIL</t>
  </si>
  <si>
    <t>E.5.03.11.03.002</t>
  </si>
  <si>
    <t>Riscossione crediti sorti a seguito di escussione di garanzie in favore di altri Enti di Previdenza n.a.c.</t>
  </si>
  <si>
    <t>E.5.03.11.03.999</t>
  </si>
  <si>
    <t>Riscossione crediti sorti a seguito di escussione di garanzie in favore di Famiglie</t>
  </si>
  <si>
    <t>E.5.03.12.00.000</t>
  </si>
  <si>
    <t>E.5.03.12.01.000</t>
  </si>
  <si>
    <t>E.5.03.12.01.001</t>
  </si>
  <si>
    <t>Riscossione crediti sorti a seguito di escussione di garanzie in favore di Imprese</t>
  </si>
  <si>
    <t>E.5.03.13.00.000</t>
  </si>
  <si>
    <t>Riscossione crediti sorti a seguito di escussione di garanzie in favore di imprese controllate</t>
  </si>
  <si>
    <t>E.5.03.13.01.000</t>
  </si>
  <si>
    <t>E.5.03.13.01.001</t>
  </si>
  <si>
    <t>Riscossione crediti sorti a seguito di escussione di garanzie in favore di altre imprese partecipate</t>
  </si>
  <si>
    <t>E.5.03.13.02.000</t>
  </si>
  <si>
    <t>E.5.03.13.02.001</t>
  </si>
  <si>
    <t>Riscossione crediti sorti a seguito di escussione di garanzie in favore della Cassa Depositi e Prestiti - SPA</t>
  </si>
  <si>
    <t>E.5.03.13.03.000</t>
  </si>
  <si>
    <t>E.5.03.13.03.001</t>
  </si>
  <si>
    <t>Riscossione crediti sorti a seguito di escussione di garanzie in favore di altre Imprese</t>
  </si>
  <si>
    <t>E.5.03.13.99.000</t>
  </si>
  <si>
    <t>E.5.03.13.99.999</t>
  </si>
  <si>
    <t xml:space="preserve">Riscossione crediti sorti a seguito di escussione di garanzie in favore di Istituzioni Sociali Private </t>
  </si>
  <si>
    <t>E.5.03.14.00.000</t>
  </si>
  <si>
    <t>E.5.03.14.01.000</t>
  </si>
  <si>
    <t>E.5.03.14.01.001</t>
  </si>
  <si>
    <t>Riscossione crediti sorti a seguito di escussione di garanzie in favore dell'Unione Europea e del Resto del Mondo</t>
  </si>
  <si>
    <t>E.5.03.15.00.000</t>
  </si>
  <si>
    <t>Riscossione crediti sorti a seguito di escussione di garanzie in favore dell'Unione Europea</t>
  </si>
  <si>
    <t>E.5.03.15.01.000</t>
  </si>
  <si>
    <t>E.5.03.15.01.001</t>
  </si>
  <si>
    <t>Riscossione crediti sorti a seguito di escussione di garanzie in favore del Resto del Mondo</t>
  </si>
  <si>
    <t>E.5.03.15.02.000</t>
  </si>
  <si>
    <t>E.5.03.15.02.001</t>
  </si>
  <si>
    <t>Altre entrate per riduzione di attività finanziarie</t>
  </si>
  <si>
    <t>E.5.04.00.00.000</t>
  </si>
  <si>
    <t>Altre entrate per riduzione di altre attività finanziarie verso Amministrazioni Pubbliche</t>
  </si>
  <si>
    <t>E.5.04.01.00.000</t>
  </si>
  <si>
    <t>Altre entrate per riduzione di altre attività finanziarie verso Amministrazioni Centrali</t>
  </si>
  <si>
    <t>E.5.04.01.01.000</t>
  </si>
  <si>
    <t>Altre entrate per riduzione di altre attività finanziarie verso Ministeri</t>
  </si>
  <si>
    <t>E.5.04.01.01.001</t>
  </si>
  <si>
    <t>Altre entrate per riduzione di altre attività finanziarie verso Presidenza del Consiglio dei Ministri</t>
  </si>
  <si>
    <t>E.5.04.01.01.003</t>
  </si>
  <si>
    <t>Altre entrate per riduzione di altre attività finanziarie verso Organi Costituzionali e di rilievo costituzionale</t>
  </si>
  <si>
    <t>E.5.04.01.01.004</t>
  </si>
  <si>
    <t>Altre entrate per riduzione di altre attività finanziarie verso Agenzie Fiscali</t>
  </si>
  <si>
    <t>E.5.04.01.01.005</t>
  </si>
  <si>
    <t>Altre entrate per riduzione di altre attività finanziarie verso enti di regolazione dell'attività economica</t>
  </si>
  <si>
    <t>E.5.04.01.01.006</t>
  </si>
  <si>
    <t>Altre entrate per riduzione di altre attività finanziarie verso Gruppo Equitalia</t>
  </si>
  <si>
    <t>E.5.04.01.01.007</t>
  </si>
  <si>
    <t>Altre entrate per riduzione di altre attività finanziarie verso Anas S.p.A.</t>
  </si>
  <si>
    <t>E.5.04.01.01.008</t>
  </si>
  <si>
    <t>Altre entrate per riduzione di altre attività finanziarie verso altri enti centrali produttori di servizi economici</t>
  </si>
  <si>
    <t>E.5.04.01.01.009</t>
  </si>
  <si>
    <t>Altre entrate per riduzione di altre attività finanziarie verso autorità amministrative indipendenti</t>
  </si>
  <si>
    <t>E.5.04.01.01.010</t>
  </si>
  <si>
    <t>Altre entrate per riduzione di altre attività finanziarie verso enti centrali a struttura associativa</t>
  </si>
  <si>
    <t>E.5.04.01.01.011</t>
  </si>
  <si>
    <t>Altre entrate per riduzione di altre attività finanziarie verso enti centrali produttori di servizi assistenziali, ricreativi e culturali</t>
  </si>
  <si>
    <t>E.5.04.01.01.012</t>
  </si>
  <si>
    <t>Altre entrate per riduzione di altre attività finanziarie verso enti e istituzioni centrali di ricerca e Istituti e stazioni sperimentali per la ricerca</t>
  </si>
  <si>
    <t>E.5.04.01.01.013</t>
  </si>
  <si>
    <t>Altre entrate per riduzione di altre attività finanziarie verso altre Amministrazioni Centrali n.a.c.</t>
  </si>
  <si>
    <t>E.5.04.01.01.999</t>
  </si>
  <si>
    <t>Altre entrate per riduzione di altre attività finanziarie verso Amministrazioni Locali</t>
  </si>
  <si>
    <t>E.5.04.01.02.000</t>
  </si>
  <si>
    <t>Altre entrate per riduzione di altre attività finanziarie verso Regioni e province autonome</t>
  </si>
  <si>
    <t>E.5.04.01.02.001</t>
  </si>
  <si>
    <t>Altre entrate per riduzione di altre attività finanziarie verso Province</t>
  </si>
  <si>
    <t>E.5.04.01.02.002</t>
  </si>
  <si>
    <t>Altre entrate per riduzione di altre attività finanziarie verso Comuni</t>
  </si>
  <si>
    <t>E.5.04.01.02.003</t>
  </si>
  <si>
    <t>Altre entrate per riduzione di altre attività finanziarie verso Città metropolitane e Roma capitale</t>
  </si>
  <si>
    <t>E.5.04.01.02.004</t>
  </si>
  <si>
    <t>Altre entrate per riduzione di altre attività finanziarie verso Unioni di Comuni</t>
  </si>
  <si>
    <t>E.5.04.01.02.005</t>
  </si>
  <si>
    <t>Altre entrate per riduzione di altre attività finanziarie verso Comunità Montane</t>
  </si>
  <si>
    <t>E.5.04.01.02.006</t>
  </si>
  <si>
    <t>Altre entrate per riduzione di altre attività finanziarie verso Camere di Commercio</t>
  </si>
  <si>
    <t>E.5.04.01.02.007</t>
  </si>
  <si>
    <t>Altre entrate per riduzione di altre attività finanziarie verso Università</t>
  </si>
  <si>
    <t>E.5.04.01.02.008</t>
  </si>
  <si>
    <t>Altre entrate per riduzione di altre attività finanziarie verso Parchi nazionali e consorzi ed enti autonomi gestori di parchi e aree naturali protette</t>
  </si>
  <si>
    <t>E.5.04.01.02.009</t>
  </si>
  <si>
    <t>Altre entrate per riduzione di altre attività finanziarie verso Autorità Portuali</t>
  </si>
  <si>
    <t>E.5.04.01.02.010</t>
  </si>
  <si>
    <t xml:space="preserve">Altre entrate per riduzione di altre attività finanziarie verso Aziende sanitarie locali </t>
  </si>
  <si>
    <t>E.5.04.01.02.011</t>
  </si>
  <si>
    <t>Altre entrate per riduzione di altre attività finanziarie verso Aziende ospedaliere e Aziende ospedaliere universitarie integrate con il SSN</t>
  </si>
  <si>
    <t>E.5.04.01.02.012</t>
  </si>
  <si>
    <t>Altre entrate per riduzione di altre attività finanziarie verso Policlinici</t>
  </si>
  <si>
    <t>E.5.04.01.02.013</t>
  </si>
  <si>
    <t>Altre entrate per riduzione di altre attività finanziarie verso Istituti di ricovero e cura a carattere scientifico pubblici</t>
  </si>
  <si>
    <t>E.5.04.01.02.014</t>
  </si>
  <si>
    <t>Altre entrate per riduzione di altre attività finanziarie verso altre Amministrazioni Locali produttrici di servizi sanitari</t>
  </si>
  <si>
    <t>E.5.04.01.02.015</t>
  </si>
  <si>
    <t>Altre entrate per riduzione di altre attività finanziarie verso Agenzie regionali per le erogazioni in agricoltura</t>
  </si>
  <si>
    <t>E.5.04.01.02.016</t>
  </si>
  <si>
    <t>Altre entrate per riduzione di altre attività finanziarie verso altri enti e agenzie regionali e sub regionali</t>
  </si>
  <si>
    <t>E.5.04.01.02.017</t>
  </si>
  <si>
    <t>Altre entrate per riduzione di altre attività finanziarie verso Consorzi di enti locali</t>
  </si>
  <si>
    <t>E.5.04.01.02.018</t>
  </si>
  <si>
    <t>Altre entrate per riduzione di altre attività finanziarie verso Fondazioni e istituzioni liriche locali e da teatri stabili di iniziativa pubblica</t>
  </si>
  <si>
    <t>E.5.04.01.02.019</t>
  </si>
  <si>
    <t>Altre entrate per riduzione di altre attività finanziarie verso altre Amministrazioni Locali n.a.c.</t>
  </si>
  <si>
    <t>E.5.04.01.02.999</t>
  </si>
  <si>
    <t>Altre entrate per riduzione di altre attività finanziarie verso Enti di Previdenza</t>
  </si>
  <si>
    <t>E.5.04.01.03.000</t>
  </si>
  <si>
    <t>Altre entrate per riduzione di altre attività finanziarie verso INPS</t>
  </si>
  <si>
    <t>E.5.04.01.03.001</t>
  </si>
  <si>
    <t>Altre entrate per riduzione di altre attività finanziarie verso INAIL</t>
  </si>
  <si>
    <t>E.5.04.01.03.002</t>
  </si>
  <si>
    <t>Altre entrate per riduzione di altre attività finanziarie verso altri Enti di Previdenza n.a.c.</t>
  </si>
  <si>
    <t>E.5.04.01.03.999</t>
  </si>
  <si>
    <t>Altre entrate per riduzione di altre attività finanziarie verso Famiglie</t>
  </si>
  <si>
    <t>E.5.04.02.00.000</t>
  </si>
  <si>
    <t>E.5.04.02.01.000</t>
  </si>
  <si>
    <t>E.5.04.02.01.001</t>
  </si>
  <si>
    <t>Altre entrate per riduzione di altre attività finanziarie verso Imprese</t>
  </si>
  <si>
    <t>E.5.04.03.00.000</t>
  </si>
  <si>
    <t>Altre entrate per riduzione di altre attività finanziarie verso imprese controllate</t>
  </si>
  <si>
    <t>E.5.04.03.01.000</t>
  </si>
  <si>
    <t>E.5.04.03.01.001</t>
  </si>
  <si>
    <t>Altre entrate per riduzione di altre attività finanziarie verso altre imprese partecipate</t>
  </si>
  <si>
    <t>E.5.04.03.02.000</t>
  </si>
  <si>
    <t>E.5.04.03.02.001</t>
  </si>
  <si>
    <t>Altre entrate per riduzione di altre attività finanziarie verso  Cassa Depositi e Prestiti</t>
  </si>
  <si>
    <t>E.5.04.03.03.000</t>
  </si>
  <si>
    <t>E.5.04.03.03.001</t>
  </si>
  <si>
    <t>Altre entrate per riduzione di altre attività finanziarie verso altre Imprese</t>
  </si>
  <si>
    <t>E.5.04.03.99.000</t>
  </si>
  <si>
    <t>E.5.04.03.99.999</t>
  </si>
  <si>
    <t xml:space="preserve">Altre entrate per riduzione di altre attività finanziarie verso Istituzioni Sociali Private </t>
  </si>
  <si>
    <t>E.5.04.04.00.000</t>
  </si>
  <si>
    <t>E.5.04.04.01.000</t>
  </si>
  <si>
    <t>E.5.04.04.01.001</t>
  </si>
  <si>
    <t>Altre entrate per riduzione di altre attività finanziarie verso Unione Europea e Resto del Mondo</t>
  </si>
  <si>
    <t>E.5.04.05.00.000</t>
  </si>
  <si>
    <t>Altre entrate per riduzione di altre attività finanziarie verso Unione Europea</t>
  </si>
  <si>
    <t>E.5.04.05.01.000</t>
  </si>
  <si>
    <t>E.5.04.05.01.001</t>
  </si>
  <si>
    <t>Altre entrate per riduzione di altre attività finanziarie verso Resto del Mondo</t>
  </si>
  <si>
    <t>E.5.04.05.02.000</t>
  </si>
  <si>
    <t>E.5.04.05.02.001</t>
  </si>
  <si>
    <t>Prelievi dai conti di tesoreria statale diversi dalla Tesoreria Unica</t>
  </si>
  <si>
    <t>E.5.04.06.00.000</t>
  </si>
  <si>
    <t>E.5.04.06.01.000</t>
  </si>
  <si>
    <t>E.5.04.06.01.001</t>
  </si>
  <si>
    <t>Prelievi da depositi bancari</t>
  </si>
  <si>
    <t>E.5.04.07.00.000</t>
  </si>
  <si>
    <t>E.5.04.07.01.000</t>
  </si>
  <si>
    <t>E.5.04.07.01.001</t>
  </si>
  <si>
    <t>Entrate da derivati di ammortamento</t>
  </si>
  <si>
    <t>E.5.04.08.00.000</t>
  </si>
  <si>
    <t>E.5.04.08.01.000</t>
  </si>
  <si>
    <t>Entrate derivanti dalla chiusura di un derivato di ammortamento</t>
  </si>
  <si>
    <t>E.5.04.08.01.001</t>
  </si>
  <si>
    <t>Entrate derivanti dalla chiusura anticipata di un derivato di ammortamento</t>
  </si>
  <si>
    <t>E.5.04.08.01.002</t>
  </si>
  <si>
    <t>Entrate derivanti dalla estinzione anticipata di derivati da ammortamtno</t>
  </si>
  <si>
    <t>Accensione Prestiti</t>
  </si>
  <si>
    <t>E.6.00.00.00.000</t>
  </si>
  <si>
    <t>Emissione di titoli obbligazionari</t>
  </si>
  <si>
    <t>E.6.01.00.00.000</t>
  </si>
  <si>
    <t>Emissioni titoli obbligazionari a breve termine</t>
  </si>
  <si>
    <t>E.6.01.01.00.000</t>
  </si>
  <si>
    <t>Emissione di titoli obbligazionari a breve termine in valuta domestica</t>
  </si>
  <si>
    <t>E.6.01.01.01.000</t>
  </si>
  <si>
    <t>Emissione di titoli obbligazionari a breve termine a tasso fisso - valuta domestica</t>
  </si>
  <si>
    <t>E.6.01.01.01.001</t>
  </si>
  <si>
    <t>Emissione di titoli obbligazionari a breve termine a tasso variabile - valuta domestica</t>
  </si>
  <si>
    <t>E.6.01.01.01.002</t>
  </si>
  <si>
    <t>Emissione di titoli obbligazionari a breve termine in valuta estera</t>
  </si>
  <si>
    <t>E.6.01.01.02.000</t>
  </si>
  <si>
    <t>Emissione di titoli obbligazionari a breve termine a tasso fisso - valuta estera</t>
  </si>
  <si>
    <t>E.6.01.01.02.001</t>
  </si>
  <si>
    <t>Emissione di titoli obbligazionari a breve termine a tasso variabile - valuta estera</t>
  </si>
  <si>
    <t>E.6.01.01.02.002</t>
  </si>
  <si>
    <t>Emissioni titoli obbligazionari a medio-lungo termine</t>
  </si>
  <si>
    <t>E.6.01.02.00.000</t>
  </si>
  <si>
    <t>Emissione di titoli obbligazionari a medio-lungo termine in valuta domestica</t>
  </si>
  <si>
    <t>E.6.01.02.01.000</t>
  </si>
  <si>
    <t>Emissione di titoli obbligazionari a medio-lungo termine a tasso fisso - valuta domestica</t>
  </si>
  <si>
    <t>E.6.01.02.01.001</t>
  </si>
  <si>
    <t>Emissione di titoli obbligazionari a medio-lungo termine a tasso variabile - valuta domestica</t>
  </si>
  <si>
    <t>E.6.01.02.01.002</t>
  </si>
  <si>
    <t>Emissione di titoli obbligazionari a medio-lungo termine in valuta estera</t>
  </si>
  <si>
    <t>E.6.01.02.02.000</t>
  </si>
  <si>
    <t>Emissione di titoli obbligazionari a medio-lungo termine a tasso fisso - valuta estera</t>
  </si>
  <si>
    <t>E.6.01.02.02.001</t>
  </si>
  <si>
    <t>Emissione di titoli obbligazionari a medio-lungo termine a tasso variabile - valuta estera</t>
  </si>
  <si>
    <t>E.6.01.02.02.002</t>
  </si>
  <si>
    <t>Accensione prestiti a breve termine</t>
  </si>
  <si>
    <t>E.6.02.00.00.000</t>
  </si>
  <si>
    <t>Finanziamenti a breve termine</t>
  </si>
  <si>
    <t>E.6.02.01.00.000</t>
  </si>
  <si>
    <t>Finanziamenti a breve termine da Amministrazioni Centrali</t>
  </si>
  <si>
    <t>E.6.02.01.01.000</t>
  </si>
  <si>
    <t>E.6.02.01.01.001</t>
  </si>
  <si>
    <t>E.6.02.01.01.002</t>
  </si>
  <si>
    <t>E.6.02.01.01.003</t>
  </si>
  <si>
    <t>E.6.02.01.01.004</t>
  </si>
  <si>
    <t>E.6.02.01.01.005</t>
  </si>
  <si>
    <t>E.6.02.01.01.006</t>
  </si>
  <si>
    <t>E.6.02.01.01.007</t>
  </si>
  <si>
    <t>E.6.02.01.01.008</t>
  </si>
  <si>
    <t>E.6.02.01.01.009</t>
  </si>
  <si>
    <t>E.6.02.01.01.010</t>
  </si>
  <si>
    <t>E.6.02.01.01.011</t>
  </si>
  <si>
    <t>E.6.02.01.01.012</t>
  </si>
  <si>
    <t>E.6.02.01.01.999</t>
  </si>
  <si>
    <t>Finanziamenti a breve termine da Amministrazioni Locali</t>
  </si>
  <si>
    <t>E.6.02.01.02.000</t>
  </si>
  <si>
    <t>E.6.02.01.02.001</t>
  </si>
  <si>
    <t>E.6.02.01.02.002</t>
  </si>
  <si>
    <t>E.6.02.01.02.003</t>
  </si>
  <si>
    <t>E.6.02.01.02.004</t>
  </si>
  <si>
    <t>E.6.02.01.02.005</t>
  </si>
  <si>
    <t>E.6.02.01.02.006</t>
  </si>
  <si>
    <t>E.6.02.01.02.007</t>
  </si>
  <si>
    <t>E.6.02.01.02.008</t>
  </si>
  <si>
    <t>E.6.02.01.02.009</t>
  </si>
  <si>
    <t>E.6.02.01.02.010</t>
  </si>
  <si>
    <t>E.6.02.01.02.011</t>
  </si>
  <si>
    <t>E.6.02.01.02.012</t>
  </si>
  <si>
    <t>E.6.02.01.02.013</t>
  </si>
  <si>
    <t>E.6.02.01.02.014</t>
  </si>
  <si>
    <t>E.6.02.01.02.015</t>
  </si>
  <si>
    <t>E.6.02.01.02.016</t>
  </si>
  <si>
    <t>E.6.02.01.02.017</t>
  </si>
  <si>
    <t>E.6.02.01.02.018</t>
  </si>
  <si>
    <t>E.6.02.01.02.019</t>
  </si>
  <si>
    <t>E.6.02.01.02.999</t>
  </si>
  <si>
    <t>Finanziamenti a breve termine da Enti previdenziali</t>
  </si>
  <si>
    <t>E.6.02.01.03.000</t>
  </si>
  <si>
    <t>E.6.02.01.03.001</t>
  </si>
  <si>
    <t>E.6.02.01.03.002</t>
  </si>
  <si>
    <t>E.6.02.01.03.999</t>
  </si>
  <si>
    <t>Finanziamenti a breve termine da Imprese</t>
  </si>
  <si>
    <t>E.6.02.01.04.000</t>
  </si>
  <si>
    <t>E.6.02.01.04.001</t>
  </si>
  <si>
    <t>E.6.02.01.04.002</t>
  </si>
  <si>
    <t>Finanziamenti a breve termine da altre imprese</t>
  </si>
  <si>
    <t>E.6.02.01.04.999</t>
  </si>
  <si>
    <t>E.6.02.01.99.000</t>
  </si>
  <si>
    <t>E.6.02.01.99.001</t>
  </si>
  <si>
    <t>Anticipazioni</t>
  </si>
  <si>
    <t>E.6.02.02.00.000</t>
  </si>
  <si>
    <t>Anticipazioni a titolo oneroso</t>
  </si>
  <si>
    <t>E.6.02.02.01.000</t>
  </si>
  <si>
    <t>Anticipazioni da Amministrazioni Centrali</t>
  </si>
  <si>
    <t>E.6.02.02.01.001</t>
  </si>
  <si>
    <t>Anticipazioni da Amministrazioni Locali</t>
  </si>
  <si>
    <t>E.6.02.02.01.002</t>
  </si>
  <si>
    <t>Anticipazioni da Enti di Previdenza</t>
  </si>
  <si>
    <t>E.6.02.02.01.003</t>
  </si>
  <si>
    <t>Anticipazioni da altri soggetti</t>
  </si>
  <si>
    <t>E.6.02.02.01.999</t>
  </si>
  <si>
    <t>Anticipazioni a titolo non oneroso</t>
  </si>
  <si>
    <t>E.6.02.02.02.000</t>
  </si>
  <si>
    <t>E.6.02.02.02.001</t>
  </si>
  <si>
    <t>E.6.02.02.02.002</t>
  </si>
  <si>
    <t>E.6.02.02.02.003</t>
  </si>
  <si>
    <t>E.6.02.02.02.999</t>
  </si>
  <si>
    <t>Accensione mutui e altri finanziamenti a medio lungo termine</t>
  </si>
  <si>
    <t>E.6.03.00.00.000</t>
  </si>
  <si>
    <t>Finanziamenti a medio lungo termine</t>
  </si>
  <si>
    <t>E.6.03.01.00.000</t>
  </si>
  <si>
    <t>Accensione mutui e altri finanziamenti a medio lungo termine da Amministrazioni Centrali</t>
  </si>
  <si>
    <t>E.6.03.01.01.000</t>
  </si>
  <si>
    <t>Accensione mutui e altri finanziamenti a medio lungo termine da Ministeri</t>
  </si>
  <si>
    <t>E.6.03.01.01.001</t>
  </si>
  <si>
    <t>Accensione mutui e altri finanziamenti a medio lungo termine da Presidenza del Consiglio dei Ministri</t>
  </si>
  <si>
    <t>E.6.03.01.01.002</t>
  </si>
  <si>
    <t>Accensione mutui e altri finanziamenti a medio lungo termine da Organi Costituzionali e di rilievo costituzionale</t>
  </si>
  <si>
    <t>E.6.03.01.01.003</t>
  </si>
  <si>
    <t>Accensione mutui e altri finanziamenti a medio lungo termine da Agenzie Fiscali</t>
  </si>
  <si>
    <t>E.6.03.01.01.004</t>
  </si>
  <si>
    <t>Accensione mutui e altri finanziamenti a medio lungo termine da enti di regolazione dell'attività economica</t>
  </si>
  <si>
    <t>E.6.03.01.01.005</t>
  </si>
  <si>
    <t>Accensione mutui e altri finanziamenti a medio lungo termine da Gruppo Equitalia</t>
  </si>
  <si>
    <t>E.6.03.01.01.006</t>
  </si>
  <si>
    <t>Accensione mutui e altri finanziamenti a medio lungo termine da Anas S.p.A.</t>
  </si>
  <si>
    <t>E.6.03.01.01.007</t>
  </si>
  <si>
    <t>Accensione mutui e altri finanziamenti a medio lungo termine da altri enti centrali produttori di servizi economici</t>
  </si>
  <si>
    <t>E.6.03.01.01.008</t>
  </si>
  <si>
    <t>Accensione mutui e altri finanziamenti a medio lungo termine da autorità amministrative indipendenti</t>
  </si>
  <si>
    <t>E.6.03.01.01.009</t>
  </si>
  <si>
    <t>Accensione mutui e altri finanziamenti a medio lungo termine da enti centrali a struttura associativa</t>
  </si>
  <si>
    <t>E.6.03.01.01.010</t>
  </si>
  <si>
    <t>Accensione mutui e altri finanziamenti a medio lungo termine da enti centrali produttori di servizi assistenziali, ricreativi e culturali</t>
  </si>
  <si>
    <t>E.6.03.01.01.011</t>
  </si>
  <si>
    <t>Accensione mutui e altri finanziamenti a medio lungo termine da enti e istituzioni centrali di ricerca e Istituti e stazioni sperimentali per la ricerca</t>
  </si>
  <si>
    <t>E.6.03.01.01.012</t>
  </si>
  <si>
    <t>Accensione mutui e altri finanziamenti a medio lungo termine da altre Amministrazioni Centrali n.a.c.</t>
  </si>
  <si>
    <t>E.6.03.01.01.999</t>
  </si>
  <si>
    <t>Accensione mutui e altri finanziamenti a medio lungo termine da Amministrazioni Locali</t>
  </si>
  <si>
    <t>E.6.03.01.02.000</t>
  </si>
  <si>
    <t>Accensione mutui e altri finanziamenti a medio lungo termine da Regioni e province autonome</t>
  </si>
  <si>
    <t>E.6.03.01.02.001</t>
  </si>
  <si>
    <t>Accensione mutui e altri finanziamenti a medio lungo termine da Province</t>
  </si>
  <si>
    <t>E.6.03.01.02.002</t>
  </si>
  <si>
    <t>Accensione mutui e altri finanziamenti a medio lungo termine da Comuni</t>
  </si>
  <si>
    <t>E.6.03.01.02.003</t>
  </si>
  <si>
    <t>Accensione mutui e altri finanziamenti a medio lungo termine da Città metropolitane e Roma capitale</t>
  </si>
  <si>
    <t>E.6.03.01.02.004</t>
  </si>
  <si>
    <t>Accensione mutui e altri finanziamenti a medio lungo termine da Unioni di Comuni</t>
  </si>
  <si>
    <t>E.6.03.01.02.005</t>
  </si>
  <si>
    <t>Accensione mutui e altri finanziamenti a medio lungo termine da Comunità Montane</t>
  </si>
  <si>
    <t>E.6.03.01.02.006</t>
  </si>
  <si>
    <t>Accensione mutui e altri finanziamenti a medio lungo termine da Camere di Commercio</t>
  </si>
  <si>
    <t>E.6.03.01.02.007</t>
  </si>
  <si>
    <t>Accensione mutui e altri finanziamenti a medio lungo termine da Università</t>
  </si>
  <si>
    <t>E.6.03.01.02.008</t>
  </si>
  <si>
    <t>Accensione mutui e altri finanziamenti a medio lungo termine da Parchi nazionali e consorzi ed enti autonomi gestori di parchi e aree naturali protette</t>
  </si>
  <si>
    <t>E.6.03.01.02.009</t>
  </si>
  <si>
    <t>Accensione mutui e altri finanziamenti a medio lungo termine da Autorità Portuali</t>
  </si>
  <si>
    <t>E.6.03.01.02.010</t>
  </si>
  <si>
    <t xml:space="preserve">Accensione mutui e altri finanziamenti a medio lungo termine da Aziende sanitarie locali </t>
  </si>
  <si>
    <t>E.6.03.01.02.011</t>
  </si>
  <si>
    <t>Accensione mutui e altri finanziamenti a medio lungo termine da Aziende ospedaliere e Aziende ospedaliere universitarie integrate con il SSN</t>
  </si>
  <si>
    <t>E.6.03.01.02.012</t>
  </si>
  <si>
    <t>Accensione mutui e altri finanziamenti a medio lungo termine da Policlinici</t>
  </si>
  <si>
    <t>E.6.03.01.02.013</t>
  </si>
  <si>
    <t>Accensione mutui e altri finanziamenti a medio lungo termine da Istituti di ricovero e cura a carattere scientifico pubblici</t>
  </si>
  <si>
    <t>E.6.03.01.02.014</t>
  </si>
  <si>
    <t>Accensione mutui e altri finanziamenti a medio lungo termine da altre Amministrazioni Locali produttrici di servizi sanitari</t>
  </si>
  <si>
    <t>E.6.03.01.02.015</t>
  </si>
  <si>
    <t>Accensione mutui e altri finanziamenti a medio lungo termine da Agenzie regionali per le erogazioni in agricoltura</t>
  </si>
  <si>
    <t>E.6.03.01.02.016</t>
  </si>
  <si>
    <t>Accensione mutui e altri finanziamenti a medio lungo termine da altri enti e agenzie regionali e sub regionali</t>
  </si>
  <si>
    <t>E.6.03.01.02.017</t>
  </si>
  <si>
    <t>Accensione mutui e altri finanziamenti a medio lungo termine da Consorzi di enti locali</t>
  </si>
  <si>
    <t>E.6.03.01.02.018</t>
  </si>
  <si>
    <t>Accensione mutui e altri finanziamenti a medio lungo termine da Fondazioni e istituzioni liriche locali e da teatri stabili di iniziativa pubblica</t>
  </si>
  <si>
    <t>E.6.03.01.02.019</t>
  </si>
  <si>
    <t>Accensione mutui e altri finanziamenti a medio lungo termine da altre Amministrazioni Locali n.a.c.</t>
  </si>
  <si>
    <t>E.6.03.01.02.999</t>
  </si>
  <si>
    <t>Accensione mutui e altri finanziamenti a medio lungo termine da Enti previdenziali</t>
  </si>
  <si>
    <t>E.6.03.01.03.000</t>
  </si>
  <si>
    <t>Accensione mutui e altri finanziamenti a medio lungo termine da INPS</t>
  </si>
  <si>
    <t>E.6.03.01.03.001</t>
  </si>
  <si>
    <t>Accensione mutui e altri finanziamenti a medio lungo termine da INAIL</t>
  </si>
  <si>
    <t>E.6.03.01.03.002</t>
  </si>
  <si>
    <t>Accensione mutui e altri finanziamenti a medio lungo termine da altri Enti di Previdenza n.a.c.</t>
  </si>
  <si>
    <t>E.6.03.01.03.999</t>
  </si>
  <si>
    <t>Accensione mutui e altri finanziamenti a medio lungo termine da Imprese</t>
  </si>
  <si>
    <t>E.6.03.01.04.000</t>
  </si>
  <si>
    <t>Accensione mutui e altri finanziamenti a medio lungo termine da imprese controllate</t>
  </si>
  <si>
    <t>E.6.03.01.04.001</t>
  </si>
  <si>
    <t>Accensione mutui e altri finanziamenti a medio lungo termine da altre imprese partecipate</t>
  </si>
  <si>
    <t>E.6.03.01.04.002</t>
  </si>
  <si>
    <t>Accensione mutui e altri finanziamenti a medio lungo termine da Cassa Depositi e Prestiti - SPA</t>
  </si>
  <si>
    <t>E.6.03.01.04.003</t>
  </si>
  <si>
    <t>Accensione mutui e altri finanziamenti a medio lungo termine da altre imprese</t>
  </si>
  <si>
    <t>E.6.03.01.04.999</t>
  </si>
  <si>
    <t>Accensione mutui e altri finanziamenti a medio lungo termine da altri soggetti con controparte residente</t>
  </si>
  <si>
    <t>E.6.03.01.05.000</t>
  </si>
  <si>
    <t>E.6.03.01.05.001</t>
  </si>
  <si>
    <t>Accensione mutui e altri finanziamenti a medio lungo termine da altri soggetti con controparte non residente</t>
  </si>
  <si>
    <t>E.6.03.01.06.000</t>
  </si>
  <si>
    <t>E.6.03.01.06.001</t>
  </si>
  <si>
    <t>Accensione prestiti da attualizzazione Contributi Pluriennali</t>
  </si>
  <si>
    <t>E.6.03.02.00.000</t>
  </si>
  <si>
    <t>E.6.03.02.01.000</t>
  </si>
  <si>
    <t>E.6.03.02.01.001</t>
  </si>
  <si>
    <t>Accensione prestiti a seguito di escussione di garanzie</t>
  </si>
  <si>
    <t>E.6.03.03.00.000</t>
  </si>
  <si>
    <t>Accensione prestiti concessi da Amministrazioni centrali a seguito di escussione di garanzie</t>
  </si>
  <si>
    <t>E.6.03.03.01.000</t>
  </si>
  <si>
    <t>Accensione prestiti concessi da Ministeri a seguito di escussione di garanzie</t>
  </si>
  <si>
    <t>E.6.03.03.01.001</t>
  </si>
  <si>
    <t>Accensione prestiti concessi da Presidenza del Consiglio dei Ministri a seguito di escussione di garanzie</t>
  </si>
  <si>
    <t>E.6.03.03.01.002</t>
  </si>
  <si>
    <t>Accensione prestiti concessi da Organi Costituzionali e di rilievo costituzionale a seguito di escussione di garanzie</t>
  </si>
  <si>
    <t>E.6.03.03.01.003</t>
  </si>
  <si>
    <t>Accensione prestiti concessi da Agenzie Fiscali a seguito di escussione di garanzie</t>
  </si>
  <si>
    <t>E.6.03.03.01.004</t>
  </si>
  <si>
    <t>Accensione prestiti concessi da enti di regolazione dell'attività economica a seguito di escussione di garanzie</t>
  </si>
  <si>
    <t>E.6.03.03.01.005</t>
  </si>
  <si>
    <t>Accensione prestiti concessi da Gruppo Equitalia a seguito di escussione di garanzie</t>
  </si>
  <si>
    <t>E.6.03.03.01.006</t>
  </si>
  <si>
    <t>Accensione prestiti concessi da Anas S.p.A. a seguito di escussione di garanzie</t>
  </si>
  <si>
    <t>E.6.03.03.01.007</t>
  </si>
  <si>
    <t>Accensione prestiti concessi da altri enti centrali produttori di servizi economici a seguito di escussione di garanzie</t>
  </si>
  <si>
    <t>E.6.03.03.01.008</t>
  </si>
  <si>
    <t>Accensione prestiti concessi da autorità amministrative indipendenti a seguito di escussione di garanzie</t>
  </si>
  <si>
    <t>E.6.03.03.01.009</t>
  </si>
  <si>
    <t>Accensione prestiti concessi da enti centrali a struttura associativa a seguito di escussione di garanzie</t>
  </si>
  <si>
    <t>E.6.03.03.01.010</t>
  </si>
  <si>
    <t>Accensione prestiti concessi da enti centrali produttori di servizi assistenziali, ricreativi e culturali a seguito di escussione di garanzie</t>
  </si>
  <si>
    <t>E.6.03.03.01.011</t>
  </si>
  <si>
    <t>Accensione prestiti concessi da enti e istituzioni centrali di ricerca e Istituti e stazioni sperimentali per la ricerca a seguito di escussione di garanzie</t>
  </si>
  <si>
    <t>E.6.03.03.01.012</t>
  </si>
  <si>
    <t>Accensione prestiti concessi da altre Amministrazioni Centrali n.a.c. a seguito di escussione di garanzie</t>
  </si>
  <si>
    <t>E.6.03.03.01.999</t>
  </si>
  <si>
    <t>Accensione prestiti concessi da Amministrazioni locali assunti a seguito di escussione di garanzie</t>
  </si>
  <si>
    <t>E.6.03.03.02.000</t>
  </si>
  <si>
    <t>Accensione prestiti concessi da Regioni e province autonome a seguito di escussione di garanzie</t>
  </si>
  <si>
    <t>E.6.03.03.02.001</t>
  </si>
  <si>
    <t>Accensione prestiti concessi da Province a seguito di escussione di garanzie</t>
  </si>
  <si>
    <t>E.6.03.03.02.002</t>
  </si>
  <si>
    <t>Accensione prestiti concessi da Comuni a seguito di escussione di garanzie</t>
  </si>
  <si>
    <t>E.6.03.03.02.003</t>
  </si>
  <si>
    <t>Accensione prestiti concessi da Città metropolitane e Roma capitale a seguito di escussione di garanzie</t>
  </si>
  <si>
    <t>E.6.03.03.02.004</t>
  </si>
  <si>
    <t>Accensione prestiti concessi da Unioni di Comuni a seguito di escussione di garanzie</t>
  </si>
  <si>
    <t>E.6.03.03.02.005</t>
  </si>
  <si>
    <t>Accensione prestiti concessi da Comunità Montane a seguito di escussione di garanzie</t>
  </si>
  <si>
    <t>E.6.03.03.02.006</t>
  </si>
  <si>
    <t>Accensione prestiti concessi da Camere di Commercio a seguito di escussione di garanzie</t>
  </si>
  <si>
    <t>E.6.03.03.02.007</t>
  </si>
  <si>
    <t>Accensione prestiti concessi da Università a seguito di escussione di garanzie</t>
  </si>
  <si>
    <t>E.6.03.03.02.008</t>
  </si>
  <si>
    <t>Accensione prestiti concessi da Parchi nazionali e consorzi ed enti autonomi gestori di parchi e aree naturali protette a seguito di escussione di garanzie</t>
  </si>
  <si>
    <t>E.6.03.03.02.009</t>
  </si>
  <si>
    <t>Accensione prestiti concessi da Autorità Portuali a seguito di escussione di garanzie</t>
  </si>
  <si>
    <t>E.6.03.03.02.010</t>
  </si>
  <si>
    <t>Accensione prestiti concessi da Aziende sanitarie locali  a seguito di escussione di garanzie</t>
  </si>
  <si>
    <t>E.6.03.03.02.011</t>
  </si>
  <si>
    <t>Accensione prestiti concessi da Aziende ospedaliere e Aziende ospedaliere universitarie integrate con il SSN a seguito di escussione di garanzie</t>
  </si>
  <si>
    <t>E.6.03.03.02.012</t>
  </si>
  <si>
    <t>Accensione prestiti concessi da Policlinici a seguito di escussione di garanzie</t>
  </si>
  <si>
    <t>E.6.03.03.02.013</t>
  </si>
  <si>
    <t>Accensione prestiti concessi da Istituti di ricovero e cura a carattere scientifico pubblici a seguito di escussione di garanzie</t>
  </si>
  <si>
    <t>E.6.03.03.02.014</t>
  </si>
  <si>
    <t>Accensione prestiti concessi da altre Amministrazioni Locali produttrici di servizi sanitari a seguito di escussione di garanzie</t>
  </si>
  <si>
    <t>E.6.03.03.02.015</t>
  </si>
  <si>
    <t>Accensione prestiti concessi da Agenzie regionali per le erogazioni in agricoltura a seguito di escussione di garanzie</t>
  </si>
  <si>
    <t>E.6.03.03.02.016</t>
  </si>
  <si>
    <t>Accensione prestiti concessi da altri enti e agenzie regionali e sub regionali a seguito di escussione di garanzie</t>
  </si>
  <si>
    <t>E.6.03.03.02.017</t>
  </si>
  <si>
    <t>Accensione prestiti concessi da Consorzi di enti locali a seguito di escussione di garanzie</t>
  </si>
  <si>
    <t>E.6.03.03.02.018</t>
  </si>
  <si>
    <t>Accensione prestiti concessi da Fondazioni e istituzioni liriche locali e da teatri stabili di iniziativa pubblica a seguito di escussione di garanzie</t>
  </si>
  <si>
    <t>E.6.03.03.02.019</t>
  </si>
  <si>
    <t>Accensione prestiti concessi da altre Amministrazioni Locali n.a.c. a seguito di escussione di garanzie</t>
  </si>
  <si>
    <t>E.6.03.03.02.999</t>
  </si>
  <si>
    <t>Accensione prestiti concessi da enti di previdenza a seguito di escussione di garanzie</t>
  </si>
  <si>
    <t>E.6.03.03.03.000</t>
  </si>
  <si>
    <t>Accensione prestiti concessi da INPS a seguito di escussione di garanzie</t>
  </si>
  <si>
    <t>E.6.03.03.03.001</t>
  </si>
  <si>
    <t>Accensione prestiti concessi da INAIL a seguito di escussione di garanzie</t>
  </si>
  <si>
    <t>E.6.03.03.03.002</t>
  </si>
  <si>
    <t>Accensione prestiti concessi da altri Enti di Previdenza n.a.c. a seguito di escussione di garanzie</t>
  </si>
  <si>
    <t>E.6.03.03.03.999</t>
  </si>
  <si>
    <t>Accensione prestiti concessi da imprese a seguito di escussione di garanzie</t>
  </si>
  <si>
    <t>E.6.03.03.04.000</t>
  </si>
  <si>
    <t>Accensione prestiti concessi da imprese controllate a seguito di escussione di garanzie</t>
  </si>
  <si>
    <t>E.6.03.03.04.001</t>
  </si>
  <si>
    <t>Accensione prestiti concessi da altre imprese partecipate a seguito di escussione di garanzie</t>
  </si>
  <si>
    <t>E.6.03.03.04.002</t>
  </si>
  <si>
    <t>Accensione prestiti concessi da altre imprese a seguito di escussione di garanzie</t>
  </si>
  <si>
    <t>E.6.03.03.04.999</t>
  </si>
  <si>
    <t>Accensione prestiti concessi da altri soggetti a seguito di escussione di garanzie</t>
  </si>
  <si>
    <t>E.6.03.03.99.000</t>
  </si>
  <si>
    <t>E.6.03.03.99.001</t>
  </si>
  <si>
    <t>Altre forme di indebitamento</t>
  </si>
  <si>
    <t>E.6.04.00.00.000</t>
  </si>
  <si>
    <t>Accensione Prestiti - Leasing finanziario</t>
  </si>
  <si>
    <t>E.6.04.02.00.000</t>
  </si>
  <si>
    <t>E.6.04.02.01.000</t>
  </si>
  <si>
    <t>E.6.04.02.01.001</t>
  </si>
  <si>
    <t>1.2</t>
  </si>
  <si>
    <t>Immobilizzazioni</t>
  </si>
  <si>
    <t>Accensione Prestiti - Operazioni di cartolarizzazione</t>
  </si>
  <si>
    <t>E.6.04.03.00.000</t>
  </si>
  <si>
    <t>Accensione Prestiti - Operazioni di cartolarizzazione finanziaria</t>
  </si>
  <si>
    <t>E.6.04.03.01.000</t>
  </si>
  <si>
    <t>E.6.04.03.01.001</t>
  </si>
  <si>
    <t>1.2.3</t>
  </si>
  <si>
    <t>Immobilizzazioni finanziarie</t>
  </si>
  <si>
    <t>Accensione Prestiti - Operazioni di cartolarizzazione immobiliare</t>
  </si>
  <si>
    <t>E.6.04.03.02.000</t>
  </si>
  <si>
    <t>E.6.04.03.02.001</t>
  </si>
  <si>
    <t>1.2.2.02</t>
  </si>
  <si>
    <t>Immobilizzazioni materiali non demaniali</t>
  </si>
  <si>
    <t>Accensione Prestiti - Derivati</t>
  </si>
  <si>
    <t>E.6.04.04.00.000</t>
  </si>
  <si>
    <t>E.6.04.04.01.000</t>
  </si>
  <si>
    <t>E.6.04.04.01.001</t>
  </si>
  <si>
    <t>Anticipazioni da istituto tesoriere/cassiere</t>
  </si>
  <si>
    <t>E.7.00.00.00.000</t>
  </si>
  <si>
    <t>E.7.01.00.00.000</t>
  </si>
  <si>
    <t>E.7.01.01.00.000</t>
  </si>
  <si>
    <t>E.7.01.01.01.000</t>
  </si>
  <si>
    <t>E.7.01.01.01.001</t>
  </si>
  <si>
    <t>Entrate per conto terzi e partite di giro</t>
  </si>
  <si>
    <t>E.9.00.00.00.000</t>
  </si>
  <si>
    <t>Entrate per partite di giro</t>
  </si>
  <si>
    <t>E.9.01.00.00.000</t>
  </si>
  <si>
    <t xml:space="preserve">Altre ritenute </t>
  </si>
  <si>
    <t>E.9.01.01.00.000</t>
  </si>
  <si>
    <t>Ritenuta del 4% sui contributi pubblici</t>
  </si>
  <si>
    <t>E.9.01.01.01.000</t>
  </si>
  <si>
    <t>E.9.01.01.01.001</t>
  </si>
  <si>
    <t>Ritenute per scissione contabile IVA (split payment)</t>
  </si>
  <si>
    <t>E.9.01.01.02.000</t>
  </si>
  <si>
    <t>Ritenuta per scissione contabile IVA (split payment)</t>
  </si>
  <si>
    <t>E.9.01.01.02.001</t>
  </si>
  <si>
    <t>E.9.01.01.99.000</t>
  </si>
  <si>
    <t>Ritenute erariali su prestazioni sociali</t>
  </si>
  <si>
    <t>E.9.01.01.99.001</t>
  </si>
  <si>
    <t>Debiti per ritenute erariali su prestazioni sociali</t>
  </si>
  <si>
    <t>E.9.01.01.99.999</t>
  </si>
  <si>
    <t>Ritenute su redditi da lavoro dipendente</t>
  </si>
  <si>
    <t>E.9.01.02.00.000</t>
  </si>
  <si>
    <t>E.9.01.02.01.000</t>
  </si>
  <si>
    <t>E.9.01.02.01.001</t>
  </si>
  <si>
    <t>E.9.01.02.02.000</t>
  </si>
  <si>
    <t>E.9.01.02.02.001</t>
  </si>
  <si>
    <t>Altre ritenute al personale dipendente per conto di terzi</t>
  </si>
  <si>
    <t>E.9.01.02.99.000</t>
  </si>
  <si>
    <t>E.9.01.02.99.999</t>
  </si>
  <si>
    <t>Ritenute su redditi da lavoro autonomo</t>
  </si>
  <si>
    <t>E.9.01.03.00.000</t>
  </si>
  <si>
    <t>E.9.01.03.01.000</t>
  </si>
  <si>
    <t>E.9.01.03.01.001</t>
  </si>
  <si>
    <t>E.9.01.03.02.000</t>
  </si>
  <si>
    <t>E.9.01.03.02.001</t>
  </si>
  <si>
    <t>Altre ritenute al personale con contratto di lavoro autonomo per conto di terzi</t>
  </si>
  <si>
    <t>E.9.01.03.99.000</t>
  </si>
  <si>
    <t>E.9.01.03.99.999</t>
  </si>
  <si>
    <t>Finanziamento della gestione sanitaria dalla gestione ordinaria della Regione</t>
  </si>
  <si>
    <t>E.9.01.04.00.000</t>
  </si>
  <si>
    <t>In attesa della definizione dei principi contabili applicati</t>
  </si>
  <si>
    <t>Finanziamento regionale aggiuntivo sanità - per equilibri di sistema</t>
  </si>
  <si>
    <t>E.9.01.04.01.000</t>
  </si>
  <si>
    <t>E.9.01.04.01.001</t>
  </si>
  <si>
    <t>Finanziamento regionale aggiuntivo sanità - quota manovra per equilibri di sistema</t>
  </si>
  <si>
    <t>E.9.01.04.02.000</t>
  </si>
  <si>
    <t>E.9.01.04.02.001</t>
  </si>
  <si>
    <t>Finanziamento regionale aggiuntivo sanità n.a.c.</t>
  </si>
  <si>
    <t>E.9.01.04.99.000</t>
  </si>
  <si>
    <t>E.9.01.04.99.999</t>
  </si>
  <si>
    <t>Altre entrate per partite di giro</t>
  </si>
  <si>
    <t>E.9.01.99.00.000</t>
  </si>
  <si>
    <t>Entrate a seguito di spese non andate a buon fine</t>
  </si>
  <si>
    <t>E.9.01.99.01.000</t>
  </si>
  <si>
    <t>E.9.01.99.01.001</t>
  </si>
  <si>
    <t>Anticipazioni sanità della tesoreria statale</t>
  </si>
  <si>
    <t>E.9.01.99.02.000</t>
  </si>
  <si>
    <t>E.9.01.99.02.001</t>
  </si>
  <si>
    <t>Rimborso di fondi economali e carte aziendali</t>
  </si>
  <si>
    <t>E.9.01.99.03.000</t>
  </si>
  <si>
    <t>E.9.01.99.03.001</t>
  </si>
  <si>
    <t>Reintegro disponibilità dal conto sanità al conto non sanità della Regione</t>
  </si>
  <si>
    <t>E.9.01.99.04.000</t>
  </si>
  <si>
    <t>E.9.01.99.04.001</t>
  </si>
  <si>
    <t>Reintegro disponibilità dal conto non sanità al conto sanità della Regione</t>
  </si>
  <si>
    <t>E.9.01.99.05.000</t>
  </si>
  <si>
    <t>E.9.01.99.05.001</t>
  </si>
  <si>
    <t>Entrate derivanti dalla gestione degli incassi vincolati degli enti locali</t>
  </si>
  <si>
    <t>E.9.01.99.06.000</t>
  </si>
  <si>
    <t>Destinazione incassi vincolati a  spese correnti ai sensi dell’art. 195 del TUEL</t>
  </si>
  <si>
    <t>E.9.01.99.06.001</t>
  </si>
  <si>
    <t>Reintegro incassi vincolati ai sensi dell’art. 195 del TUEL</t>
  </si>
  <si>
    <t>E.9.01.99.06.002</t>
  </si>
  <si>
    <t>Altre entrate per partite di giro diverse</t>
  </si>
  <si>
    <t>E.9.01.99.99.000</t>
  </si>
  <si>
    <t>E.9.01.99.99.999</t>
  </si>
  <si>
    <t>Entrate per conto terzi</t>
  </si>
  <si>
    <t>E.9.02.00.00.000</t>
  </si>
  <si>
    <t xml:space="preserve">Rimborsi per acquisto di beni e servizi per conto terzi </t>
  </si>
  <si>
    <t>E.9.02.01.00.000</t>
  </si>
  <si>
    <t>Rimborso per acquisti di beni per conto di terzi</t>
  </si>
  <si>
    <t>E.9.02.01.01.000</t>
  </si>
  <si>
    <t>E.9.02.01.01.001</t>
  </si>
  <si>
    <t>Rimborso per acquisto di servizi per conto di terzi</t>
  </si>
  <si>
    <t>E.9.02.01.02.000</t>
  </si>
  <si>
    <t>E.9.02.01.02.001</t>
  </si>
  <si>
    <t>Trasferimenti da Amministrazioni pubbliche per operazioni conto terzi</t>
  </si>
  <si>
    <t>E.9.02.02.00.000</t>
  </si>
  <si>
    <t>Trasferimenti da Amministrazioni Centrali per operazioni conto terzi</t>
  </si>
  <si>
    <t>E.9.02.02.01.000</t>
  </si>
  <si>
    <t>Trasferimenti da Ministeri per operazioni conto terzi</t>
  </si>
  <si>
    <t>E.9.02.02.01.001</t>
  </si>
  <si>
    <t>2.4.3.03</t>
  </si>
  <si>
    <t>Debiti per trasferimenti per conto terzi</t>
  </si>
  <si>
    <t>Trasferimenti da Presidenza del Consiglio dei Ministri per operazioni conto terzi</t>
  </si>
  <si>
    <t>E.9.02.02.01.003</t>
  </si>
  <si>
    <t>Trasferimenti da Organi Costituzionali e di rilievo costituzionale per operazioni conto terzi</t>
  </si>
  <si>
    <t>E.9.02.02.01.004</t>
  </si>
  <si>
    <t>Trasferimenti da Agenzie Fiscali per operazioni conto terzi</t>
  </si>
  <si>
    <t>E.9.02.02.01.005</t>
  </si>
  <si>
    <t>Trasferimenti da enti di regolazione dell'attività economica per operazioni conto terzi</t>
  </si>
  <si>
    <t>E.9.02.02.01.006</t>
  </si>
  <si>
    <t>Trasferimenti da Gruppo Equitalia per operazioni conto terzi</t>
  </si>
  <si>
    <t>E.9.02.02.01.007</t>
  </si>
  <si>
    <t>Trasferimenti da Anas S.p.A. per operazioni conto terzi</t>
  </si>
  <si>
    <t>E.9.02.02.01.008</t>
  </si>
  <si>
    <t>Trasferimenti da altri enti centrali produttori di servizi economici per operazioni conto terzi</t>
  </si>
  <si>
    <t>E.9.02.02.01.009</t>
  </si>
  <si>
    <t>Trasferimenti da autorità amministrative indipendenti per operazioni conto terzi</t>
  </si>
  <si>
    <t>E.9.02.02.01.010</t>
  </si>
  <si>
    <t>Trasferimenti da enti centrali a struttura associativa per operazioni conto terzi</t>
  </si>
  <si>
    <t>E.9.02.02.01.011</t>
  </si>
  <si>
    <t>Trasferimenti da enti centrali produttori di servizi assistenziali, ricreativi e culturali per operazioni conto terzi</t>
  </si>
  <si>
    <t>E.9.02.02.01.012</t>
  </si>
  <si>
    <t>Trasferimenti da enti e istituzioni centrali di ricerca e Istituti e stazioni sperimentali per la ricerca per operazioni conto terzi</t>
  </si>
  <si>
    <t>E.9.02.02.01.013</t>
  </si>
  <si>
    <t>Trasferimenti da altre Amministrazioni Centrali n.a.c. per operazioni conto terzi</t>
  </si>
  <si>
    <t>E.9.02.02.01.999</t>
  </si>
  <si>
    <t>Trasferimenti da Amministrazioni Locali per operazioni conto terzi</t>
  </si>
  <si>
    <t>E.9.02.02.02.000</t>
  </si>
  <si>
    <t>Trasferimenti da Regioni e province autonome per operazioni conto terzi</t>
  </si>
  <si>
    <t>E.9.02.02.02.001</t>
  </si>
  <si>
    <t>Trasferimenti da Province per operazioni conto terzi</t>
  </si>
  <si>
    <t>E.9.02.02.02.002</t>
  </si>
  <si>
    <t>Trasferimenti da Comuni per operazioni conto terzi</t>
  </si>
  <si>
    <t>E.9.02.02.02.003</t>
  </si>
  <si>
    <t>Trasferimenti da Città metropolitane e Roma capitale per operazioni conto terzi</t>
  </si>
  <si>
    <t>E.9.02.02.02.004</t>
  </si>
  <si>
    <t>Trasferimenti da Unioni di Comuni per operazioni conto terzi</t>
  </si>
  <si>
    <t>E.9.02.02.02.005</t>
  </si>
  <si>
    <t>Trasferimenti da Comunità Montane per operazioni conto terzi</t>
  </si>
  <si>
    <t>E.9.02.02.02.006</t>
  </si>
  <si>
    <t>Trasferimenti da Camere di Commercio per operazioni conto terzi</t>
  </si>
  <si>
    <t>E.9.02.02.02.007</t>
  </si>
  <si>
    <t>Trasferimenti da Università per operazioni conto terzi</t>
  </si>
  <si>
    <t>E.9.02.02.02.008</t>
  </si>
  <si>
    <t>Trasferimenti da Parchi nazionali e consorzi ed enti autonomi gestori di parchi e aree naturali protette per operazioni conto terzi</t>
  </si>
  <si>
    <t>E.9.02.02.02.009</t>
  </si>
  <si>
    <t>Trasferimenti da Autorità Portuali per operazioni conto terzi</t>
  </si>
  <si>
    <t>E.9.02.02.02.010</t>
  </si>
  <si>
    <t>Trasferimenti da Aziende sanitarie locali  per operazioni conto terzi</t>
  </si>
  <si>
    <t>E.9.02.02.02.011</t>
  </si>
  <si>
    <t>Trasferimenti da Aziende ospedaliere e Aziende ospedaliere universitarie integrate con il SSN per operazioni conto terzi</t>
  </si>
  <si>
    <t>E.9.02.02.02.012</t>
  </si>
  <si>
    <t>Trasferimenti da policlinici per operazioni conto terzi</t>
  </si>
  <si>
    <t>E.9.02.02.02.013</t>
  </si>
  <si>
    <t>Trasferimenti da Istituti di ricovero e cura a carattere scientifico pubblici per operazioni conto terzi</t>
  </si>
  <si>
    <t>E.9.02.02.02.014</t>
  </si>
  <si>
    <t>Trasferimenti da altre Amministrazioni Locali produttrici di servizi sanitari per operazioni conto terzi</t>
  </si>
  <si>
    <t>E.9.02.02.02.015</t>
  </si>
  <si>
    <t>Trasferimenti da Agenzie regionali per le erogazioni in agricoltura per operazioni conto terzi</t>
  </si>
  <si>
    <t>E.9.02.02.02.016</t>
  </si>
  <si>
    <t>Trasferimenti da altri enti e agenzie regionali e sub regionali per operazioni conto terzi</t>
  </si>
  <si>
    <t>E.9.02.02.02.017</t>
  </si>
  <si>
    <t>Trasferimenti da Consorzi di enti locali per operazioni conto terzi</t>
  </si>
  <si>
    <t>E.9.02.02.02.018</t>
  </si>
  <si>
    <t>Trasferimenti da Fondazioni e istituzioni liriche locali e da teatri stabili di iniziativa pubblica per operazioni conto terzi</t>
  </si>
  <si>
    <t>E.9.02.02.02.019</t>
  </si>
  <si>
    <t>Trasferimenti da altre Amministrazioni Locali n.a.c. per operazioni conto terzi</t>
  </si>
  <si>
    <t>E.9.02.02.02.999</t>
  </si>
  <si>
    <t>Trasferimenti da Enti di Previdenza per operazioni conto terzi</t>
  </si>
  <si>
    <t>E.9.02.02.03.000</t>
  </si>
  <si>
    <t>Trasferimenti da INPS per operazioni conto terzi</t>
  </si>
  <si>
    <t>E.9.02.02.03.001</t>
  </si>
  <si>
    <t>Trasferimenti da INAIL per operazioni conto terzi</t>
  </si>
  <si>
    <t>E.9.02.02.03.002</t>
  </si>
  <si>
    <t>Trasferimenti da altri Enti di Previdenza n.a.c. per operazioni conto terzi</t>
  </si>
  <si>
    <t>E.9.02.02.03.999</t>
  </si>
  <si>
    <t>Trasferimenti da altri settori per operazioni conto terzi</t>
  </si>
  <si>
    <t>E.9.02.03.00.000</t>
  </si>
  <si>
    <t>Trasferimenti da Famiglie per operazioni conto terzi</t>
  </si>
  <si>
    <t>E.9.02.03.01.000</t>
  </si>
  <si>
    <t>E.9.02.03.01.001</t>
  </si>
  <si>
    <t>Trasferimenti da Imprese per operazioni conto terzi</t>
  </si>
  <si>
    <t>E.9.02.03.02.000</t>
  </si>
  <si>
    <t>Trasferimenti da imprese controllate per operazioni conto terzi</t>
  </si>
  <si>
    <t>E.9.02.03.02.001</t>
  </si>
  <si>
    <t>Crediti da Trasferimenti da imprese controllate per operazioni conto terzi</t>
  </si>
  <si>
    <t>Trasferimenti da altre imprese partecipate per operazioni conto terzi</t>
  </si>
  <si>
    <t>E.9.02.03.02.002</t>
  </si>
  <si>
    <t>Crediti da Trasferimenti da altre imprese partecipate per operazioni conto terzi</t>
  </si>
  <si>
    <t>Trasferimenti da altre imprese per operazioni conto terzi</t>
  </si>
  <si>
    <t>E.9.02.03.02.999</t>
  </si>
  <si>
    <t>Crediti da Trasferimenti da altre imprese per operazioni conto terzi</t>
  </si>
  <si>
    <t>Trasferimenti da Istituzioni Sociali Private  per operazioni conto terzi</t>
  </si>
  <si>
    <t>E.9.02.03.03.000</t>
  </si>
  <si>
    <t>E.9.02.03.03.001</t>
  </si>
  <si>
    <t>Trasferimenti dall'Unione Europea e dal Resto del Mondo per operazioni conto terzi</t>
  </si>
  <si>
    <t>E.9.02.03.04.000</t>
  </si>
  <si>
    <t>E.9.02.03.04.001</t>
  </si>
  <si>
    <t>Depositi di/presso terzi</t>
  </si>
  <si>
    <t>E.9.02.04.00.000</t>
  </si>
  <si>
    <t>Costituzione di depositi cauzionali o contrattuali di terzi</t>
  </si>
  <si>
    <t>E.9.02.04.01.000</t>
  </si>
  <si>
    <t>E.9.02.04.01.001</t>
  </si>
  <si>
    <t>2.4.7.04.99</t>
  </si>
  <si>
    <t>Restituzione di depositi cauzionali o contrattuali presso terzi</t>
  </si>
  <si>
    <t>E.9.02.04.02.000</t>
  </si>
  <si>
    <t>E.9.02.04.02.001</t>
  </si>
  <si>
    <t>1.3.2.08.04</t>
  </si>
  <si>
    <t>Crediti verso altri soggetti</t>
  </si>
  <si>
    <t>Riscossione imposte e tributi per conto terzi</t>
  </si>
  <si>
    <t>E.9.02.05.00.000</t>
  </si>
  <si>
    <t>Riscossione di imposte di natura corrente per conto di terzi</t>
  </si>
  <si>
    <t>E.9.02.05.01.000</t>
  </si>
  <si>
    <t>E.9.02.05.01.001</t>
  </si>
  <si>
    <t>Riscossione di imposte in conto capitale per conto di terzi</t>
  </si>
  <si>
    <t>E.9.02.05.02.000</t>
  </si>
  <si>
    <t>E.9.02.05.02.001</t>
  </si>
  <si>
    <t>Altre entrate per conto terzi</t>
  </si>
  <si>
    <t>E.9.02.99.00.000</t>
  </si>
  <si>
    <t>E.9.02.99.99.000</t>
  </si>
  <si>
    <t>E.9.02.99.99.999</t>
  </si>
  <si>
    <t>U</t>
  </si>
  <si>
    <t>Spese correnti</t>
  </si>
  <si>
    <t>U.1.00.00.00.000</t>
  </si>
  <si>
    <t>Redditi da lavoro dipendente</t>
  </si>
  <si>
    <t>U.1.01.00.00.000</t>
  </si>
  <si>
    <t>Retribuzioni lorde</t>
  </si>
  <si>
    <t>U.1.01.01.00.000</t>
  </si>
  <si>
    <t>Retribuzioni in denaro</t>
  </si>
  <si>
    <t>U.1.01.01.01.000</t>
  </si>
  <si>
    <t>U.1.01.01.01.001</t>
  </si>
  <si>
    <t>U.1.01.01.01.002</t>
  </si>
  <si>
    <t>U.1.01.01.01.003</t>
  </si>
  <si>
    <t>U.1.01.01.01.004</t>
  </si>
  <si>
    <t>U.1.01.01.01.005</t>
  </si>
  <si>
    <t>U.1.01.01.01.006</t>
  </si>
  <si>
    <t>U.1.01.01.01.007</t>
  </si>
  <si>
    <t>U.1.01.01.01.008</t>
  </si>
  <si>
    <t>U.1.01.01.01.009</t>
  </si>
  <si>
    <t>Altre spese per il personale</t>
  </si>
  <si>
    <t>U.1.01.01.02.000</t>
  </si>
  <si>
    <t>U.1.01.01.02.001</t>
  </si>
  <si>
    <t>U.1.01.01.02.002</t>
  </si>
  <si>
    <t>Altre spese per il personale n.a.c.</t>
  </si>
  <si>
    <t>U.1.01.01.02.999</t>
  </si>
  <si>
    <t>Contributi sociali a carico dell'ente</t>
  </si>
  <si>
    <t>U.1.01.02.00.000</t>
  </si>
  <si>
    <t>Contributi sociali effettivi a carico dell'ente</t>
  </si>
  <si>
    <t>U.1.01.02.01.000</t>
  </si>
  <si>
    <t>U.1.01.02.01.001</t>
  </si>
  <si>
    <t>U.1.01.02.01.002</t>
  </si>
  <si>
    <t>U.1.01.02.01.003</t>
  </si>
  <si>
    <t>U.1.01.02.01.999</t>
  </si>
  <si>
    <r>
      <rPr>
        <b/>
        <u/>
        <sz val="9"/>
        <color indexed="8"/>
        <rFont val="Calibri"/>
        <family val="2"/>
      </rPr>
      <t xml:space="preserve">Altri </t>
    </r>
    <r>
      <rPr>
        <b/>
        <sz val="9"/>
        <color indexed="8"/>
        <rFont val="Calibri"/>
        <family val="2"/>
      </rPr>
      <t xml:space="preserve">contributi sociali </t>
    </r>
    <r>
      <rPr>
        <b/>
        <strike/>
        <sz val="9"/>
        <color indexed="8"/>
        <rFont val="Calibri"/>
        <family val="2"/>
      </rPr>
      <t>figurativi</t>
    </r>
  </si>
  <si>
    <t>U.1.01.02.02.000</t>
  </si>
  <si>
    <t>U.1.01.02.02.001</t>
  </si>
  <si>
    <t>U.1.01.02.02.002</t>
  </si>
  <si>
    <t>Indennità di fine servizio erogata direttamente dal datore di lavoro</t>
  </si>
  <si>
    <t>U.1.01.02.02.003</t>
  </si>
  <si>
    <r>
      <t>Oneri per il personale in quiescenza</t>
    </r>
    <r>
      <rPr>
        <strike/>
        <sz val="9"/>
        <color indexed="8"/>
        <rFont val="Calibri"/>
        <family val="2"/>
      </rPr>
      <t>: pensioni, pensioni integrative e altro</t>
    </r>
  </si>
  <si>
    <t>U.1.01.02.02.004</t>
  </si>
  <si>
    <r>
      <t xml:space="preserve">Oneri per il personale in quiescenza: </t>
    </r>
    <r>
      <rPr>
        <strike/>
        <sz val="9"/>
        <color indexed="8"/>
        <rFont val="Calibri"/>
        <family val="2"/>
      </rPr>
      <t>pensioni, pensioni integrative e altro</t>
    </r>
  </si>
  <si>
    <r>
      <t>Debiti da oneri per il personale in quiescenza</t>
    </r>
    <r>
      <rPr>
        <strike/>
        <sz val="9"/>
        <color indexed="8"/>
        <rFont val="Calibri"/>
        <family val="2"/>
      </rPr>
      <t>: pensioni, pensioni integrative e altro</t>
    </r>
  </si>
  <si>
    <t>La voce di piano economico va barrata in analogia a quanto riportato nel Piano finanziario. La modifica, non ancora presente nel piano economico, viene introdotta nelle more dell'aggiornamento del piano dei conti integrato</t>
  </si>
  <si>
    <r>
      <t>Arretrati per oneri per il personale in quiescenza</t>
    </r>
    <r>
      <rPr>
        <strike/>
        <sz val="9"/>
        <color indexed="8"/>
        <rFont val="Calibri"/>
        <family val="2"/>
      </rPr>
      <t>: pensioni, pensioni integrative e altro</t>
    </r>
  </si>
  <si>
    <t>U.1.01.02.02.005</t>
  </si>
  <si>
    <r>
      <t>Debiti per arretrati per oneri per il personale in quiescenza</t>
    </r>
    <r>
      <rPr>
        <strike/>
        <sz val="9"/>
        <color indexed="8"/>
        <rFont val="Calibri"/>
        <family val="2"/>
      </rPr>
      <t>: pensioni, pensioni integrative e altro</t>
    </r>
  </si>
  <si>
    <r>
      <rPr>
        <strike/>
        <sz val="9"/>
        <color indexed="8"/>
        <rFont val="Calibri"/>
        <family val="2"/>
      </rPr>
      <t xml:space="preserve">Altri </t>
    </r>
    <r>
      <rPr>
        <sz val="9"/>
        <color indexed="8"/>
        <rFont val="Calibri"/>
        <family val="2"/>
      </rPr>
      <t xml:space="preserve">Contributi </t>
    </r>
    <r>
      <rPr>
        <strike/>
        <sz val="9"/>
        <color indexed="8"/>
        <rFont val="Calibri"/>
        <family val="2"/>
      </rPr>
      <t xml:space="preserve">figurativi </t>
    </r>
    <r>
      <rPr>
        <sz val="9"/>
        <color indexed="8"/>
        <rFont val="Calibri"/>
        <family val="2"/>
      </rPr>
      <t xml:space="preserve">erogati direttamente al proprio personale </t>
    </r>
    <r>
      <rPr>
        <u/>
        <sz val="9"/>
        <color indexed="8"/>
        <rFont val="Calibri"/>
        <family val="2"/>
      </rPr>
      <t>n.a.c.</t>
    </r>
  </si>
  <si>
    <t>U.1.01.02.02.999</t>
  </si>
  <si>
    <r>
      <t xml:space="preserve">Altri contributi </t>
    </r>
    <r>
      <rPr>
        <strike/>
        <sz val="9"/>
        <color indexed="8"/>
        <rFont val="Calibri"/>
        <family val="2"/>
      </rPr>
      <t xml:space="preserve">figurativi </t>
    </r>
    <r>
      <rPr>
        <sz val="9"/>
        <color indexed="8"/>
        <rFont val="Calibri"/>
        <family val="2"/>
      </rPr>
      <t>erogati direttamente al proprio personale</t>
    </r>
  </si>
  <si>
    <r>
      <t xml:space="preserve">Altri contributi </t>
    </r>
    <r>
      <rPr>
        <strike/>
        <sz val="8"/>
        <color indexed="8"/>
        <rFont val="Arial"/>
        <family val="2"/>
      </rPr>
      <t xml:space="preserve">figurativi </t>
    </r>
    <r>
      <rPr>
        <sz val="8"/>
        <color indexed="8"/>
        <rFont val="Arial"/>
        <family val="2"/>
      </rPr>
      <t>erogati direttamente al proprio personale</t>
    </r>
  </si>
  <si>
    <t>Imposte e tasse a carico dell'ente</t>
  </si>
  <si>
    <t>U.1.02.00.00.000</t>
  </si>
  <si>
    <t>Imposte, tasse e proventi assimilati a carico dell'ente</t>
  </si>
  <si>
    <t>U.1.02.01.00.000</t>
  </si>
  <si>
    <t>U.1.02.01.01.000</t>
  </si>
  <si>
    <t>U.1.02.01.01.001</t>
  </si>
  <si>
    <t>U.1.02.01.02.000</t>
  </si>
  <si>
    <t>U.1.02.01.02.001</t>
  </si>
  <si>
    <t>U.1.02.01.03.000</t>
  </si>
  <si>
    <t>U.1.02.01.03.001</t>
  </si>
  <si>
    <t>U.1.02.01.04.000</t>
  </si>
  <si>
    <t>U.1.02.01.04.001</t>
  </si>
  <si>
    <t>U.1.02.01.05.000</t>
  </si>
  <si>
    <t>U.1.02.01.05.001</t>
  </si>
  <si>
    <t>U.1.02.01.06.000</t>
  </si>
  <si>
    <t>U.1.02.01.06.001</t>
  </si>
  <si>
    <t>U.1.02.01.07.000</t>
  </si>
  <si>
    <t>U.1.02.01.07.001</t>
  </si>
  <si>
    <t>U.1.02.01.08.000</t>
  </si>
  <si>
    <t>U.1.02.01.08.001</t>
  </si>
  <si>
    <t>U.1.02.01.09.000</t>
  </si>
  <si>
    <t>U.1.02.01.09.001</t>
  </si>
  <si>
    <r>
      <t>Impost</t>
    </r>
    <r>
      <rPr>
        <b/>
        <u/>
        <sz val="9"/>
        <color indexed="8"/>
        <rFont val="Calibri"/>
        <family val="2"/>
      </rPr>
      <t>a</t>
    </r>
    <r>
      <rPr>
        <b/>
        <sz val="9"/>
        <color indexed="8"/>
        <rFont val="Calibri"/>
        <family val="2"/>
      </rPr>
      <t xml:space="preserve"> sul reddito delle persone giuridiche (ex IRPEG)</t>
    </r>
  </si>
  <si>
    <t>U.1.02.01.10.000</t>
  </si>
  <si>
    <r>
      <t>Impost</t>
    </r>
    <r>
      <rPr>
        <u/>
        <sz val="9"/>
        <color indexed="8"/>
        <rFont val="Calibri"/>
        <family val="2"/>
      </rPr>
      <t>a</t>
    </r>
    <r>
      <rPr>
        <sz val="9"/>
        <color indexed="8"/>
        <rFont val="Calibri"/>
        <family val="2"/>
      </rPr>
      <t xml:space="preserve"> sul reddito delle persone giuridiche (ex IRPEG)</t>
    </r>
  </si>
  <si>
    <t>U.1.02.01.10.001</t>
  </si>
  <si>
    <r>
      <t>Impost</t>
    </r>
    <r>
      <rPr>
        <sz val="9"/>
        <color indexed="8"/>
        <rFont val="Calibri"/>
        <family val="2"/>
      </rPr>
      <t xml:space="preserve">a sul reddito </t>
    </r>
    <r>
      <rPr>
        <u/>
        <sz val="9"/>
        <color indexed="8"/>
        <rFont val="Calibri"/>
        <family val="2"/>
      </rPr>
      <t>delle società</t>
    </r>
    <r>
      <rPr>
        <sz val="9"/>
        <color indexed="8"/>
        <rFont val="Calibri"/>
        <family val="2"/>
      </rPr>
      <t xml:space="preserve"> </t>
    </r>
    <r>
      <rPr>
        <strike/>
        <sz val="9"/>
        <color indexed="8"/>
        <rFont val="Calibri"/>
        <family val="2"/>
      </rPr>
      <t xml:space="preserve">persone giuridiche </t>
    </r>
    <r>
      <rPr>
        <sz val="9"/>
        <color indexed="8"/>
        <rFont val="Calibri"/>
        <family val="2"/>
      </rPr>
      <t>(ex IRPEG)</t>
    </r>
  </si>
  <si>
    <r>
      <t xml:space="preserve">Imposta sul reddito delle </t>
    </r>
    <r>
      <rPr>
        <u/>
        <sz val="9"/>
        <color indexed="8"/>
        <rFont val="Calibri"/>
        <family val="2"/>
      </rPr>
      <t xml:space="preserve">società </t>
    </r>
    <r>
      <rPr>
        <sz val="9"/>
        <color indexed="8"/>
        <rFont val="Calibri"/>
        <family val="2"/>
      </rPr>
      <t>(ex IRPEG)</t>
    </r>
  </si>
  <si>
    <t>U.1.02.01.11.000</t>
  </si>
  <si>
    <t>U.1.02.01.11.001</t>
  </si>
  <si>
    <t>U.1.02.01.12.000</t>
  </si>
  <si>
    <t>U.1.02.01.12.001</t>
  </si>
  <si>
    <t>U.1.02.01.13.000</t>
  </si>
  <si>
    <t>U.1.02.01.13.001</t>
  </si>
  <si>
    <t>U.1.02.01.14.000</t>
  </si>
  <si>
    <t>U.1.02.01.14.001</t>
  </si>
  <si>
    <t>U.1.02.01.99.000</t>
  </si>
  <si>
    <t>U.1.02.01.99.999</t>
  </si>
  <si>
    <t>Acquisto di beni e servizi</t>
  </si>
  <si>
    <t>U.1.03.00.00.000</t>
  </si>
  <si>
    <t xml:space="preserve">Ai fini dell'applicazione dello Split payment sono possibili due modalità di registrazione contabile alternative. La prima, in caso di pagamento contestualmente alla fattura, si utilizza il conto in piano patrimoniale "Debito da scissione IVA pagata contestualmente alla fattura", secondo la modalità esemplificata solo per il primo tra i conti possibili tra gli Altri beni di consumo.
Il secondo, nel caso di pagamenti IVA con cadenza mensile, si faccia riferimento al circuito contabile descritto per le ritenute. </t>
  </si>
  <si>
    <t>Acquisto di beni</t>
  </si>
  <si>
    <t>U.1.03.01.00.000</t>
  </si>
  <si>
    <t>Giornali, riviste e pubblicazioni</t>
  </si>
  <si>
    <t>U.1.03.01.01.000</t>
  </si>
  <si>
    <t>U.1.03.01.01.001</t>
  </si>
  <si>
    <t>U.1.03.01.01.002</t>
  </si>
  <si>
    <t>Altri beni di consumo</t>
  </si>
  <si>
    <t>U.1.03.01.02.000</t>
  </si>
  <si>
    <t>U.1.03.01.02.001</t>
  </si>
  <si>
    <t>2.4.5.06.04.01.001</t>
  </si>
  <si>
    <t xml:space="preserve">Debito da scissione IVA pagata contestualmente alla fattura            </t>
  </si>
  <si>
    <t>U.1.03.01.02.002</t>
  </si>
  <si>
    <t>U.1.03.01.02.003</t>
  </si>
  <si>
    <t>U.1.03.01.02.004</t>
  </si>
  <si>
    <t>U.1.03.01.02.005</t>
  </si>
  <si>
    <t>U.1.03.01.02.006</t>
  </si>
  <si>
    <t>U.1.03.01.02.007</t>
  </si>
  <si>
    <t>U.1.03.01.02.008</t>
  </si>
  <si>
    <t>U.1.03.01.02.009</t>
  </si>
  <si>
    <t>Beni per consultazioni elettorali</t>
  </si>
  <si>
    <t>U.1.03.01.02.010</t>
  </si>
  <si>
    <t>U.1.03.01.02.011</t>
  </si>
  <si>
    <t>U.1.03.01.02.012</t>
  </si>
  <si>
    <t xml:space="preserve">Beni per lo svolgimento di censimenti </t>
  </si>
  <si>
    <t>U.1.03.01.02.013</t>
  </si>
  <si>
    <t>2.1.1.01.02.013</t>
  </si>
  <si>
    <t xml:space="preserve">Acquisto di beni per lo svolgimento di censimenti </t>
  </si>
  <si>
    <t>U.1.03.01.02.014</t>
  </si>
  <si>
    <t>U.1.03.01.02.999</t>
  </si>
  <si>
    <t>Flora e Fauna</t>
  </si>
  <si>
    <t>U.1.03.01.03.000</t>
  </si>
  <si>
    <t>U.1.03.01.03.001</t>
  </si>
  <si>
    <t>U.1.03.01.03.002</t>
  </si>
  <si>
    <t>Armi e materiale per usi militari, ordine pubblico, sicurezza</t>
  </si>
  <si>
    <t>U.1.03.01.04.000</t>
  </si>
  <si>
    <t>U.1.03.01.04.001</t>
  </si>
  <si>
    <t>Altro materiale per usi militari, ordine pubblico, sicurezza n.a.c.</t>
  </si>
  <si>
    <t>U.1.03.01.04.999</t>
  </si>
  <si>
    <t>Medicinali e altri beni di consumo sanitario</t>
  </si>
  <si>
    <t>U.1.03.01.05.000</t>
  </si>
  <si>
    <t>U.1.03.01.05.001</t>
  </si>
  <si>
    <t>U.1.03.01.05.002</t>
  </si>
  <si>
    <t>U.1.03.01.05.003</t>
  </si>
  <si>
    <t>U.1.03.01.05.004</t>
  </si>
  <si>
    <t>U.1.03.01.05.005</t>
  </si>
  <si>
    <t>U.1.03.01.05.006</t>
  </si>
  <si>
    <t>U.1.03.01.05.007</t>
  </si>
  <si>
    <t>U.1.03.01.05.999</t>
  </si>
  <si>
    <t>Acquisto di servizi</t>
  </si>
  <si>
    <t>U.1.03.02.00.000</t>
  </si>
  <si>
    <t>Organi e incarichi istituzionali dell'amministrazione</t>
  </si>
  <si>
    <t>U.1.03.02.01.000</t>
  </si>
  <si>
    <t>U.1.03.02.01.001</t>
  </si>
  <si>
    <t>U.1.03.02.01.002</t>
  </si>
  <si>
    <t>U.1.03.02.01.007</t>
  </si>
  <si>
    <t>U.1.03.02.01.008</t>
  </si>
  <si>
    <r>
      <rPr>
        <b/>
        <strike/>
        <sz val="9"/>
        <color indexed="8"/>
        <rFont val="Calibri"/>
        <family val="2"/>
      </rPr>
      <t xml:space="preserve">Rappresentanza, </t>
    </r>
    <r>
      <rPr>
        <b/>
        <sz val="9"/>
        <color indexed="8"/>
        <rFont val="Calibri"/>
        <family val="2"/>
      </rPr>
      <t>Organizzazione eventi, pubblicità e servizi per trasferta</t>
    </r>
  </si>
  <si>
    <t>U.1.03.02.02.000</t>
  </si>
  <si>
    <t>U.1.03.02.02.001</t>
  </si>
  <si>
    <t>U.1.03.02.02.002</t>
  </si>
  <si>
    <t xml:space="preserve">Servizi per attività di rappresentanza </t>
  </si>
  <si>
    <t>U.1.03.02.02.003</t>
  </si>
  <si>
    <t>2.1.2.01.02.003</t>
  </si>
  <si>
    <t>U.1.03.02.02.004</t>
  </si>
  <si>
    <r>
      <t xml:space="preserve">Organizzazione </t>
    </r>
    <r>
      <rPr>
        <u/>
        <sz val="9"/>
        <color indexed="8"/>
        <rFont val="Calibri"/>
        <family val="2"/>
      </rPr>
      <t xml:space="preserve">e partecipazione a </t>
    </r>
    <r>
      <rPr>
        <sz val="9"/>
        <color indexed="8"/>
        <rFont val="Calibri"/>
        <family val="2"/>
      </rPr>
      <t>manifestazioni e convegni</t>
    </r>
  </si>
  <si>
    <t>U.1.03.02.02.005</t>
  </si>
  <si>
    <r>
      <t xml:space="preserve">Organizzazione </t>
    </r>
    <r>
      <rPr>
        <u/>
        <sz val="9"/>
        <color indexed="8"/>
        <rFont val="Calibri"/>
        <family val="2"/>
      </rPr>
      <t xml:space="preserve">e partecipazione </t>
    </r>
    <r>
      <rPr>
        <sz val="9"/>
        <color indexed="8"/>
        <rFont val="Calibri"/>
        <family val="2"/>
      </rPr>
      <t>a manifestazioni e convegni</t>
    </r>
  </si>
  <si>
    <r>
      <t xml:space="preserve">Altre spese </t>
    </r>
    <r>
      <rPr>
        <strike/>
        <sz val="9"/>
        <color indexed="8"/>
        <rFont val="Calibri"/>
        <family val="2"/>
      </rPr>
      <t>di rappresentanza,</t>
    </r>
    <r>
      <rPr>
        <sz val="9"/>
        <color indexed="8"/>
        <rFont val="Calibri"/>
        <family val="2"/>
      </rPr>
      <t xml:space="preserve"> per relazioni pubbliche, convegni e mostre, pubblicità n.a.c</t>
    </r>
  </si>
  <si>
    <t>U.1.03.02.02.999</t>
  </si>
  <si>
    <r>
      <t xml:space="preserve">Altre spese </t>
    </r>
    <r>
      <rPr>
        <strike/>
        <sz val="9"/>
        <color indexed="8"/>
        <rFont val="Calibri"/>
        <family val="2"/>
      </rPr>
      <t xml:space="preserve">di rappresentanza, </t>
    </r>
    <r>
      <rPr>
        <sz val="9"/>
        <color indexed="8"/>
        <rFont val="Calibri"/>
        <family val="2"/>
      </rPr>
      <t>per relazioni pubbliche, convegni e mostre, pubblicità n.a.c</t>
    </r>
  </si>
  <si>
    <t>Aggi di riscossione</t>
  </si>
  <si>
    <t>U.1.03.02.03.000</t>
  </si>
  <si>
    <t>U.1.03.02.03.999</t>
  </si>
  <si>
    <t>Acquisto di servizi per formazione e addestramento del personale dell'ente</t>
  </si>
  <si>
    <t>U.1.03.02.04.000</t>
  </si>
  <si>
    <t>Acquisto di servizi per formazione specialistica</t>
  </si>
  <si>
    <t>U.1.03.02.04.001</t>
  </si>
  <si>
    <t>2.1.2.01.04.001</t>
  </si>
  <si>
    <t>Formazione specialistica</t>
  </si>
  <si>
    <t>Acquisto di servizi per formazione generica</t>
  </si>
  <si>
    <t>U.1.03.02.04.002</t>
  </si>
  <si>
    <t>2.1.2.01.04.002</t>
  </si>
  <si>
    <t>Formazione generica</t>
  </si>
  <si>
    <t>Acquisto di servizi per addestramento del personale ai sensi della legge 626</t>
  </si>
  <si>
    <t>U.1.03.02.04.003</t>
  </si>
  <si>
    <t>2.1.2.01.04.003</t>
  </si>
  <si>
    <t>Addestramento del personale ai sensi della legge 626</t>
  </si>
  <si>
    <t>Acquisto di servizi per formazione obbligatoria</t>
  </si>
  <si>
    <t>U.1.03.02.04.004</t>
  </si>
  <si>
    <t>Acquisto di servizi per altre spese per formazione e addestramento n.a.c.</t>
  </si>
  <si>
    <t>U.1.03.02.04.999</t>
  </si>
  <si>
    <t>Utenze e canoni</t>
  </si>
  <si>
    <t>U.1.03.02.05.000</t>
  </si>
  <si>
    <t>U.1.03.02.05.001</t>
  </si>
  <si>
    <t>U.1.03.02.05.002</t>
  </si>
  <si>
    <t>U.1.03.02.05.003</t>
  </si>
  <si>
    <t>U.1.03.02.05.004</t>
  </si>
  <si>
    <t>U.1.03.02.05.005</t>
  </si>
  <si>
    <t>U.1.03.02.05.006</t>
  </si>
  <si>
    <t>U.1.03.02.05.007</t>
  </si>
  <si>
    <t>U.1.03.02.05.999</t>
  </si>
  <si>
    <t>Canoni per Progetti in Partenariato Pubblico-Privato</t>
  </si>
  <si>
    <t>U.1.03.02.06.000</t>
  </si>
  <si>
    <t>Canoni Disponibilità</t>
  </si>
  <si>
    <t>U.1.03.02.06.001</t>
  </si>
  <si>
    <t>Canoni Servizi</t>
  </si>
  <si>
    <t>U.1.03.02.06.002</t>
  </si>
  <si>
    <t>Altri canoni per progetti in partenariato pubblico-privato</t>
  </si>
  <si>
    <t>U.1.03.02.06.999</t>
  </si>
  <si>
    <t>Utilizzo di beni di terzi</t>
  </si>
  <si>
    <t>U.1.03.02.07.000</t>
  </si>
  <si>
    <t>U.1.03.02.07.001</t>
  </si>
  <si>
    <t>U.1.03.02.07.002</t>
  </si>
  <si>
    <t>U.1.03.02.07.003</t>
  </si>
  <si>
    <t>U.1.03.02.07.004</t>
  </si>
  <si>
    <t>U.1.03.02.07.005</t>
  </si>
  <si>
    <t>U.1.03.02.07.006</t>
  </si>
  <si>
    <t>U.1.03.02.07.007</t>
  </si>
  <si>
    <t>U.1.03.02.07.008</t>
  </si>
  <si>
    <t>U.1.03.02.07.009</t>
  </si>
  <si>
    <t>Altre spese sostenute per utilizzo di beni di terzi n.a.c.</t>
  </si>
  <si>
    <t>U.1.03.02.07.999</t>
  </si>
  <si>
    <t>Leasing operativo</t>
  </si>
  <si>
    <t>U.1.03.02.08.000</t>
  </si>
  <si>
    <t>U.1.03.02.08.001</t>
  </si>
  <si>
    <t>U.1.03.02.08.002</t>
  </si>
  <si>
    <t>U.1.03.02.08.999</t>
  </si>
  <si>
    <t>Manutenzione ordinaria e riparazioni</t>
  </si>
  <si>
    <t>U.1.03.02.09.000</t>
  </si>
  <si>
    <t>U.1.03.02.09.001</t>
  </si>
  <si>
    <t>Manutenzione ordinaria e riparazioni di mezzi di trasporto ad uso militare</t>
  </si>
  <si>
    <t>U.1.03.02.09.002</t>
  </si>
  <si>
    <t>2.1.2.01.07.002</t>
  </si>
  <si>
    <t>U.1.03.02.09.003</t>
  </si>
  <si>
    <t>U.1.03.02.09.004</t>
  </si>
  <si>
    <t>U.1.03.02.09.005</t>
  </si>
  <si>
    <t>U.1.03.02.09.006</t>
  </si>
  <si>
    <t>U.1.03.02.09.007</t>
  </si>
  <si>
    <t>U.1.03.02.09.008</t>
  </si>
  <si>
    <t>U.1.03.02.09.009</t>
  </si>
  <si>
    <t>U.1.03.02.09.010</t>
  </si>
  <si>
    <t>U.1.03.02.09.011</t>
  </si>
  <si>
    <t>U.1.03.02.09.012</t>
  </si>
  <si>
    <t>U.1.03.02.10.000</t>
  </si>
  <si>
    <t>U.1.03.02.10.001</t>
  </si>
  <si>
    <t>U.1.03.02.10.002</t>
  </si>
  <si>
    <t>U.1.03.02.10.003</t>
  </si>
  <si>
    <t>Prestazioni professionali e specialistiche</t>
  </si>
  <si>
    <t>U.1.03.02.11.000</t>
  </si>
  <si>
    <t>U.1.03.02.11.001</t>
  </si>
  <si>
    <t>U.1.03.02.11.002</t>
  </si>
  <si>
    <t>U.1.03.02.11.003</t>
  </si>
  <si>
    <t>U.1.03.02.11.004</t>
  </si>
  <si>
    <t>U.1.03.02.11.005</t>
  </si>
  <si>
    <t>U.1.03.02.11.006</t>
  </si>
  <si>
    <t>U.1.03.02.11.007</t>
  </si>
  <si>
    <t>U.1.03.02.11.008</t>
  </si>
  <si>
    <t>Prestazioni tecnico-scientifiche a fini di ricerca</t>
  </si>
  <si>
    <t>U.1.03.02.11.009</t>
  </si>
  <si>
    <t>Deposito, mantenimento e tutela dei brevetti</t>
  </si>
  <si>
    <t>U.1.03.02.11.010</t>
  </si>
  <si>
    <t>U.1.03.02.11.999</t>
  </si>
  <si>
    <t>Lavoro flessibile, quota LSU e acquisto di servizi da agenzie di lavoro interinale</t>
  </si>
  <si>
    <t>U.1.03.02.12.000</t>
  </si>
  <si>
    <t>U.1.03.02.12.001</t>
  </si>
  <si>
    <t>U.1.03.02.12.002</t>
  </si>
  <si>
    <t>U.1.03.02.12.003</t>
  </si>
  <si>
    <t>U.1.03.02.12.004</t>
  </si>
  <si>
    <t>Inserimento nuova voce</t>
  </si>
  <si>
    <t>U.1.03.02.12.999</t>
  </si>
  <si>
    <t>Servizi ausiliari per il funzionamento dell'ente</t>
  </si>
  <si>
    <t>U.1.03.02.13.000</t>
  </si>
  <si>
    <r>
      <t xml:space="preserve">Servizi di sorveglianza, </t>
    </r>
    <r>
      <rPr>
        <strike/>
        <sz val="9"/>
        <color indexed="8"/>
        <rFont val="Calibri"/>
        <family val="2"/>
      </rPr>
      <t>e</t>
    </r>
    <r>
      <rPr>
        <sz val="9"/>
        <color indexed="8"/>
        <rFont val="Calibri"/>
        <family val="2"/>
      </rPr>
      <t xml:space="preserve"> custodia </t>
    </r>
    <r>
      <rPr>
        <u/>
        <sz val="9"/>
        <color indexed="8"/>
        <rFont val="Calibri"/>
        <family val="2"/>
      </rPr>
      <t>e accoglienza</t>
    </r>
  </si>
  <si>
    <t>U.1.03.02.13.001</t>
  </si>
  <si>
    <r>
      <t xml:space="preserve">Servizi di sorveglianza e custodia </t>
    </r>
    <r>
      <rPr>
        <b/>
        <u/>
        <sz val="10"/>
        <color indexed="8"/>
        <rFont val="Calibri"/>
        <family val="2"/>
      </rPr>
      <t>e accoglienza</t>
    </r>
  </si>
  <si>
    <t>U.1.03.02.13.002</t>
  </si>
  <si>
    <t>U.1.03.02.13.003</t>
  </si>
  <si>
    <t>U.1.03.02.13.004</t>
  </si>
  <si>
    <t>U.1.03.02.13.005</t>
  </si>
  <si>
    <t>U.1.03.02.13.006</t>
  </si>
  <si>
    <t>U.1.03.02.13.999</t>
  </si>
  <si>
    <t>Servizi di ristorazione</t>
  </si>
  <si>
    <t>U.1.03.02.14.000</t>
  </si>
  <si>
    <t>U.1.03.02.14.001</t>
  </si>
  <si>
    <t>U.1.03.02.14.002</t>
  </si>
  <si>
    <t>U.1.03.02.14.003</t>
  </si>
  <si>
    <t>U.1.03.02.14.999</t>
  </si>
  <si>
    <t>Contratti di servizio pubblico</t>
  </si>
  <si>
    <t>U.1.03.02.15.000</t>
  </si>
  <si>
    <t>U.1.03.02.15.001</t>
  </si>
  <si>
    <t>U.1.03.02.15.002</t>
  </si>
  <si>
    <t>U.1.03.02.15.003</t>
  </si>
  <si>
    <t>U.1.03.02.15.004</t>
  </si>
  <si>
    <t>U.1.03.02.15.005</t>
  </si>
  <si>
    <t>U.1.03.02.15.006</t>
  </si>
  <si>
    <t>U.1.03.02.15.007</t>
  </si>
  <si>
    <t>U.1.03.02.15.008</t>
  </si>
  <si>
    <t>U.1.03.02.15.009</t>
  </si>
  <si>
    <t>U.1.03.02.15.010</t>
  </si>
  <si>
    <t>U.1.03.02.15.011</t>
  </si>
  <si>
    <t>U.1.03.02.15.012</t>
  </si>
  <si>
    <r>
      <t>Contratti di servizio per la gestione del servizio idrico in</t>
    </r>
    <r>
      <rPr>
        <u/>
        <sz val="9"/>
        <rFont val="Calibri"/>
        <family val="2"/>
      </rPr>
      <t>t</t>
    </r>
    <r>
      <rPr>
        <sz val="9"/>
        <rFont val="Calibri"/>
        <family val="2"/>
      </rPr>
      <t>egrato</t>
    </r>
  </si>
  <si>
    <t>U.1.03.02.15.013</t>
  </si>
  <si>
    <t>U.1.03.02.15.014</t>
  </si>
  <si>
    <t>U.1.03.02.15.015</t>
  </si>
  <si>
    <t>Altre spese per contratti di servizio pubblico</t>
  </si>
  <si>
    <t>U.1.03.02.15.999</t>
  </si>
  <si>
    <t>Servizi amministrativi</t>
  </si>
  <si>
    <t>U.1.03.02.16.000</t>
  </si>
  <si>
    <t>U.1.03.02.16.001</t>
  </si>
  <si>
    <t>U.1.03.02.16.002</t>
  </si>
  <si>
    <t>U.1.03.02.16.003</t>
  </si>
  <si>
    <t>U.1.03.02.16.004</t>
  </si>
  <si>
    <t>U.1.03.02.16.999</t>
  </si>
  <si>
    <t>Servizi finanziari</t>
  </si>
  <si>
    <t>U.1.03.02.17.000</t>
  </si>
  <si>
    <t>U.1.03.02.17.001</t>
  </si>
  <si>
    <t>U.1.03.02.17.002</t>
  </si>
  <si>
    <t>U.1.03.02.17.999</t>
  </si>
  <si>
    <t>U.1.03.02.18.000</t>
  </si>
  <si>
    <t>U.1.03.02.18.001</t>
  </si>
  <si>
    <t>U.1.03.02.18.002</t>
  </si>
  <si>
    <t>U.1.03.02.18.003</t>
  </si>
  <si>
    <t>U.1.03.02.18.004</t>
  </si>
  <si>
    <t>U.1.03.02.18.005</t>
  </si>
  <si>
    <t>U.1.03.02.18.006</t>
  </si>
  <si>
    <t>U.1.03.02.18.007</t>
  </si>
  <si>
    <t>U.1.03.02.18.008</t>
  </si>
  <si>
    <t>U.1.03.02.18.009</t>
  </si>
  <si>
    <t>U.1.03.02.18.010</t>
  </si>
  <si>
    <t>U.1.03.02.18.011</t>
  </si>
  <si>
    <t>U.1.03.02.18.012</t>
  </si>
  <si>
    <t>U.1.03.02.18.013</t>
  </si>
  <si>
    <t>U.1.03.02.18.014</t>
  </si>
  <si>
    <t>Spesa per mobilità sanitaria passiva</t>
  </si>
  <si>
    <t>U.1.03.02.18.015</t>
  </si>
  <si>
    <t>U.1.03.02.18.999</t>
  </si>
  <si>
    <t>Servizi informatici e di telecomunicazioni</t>
  </si>
  <si>
    <t>U.1.03.02.19.000</t>
  </si>
  <si>
    <t>U.1.03.02.19.001</t>
  </si>
  <si>
    <t>U.1.03.02.19.002</t>
  </si>
  <si>
    <t>U.1.03.02.19.003</t>
  </si>
  <si>
    <t>U.1.03.02.19.004</t>
  </si>
  <si>
    <t>U.1.03.02.19.005</t>
  </si>
  <si>
    <t>U.1.03.02.19.006</t>
  </si>
  <si>
    <t>U.1.03.02.19.007</t>
  </si>
  <si>
    <t>U.1.03.02.19.008</t>
  </si>
  <si>
    <t>U.1.03.02.19.009</t>
  </si>
  <si>
    <t>U.1.03.02.19.010</t>
  </si>
  <si>
    <t>U.1.03.02.19.011</t>
  </si>
  <si>
    <t>U.1.03.02.19.999</t>
  </si>
  <si>
    <t>Nuova voce inserita</t>
  </si>
  <si>
    <t>Altri servizi</t>
  </si>
  <si>
    <t>U.1.03.02.99.000</t>
  </si>
  <si>
    <t>U.1.03.02.99.001</t>
  </si>
  <si>
    <t>U.1.03.02.99.002</t>
  </si>
  <si>
    <t>U.1.03.02.99.003</t>
  </si>
  <si>
    <t>U.1.03.02.99.004</t>
  </si>
  <si>
    <t>U.1.03.02.99.005</t>
  </si>
  <si>
    <t>Altre spese per lo svolgimento dei censimenti</t>
  </si>
  <si>
    <t>U.1.03.02.99.006</t>
  </si>
  <si>
    <t>2.1.2.01.99.006</t>
  </si>
  <si>
    <t>U.1.03.02.99.007</t>
  </si>
  <si>
    <t>Servizi di mobilità a terzi (bus navetta, …)</t>
  </si>
  <si>
    <t>U.1.03.02.99.008</t>
  </si>
  <si>
    <t>Acquisto di sevizi per verde e arredo urbano</t>
  </si>
  <si>
    <t>U.1.03.02.99.009</t>
  </si>
  <si>
    <t>U.1.03.02.99.010</t>
  </si>
  <si>
    <t>U.1.03.02.99.011</t>
  </si>
  <si>
    <t>U.1.03.02.99.012</t>
  </si>
  <si>
    <t>U.1.03.02.99.013</t>
  </si>
  <si>
    <t>U.1.03.02.99.999</t>
  </si>
  <si>
    <t>U.1.04.00.00.000</t>
  </si>
  <si>
    <t>Trasferimenti correnti a Amministrazioni Pubbliche</t>
  </si>
  <si>
    <t>U.1.04.01.00.000</t>
  </si>
  <si>
    <t>Trasferimenti correnti a Amministrazioni Centrali</t>
  </si>
  <si>
    <t>U.1.04.01.01.000</t>
  </si>
  <si>
    <t>U.1.04.01.01.001</t>
  </si>
  <si>
    <t>U.1.04.01.01.002</t>
  </si>
  <si>
    <t>U.1.04.01.01.003</t>
  </si>
  <si>
    <t>U.1.04.01.01.004</t>
  </si>
  <si>
    <t>U.1.04.01.01.005</t>
  </si>
  <si>
    <t>U.1.04.01.01.006</t>
  </si>
  <si>
    <t>U.1.04.01.01.007</t>
  </si>
  <si>
    <t>U.1.04.01.01.008</t>
  </si>
  <si>
    <t>U.1.04.01.01.009</t>
  </si>
  <si>
    <t>U.1.04.01.01.010</t>
  </si>
  <si>
    <t>U.1.04.01.01.011</t>
  </si>
  <si>
    <t>U.1.04.01.01.012</t>
  </si>
  <si>
    <t>U.1.04.01.01.013</t>
  </si>
  <si>
    <t>Trasferimenti correnti al Ministero dell'economia in attuazione di norme in materia di contenimento di spesa</t>
  </si>
  <si>
    <t>U.1.04.01.01.020</t>
  </si>
  <si>
    <t>Trasferimenti correnti al Ministero dell' economia in attuazione delle norme in materia di contenimento di spesa</t>
  </si>
  <si>
    <t>Debiti per Trasferimenti correnti al Ministero dell' economia in attuazione delle norme in materia di contenimento di spesa</t>
  </si>
  <si>
    <t>U.1.04.01.01.999</t>
  </si>
  <si>
    <t>Trasferimenti correnti a Amministrazioni Locali</t>
  </si>
  <si>
    <t>U.1.04.01.02.000</t>
  </si>
  <si>
    <t>U.1.04.01.02.001</t>
  </si>
  <si>
    <t>U.1.04.01.02.038</t>
  </si>
  <si>
    <t>U.1.04.01.02.002</t>
  </si>
  <si>
    <t>U.1.04.01.02.003</t>
  </si>
  <si>
    <t>U.1.04.01.02.004</t>
  </si>
  <si>
    <t>U.1.04.01.02.005</t>
  </si>
  <si>
    <t>U.1.04.01.02.006</t>
  </si>
  <si>
    <t>U.1.04.01.02.007</t>
  </si>
  <si>
    <t>U.1.04.01.02.008</t>
  </si>
  <si>
    <t>U.1.04.01.02.009</t>
  </si>
  <si>
    <t>U.1.04.01.02.010</t>
  </si>
  <si>
    <t xml:space="preserve">Trasferimenti correnti a Aziende sanitarie locali a titolo di finanziamento del servizio sanitario nazionale </t>
  </si>
  <si>
    <t>U.1.04.01.02.020</t>
  </si>
  <si>
    <t xml:space="preserve">Debiti per Trasferimenti correnti a Aziende sanitarie locali a titolo di finanziamento del servizio sanitario nazionale </t>
  </si>
  <si>
    <t>U.1.04.01.02.021</t>
  </si>
  <si>
    <t>Trasferimenti correnti a Aziende sanitarie locali a titolo di finanziamento aggiuntivo corrente per la garanzia dell'equilibrio del bilancio sanitario corrente</t>
  </si>
  <si>
    <t>U.1.04.01.02.022</t>
  </si>
  <si>
    <t>Debiti per Trasferimenti correnti a Aziende sanitarie locali a titolo di finanziamento aggiuntivo corrente per la garanzia dell'equilibrio del bilancio sanitario corrente</t>
  </si>
  <si>
    <t>U.1.04.01.02.011</t>
  </si>
  <si>
    <t>U.1.04.01.02.025</t>
  </si>
  <si>
    <t>U.1.04.01.02.026</t>
  </si>
  <si>
    <t>U.1.04.01.02.027</t>
  </si>
  <si>
    <t>U.1.04.01.02.012</t>
  </si>
  <si>
    <t>U.1.04.01.02.030</t>
  </si>
  <si>
    <t>U.1.04.01.02.031</t>
  </si>
  <si>
    <t>U.1.04.01.02.032</t>
  </si>
  <si>
    <t>U.1.04.01.02.013</t>
  </si>
  <si>
    <t>U.1.04.01.02.033</t>
  </si>
  <si>
    <t>U.1.04.01.02.034</t>
  </si>
  <si>
    <t>U.1.04.01.02.035</t>
  </si>
  <si>
    <t>U.1.04.01.02.014</t>
  </si>
  <si>
    <t>U.1.04.01.02.015</t>
  </si>
  <si>
    <t>U.1.04.01.02.016</t>
  </si>
  <si>
    <t>U.1.04.01.02.017</t>
  </si>
  <si>
    <t>U.1.04.01.02.018</t>
  </si>
  <si>
    <t>U.1.04.01.02.019</t>
  </si>
  <si>
    <t>U.1.04.01.02.999</t>
  </si>
  <si>
    <t>Trasferimenti correnti a Enti di Previdenza</t>
  </si>
  <si>
    <t>U.1.04.01.03.000</t>
  </si>
  <si>
    <t>U.1.04.01.03.001</t>
  </si>
  <si>
    <t>U.1.04.01.03.002</t>
  </si>
  <si>
    <t>U.1.04.01.03.999</t>
  </si>
  <si>
    <t>U.1.04.01.04.000</t>
  </si>
  <si>
    <t>U.1.04.01.04.001</t>
  </si>
  <si>
    <t>Trasferimenti correnti a Famiglie</t>
  </si>
  <si>
    <t>U.1.04.02.00.000</t>
  </si>
  <si>
    <t>Interventi previdenziali</t>
  </si>
  <si>
    <t>U.1.04.02.01.000</t>
  </si>
  <si>
    <t>U.1.04.02.01.001</t>
  </si>
  <si>
    <t>U.1.04.02.01.002</t>
  </si>
  <si>
    <t>U.1.04.02.01.999</t>
  </si>
  <si>
    <t>Interventi assistenziali</t>
  </si>
  <si>
    <t>U.1.04.02.02.000</t>
  </si>
  <si>
    <t>U.1.04.02.02.999</t>
  </si>
  <si>
    <r>
      <t xml:space="preserve">Borse di studio, </t>
    </r>
    <r>
      <rPr>
        <b/>
        <u/>
        <sz val="9"/>
        <color indexed="8"/>
        <rFont val="Calibri"/>
        <family val="2"/>
      </rPr>
      <t>dottorati di ricerca</t>
    </r>
    <r>
      <rPr>
        <b/>
        <sz val="9"/>
        <color indexed="8"/>
        <rFont val="Calibri"/>
        <family val="2"/>
      </rPr>
      <t xml:space="preserve"> e contratti di formazione specialistica area medica</t>
    </r>
  </si>
  <si>
    <t>U.1.04.02.03.000</t>
  </si>
  <si>
    <t>U.1.04.02.03.001</t>
  </si>
  <si>
    <t>U.1.04.02.03.002</t>
  </si>
  <si>
    <t>Tirocini formativi</t>
  </si>
  <si>
    <t>U.1.04.02.03.004</t>
  </si>
  <si>
    <t>2.3.1.02.03.004</t>
  </si>
  <si>
    <t>Debiti per Tirocini formativi</t>
  </si>
  <si>
    <t>Cancellazione voce</t>
  </si>
  <si>
    <t>U.1.04.02.03.005</t>
  </si>
  <si>
    <t>Trasferimenti correnti a famiglie per vincite</t>
  </si>
  <si>
    <t>U.1.04.02.04.000</t>
  </si>
  <si>
    <t>U.1.04.02.04.002</t>
  </si>
  <si>
    <t>U.1.04.02.04.999</t>
  </si>
  <si>
    <t>Altri trasferimenti a famiglie</t>
  </si>
  <si>
    <t>U.1.04.02.05.000</t>
  </si>
  <si>
    <t>U.1.04.02.05.001</t>
  </si>
  <si>
    <t>U.1.04.02.05.999</t>
  </si>
  <si>
    <t>Trasferimenti correnti a Imprese</t>
  </si>
  <si>
    <t>U.1.04.03.00.000</t>
  </si>
  <si>
    <t>U.1.04.03.01.000</t>
  </si>
  <si>
    <t>U.1.04.03.01.001</t>
  </si>
  <si>
    <t>U.1.04.03.02.000</t>
  </si>
  <si>
    <t>U.1.04.03.02.001</t>
  </si>
  <si>
    <t>Trasferimenti correnti a altre imprese</t>
  </si>
  <si>
    <t>U.1.04.03.99.000</t>
  </si>
  <si>
    <t>U.1.04.03.99.999</t>
  </si>
  <si>
    <t>U.1.04.04.00.000</t>
  </si>
  <si>
    <t>U.1.04.04.01.000</t>
  </si>
  <si>
    <t>U.1.04.04.01.001</t>
  </si>
  <si>
    <t>Trasferimenti correnti versati all'Unione Europea e al Resto del Mondo</t>
  </si>
  <si>
    <t>U.1.04.05.00.000</t>
  </si>
  <si>
    <t>U.1.04.05.04.000</t>
  </si>
  <si>
    <t>U.1.04.05.04.001</t>
  </si>
  <si>
    <t>U.1.04.05.99.000</t>
  </si>
  <si>
    <t>U.1.04.05.99.001</t>
  </si>
  <si>
    <t>Trasferimenti di tributi</t>
  </si>
  <si>
    <t>U.1.05.00.00.000</t>
  </si>
  <si>
    <t>Trasferimenti di tributi a titolo di devoluzioni</t>
  </si>
  <si>
    <t>U.1.05.01.00.000</t>
  </si>
  <si>
    <t>U.1.05.01.01.000</t>
  </si>
  <si>
    <t>U.1.05.01.01.001</t>
  </si>
  <si>
    <t>U.1.05.01.02.000</t>
  </si>
  <si>
    <t>U.1.05.01.02.001</t>
  </si>
  <si>
    <t>U.1.05.01.03.000</t>
  </si>
  <si>
    <t>U.1.05.01.03.001</t>
  </si>
  <si>
    <t>U.1.05.01.04.000</t>
  </si>
  <si>
    <t>U.1.05.01.04.001</t>
  </si>
  <si>
    <t>U.1.05.01.05.000</t>
  </si>
  <si>
    <t>U.1.05.01.05.001</t>
  </si>
  <si>
    <t>U.1.05.01.06.000</t>
  </si>
  <si>
    <t>U.1.05.01.06.001</t>
  </si>
  <si>
    <t>U.1.05.01.07.000</t>
  </si>
  <si>
    <t>U.1.05.01.07.001</t>
  </si>
  <si>
    <t>U.1.05.01.08.000</t>
  </si>
  <si>
    <t>U.1.05.01.08.001</t>
  </si>
  <si>
    <t>U.1.05.01.09.000</t>
  </si>
  <si>
    <t>U.1.05.01.09.001</t>
  </si>
  <si>
    <t>U.1.05.01.10.000</t>
  </si>
  <si>
    <t>U.1.05.01.10.001</t>
  </si>
  <si>
    <t>U.1.05.01.11.000</t>
  </si>
  <si>
    <t>U.1.05.01.11.001</t>
  </si>
  <si>
    <t>U.1.05.01.12.000</t>
  </si>
  <si>
    <t>U.1.05.01.12.001</t>
  </si>
  <si>
    <t>U.1.05.01.13.000</t>
  </si>
  <si>
    <t>U.1.05.01.13.001</t>
  </si>
  <si>
    <t>U.1.05.01.14.000</t>
  </si>
  <si>
    <t>U.1.05.01.14.001</t>
  </si>
  <si>
    <t>U.1.05.01.15.000</t>
  </si>
  <si>
    <t>U.1.05.01.15.001</t>
  </si>
  <si>
    <t>U.1.05.01.16.000</t>
  </si>
  <si>
    <t>U.1.05.01.16.001</t>
  </si>
  <si>
    <t>U.1.05.01.17.000</t>
  </si>
  <si>
    <t>U.1.05.01.17.001</t>
  </si>
  <si>
    <t>U.1.05.01.18.000</t>
  </si>
  <si>
    <t>U.1.05.01.18.001</t>
  </si>
  <si>
    <t>U.1.05.01.19.000</t>
  </si>
  <si>
    <t>U.1.05.01.19.001</t>
  </si>
  <si>
    <t>Altri tributi trasferiti a titolo di devoluzioni</t>
  </si>
  <si>
    <t>U.1.05.01.99.000</t>
  </si>
  <si>
    <t>U.1.05.01.99.999</t>
  </si>
  <si>
    <t>2.3.1.01.05.999</t>
  </si>
  <si>
    <t>2.4.3.01.02.99.001</t>
  </si>
  <si>
    <t>Si inserisce la correlazione nelle more dell'aggiornamento del piano economico e del piano patrimoniale nei quali non sono presenti le voci qui anticipate</t>
  </si>
  <si>
    <t>Compartecipazioni di tributi a Amministrazioni Locali non destinate al finanziamento della spesa sanitaria</t>
  </si>
  <si>
    <t>U.1.05.02.00.000</t>
  </si>
  <si>
    <t>U.1.05.02.01.000</t>
  </si>
  <si>
    <t>U.1.05.02.01.001</t>
  </si>
  <si>
    <t>U.1.05.02.02.000</t>
  </si>
  <si>
    <t>U.1.05.02.02.001</t>
  </si>
  <si>
    <t>U.1.05.02.03.000</t>
  </si>
  <si>
    <t>U.1.05.02.03.001</t>
  </si>
  <si>
    <t>U.1.05.02.04.000</t>
  </si>
  <si>
    <t>U.1.05.02.04.001</t>
  </si>
  <si>
    <t>U.1.05.02.05.000</t>
  </si>
  <si>
    <t>U.1.05.02.05.001</t>
  </si>
  <si>
    <t>U.1.05.02.98.000</t>
  </si>
  <si>
    <t>U.1.05.02.98.999</t>
  </si>
  <si>
    <t>U.1.05.02.99.000</t>
  </si>
  <si>
    <t>U.1.05.02.99.999</t>
  </si>
  <si>
    <t>U.1.06.00.00.000</t>
  </si>
  <si>
    <t>U.1.06.01.00.000</t>
  </si>
  <si>
    <t>Trasferimenti ad Amministrazioni Locali - Fondi perequativi</t>
  </si>
  <si>
    <t>U.1.06.01.01.000</t>
  </si>
  <si>
    <t>U.1.06.01.01.002</t>
  </si>
  <si>
    <t>U.1.06.01.01.003</t>
  </si>
  <si>
    <t>Interessi passivi</t>
  </si>
  <si>
    <t>U.1.07.00.00.000</t>
  </si>
  <si>
    <t>Interessi passivi su titoli obbligazionari a breve termine</t>
  </si>
  <si>
    <t>U.1.07.01.00.000</t>
  </si>
  <si>
    <t>Interessi passivi su titoli obbligazionari a breve termine in valuta domestica</t>
  </si>
  <si>
    <t>U.1.07.01.01.000</t>
  </si>
  <si>
    <t>U.1.07.01.01.001</t>
  </si>
  <si>
    <t>U.1.07.01.01.002</t>
  </si>
  <si>
    <t>Interessi passivi su titoli obbligazionari a medio-lungo termine</t>
  </si>
  <si>
    <t>U.1.07.02.00.000</t>
  </si>
  <si>
    <t>Interessi passivi su titoli obbligazionari a medio-lungo termine in valuta domestica</t>
  </si>
  <si>
    <t>U.1.07.02.01.000</t>
  </si>
  <si>
    <t>U.1.07.02.01.001</t>
  </si>
  <si>
    <t>U.1.07.02.01.002</t>
  </si>
  <si>
    <t>Interessi passivi su titoli obbligazionari a medio-lungo termine in valuta estera</t>
  </si>
  <si>
    <t>U.1.07.02.02.000</t>
  </si>
  <si>
    <t>U.1.07.02.02.001</t>
  </si>
  <si>
    <t>U.1.07.02.02.002</t>
  </si>
  <si>
    <t>Interessi su finanziamenti a breve termine</t>
  </si>
  <si>
    <t>U.1.07.04.00.000</t>
  </si>
  <si>
    <t>U.1.07.04.01.000</t>
  </si>
  <si>
    <t>Interessi passivi a Ministeri su finanziamenti a breve termine</t>
  </si>
  <si>
    <t>U.1.07.04.01.001</t>
  </si>
  <si>
    <t>Interessi passivi a Ministero dell'Istruzione - Istituzioni scolastiche su finanziamenti a breve termine</t>
  </si>
  <si>
    <t>U.1.07.04.01.002</t>
  </si>
  <si>
    <t>Interessi passivi a Presidenza del Consiglio dei Ministri su finanziamenti a breve termine</t>
  </si>
  <si>
    <t>U.1.07.04.01.003</t>
  </si>
  <si>
    <t>Interessi passivi a Organi Costituzionali e di rilievo costituzionale su finanziamenti a breve termine</t>
  </si>
  <si>
    <t>U.1.07.04.01.004</t>
  </si>
  <si>
    <t>Interessi passivi a Agenzie Fiscali su finanziamenti a breve termine</t>
  </si>
  <si>
    <t>U.1.07.04.01.005</t>
  </si>
  <si>
    <t>Interessi passivi a enti di regolazione dell'attività economica su finanziamenti a breve termine</t>
  </si>
  <si>
    <t>U.1.07.04.01.006</t>
  </si>
  <si>
    <t>Interessi passivi a Gruppo Equitalia su finanziamenti a breve termine</t>
  </si>
  <si>
    <t>U.1.07.04.01.007</t>
  </si>
  <si>
    <t>Interessi passivi a Anas S.p.A. su finanziamenti a breve termine</t>
  </si>
  <si>
    <t>U.1.07.04.01.008</t>
  </si>
  <si>
    <t>Interessi passivi a altri enti centrali produttori di servizi economici su finanziamenti a breve termine</t>
  </si>
  <si>
    <t>U.1.07.04.01.009</t>
  </si>
  <si>
    <t>Interessi passivi a autorità amministrative indipendenti su finanziamenti a breve termine</t>
  </si>
  <si>
    <t>U.1.07.04.01.010</t>
  </si>
  <si>
    <t>Interessi passivi a enti centrali a struttura associativa su finanziamenti a breve termine</t>
  </si>
  <si>
    <t>U.1.07.04.01.011</t>
  </si>
  <si>
    <t>Interessi passivi a enti centrali produttori di servizi assistenziali, ricreativi e culturali su finanziamenti a breve termine</t>
  </si>
  <si>
    <t>U.1.07.04.01.012</t>
  </si>
  <si>
    <t>Interessi passivi a enti e istituzioni centrali di ricerca e Istituti e stazioni sperimentali per la ricerca su finanziamenti a breve termine</t>
  </si>
  <si>
    <t>U.1.07.04.01.013</t>
  </si>
  <si>
    <t>Interessi passivi a altre Amministrazioni Centrali n.a.c. su finanziamenti a breve termine</t>
  </si>
  <si>
    <t>U.1.07.04.01.999</t>
  </si>
  <si>
    <t>U.1.07.04.02.000</t>
  </si>
  <si>
    <t>Interessi passivi a Regioni e province autonome su finanziamenti a breve termine</t>
  </si>
  <si>
    <t>U.1.07.04.02.001</t>
  </si>
  <si>
    <t>Interessi passivi a Province su finanziamenti a breve termine</t>
  </si>
  <si>
    <t>U.1.07.04.02.002</t>
  </si>
  <si>
    <t>Interessi passivi a Comuni su finanziamenti a breve termine</t>
  </si>
  <si>
    <t>U.1.07.04.02.003</t>
  </si>
  <si>
    <t>Interessi passivi a Città metropolitane e Roma capitale su finanziamenti a breve termine</t>
  </si>
  <si>
    <t>U.1.07.04.02.004</t>
  </si>
  <si>
    <t>Interessi passivi a Unioni di Comuni su finanziamenti a breve termine</t>
  </si>
  <si>
    <t>U.1.07.04.02.005</t>
  </si>
  <si>
    <t>Interessi passivi a Comunità Montane su finanziamenti a breve termine</t>
  </si>
  <si>
    <t>U.1.07.04.02.006</t>
  </si>
  <si>
    <t>Interessi passivi a Camere di Commercio su finanziamenti a breve termine</t>
  </si>
  <si>
    <t>U.1.07.04.02.007</t>
  </si>
  <si>
    <t>Interessi passivi a Università su finanziamenti a breve termine</t>
  </si>
  <si>
    <t>U.1.07.04.02.008</t>
  </si>
  <si>
    <t>Interessi passivi a Parchi nazionali e consorzi ed enti autonomi gestori di parchi e aree naturali protette su finanziamenti a breve termine</t>
  </si>
  <si>
    <t>U.1.07.04.02.009</t>
  </si>
  <si>
    <t>Interessi passivi a Autorità Portuali su finanziamenti a breve termine</t>
  </si>
  <si>
    <t>U.1.07.04.02.010</t>
  </si>
  <si>
    <t>Interessi passivi a Aziende sanitarie locali su finanziamenti a breve termine</t>
  </si>
  <si>
    <t>U.1.07.04.02.011</t>
  </si>
  <si>
    <t>Interessi passivi a Aziende ospedaliere e Aziende ospedaliere universitarie integrate con il SSN su finanziamenti a breve termine</t>
  </si>
  <si>
    <t>U.1.07.04.02.012</t>
  </si>
  <si>
    <t>Interessi passivi a policlinici a titolo di finanziamento del servizio sanitario nazionale su finanziamenti a breve termine</t>
  </si>
  <si>
    <t>U.1.07.04.02.013</t>
  </si>
  <si>
    <t>Interessi passivi a policlinici su finanziamenti a breve termine</t>
  </si>
  <si>
    <t>U.1.07.04.02.014</t>
  </si>
  <si>
    <t>Interessi passivi a Istituti di ricovero e cura a carattere scientifico pubblici su finanziamenti a breve termine</t>
  </si>
  <si>
    <t>U.1.07.04.02.015</t>
  </si>
  <si>
    <t>Interessi passivi a altre Amministrazioni Locali produttrici di servizi sanitari su finanziamenti a breve termine</t>
  </si>
  <si>
    <t>U.1.07.04.02.016</t>
  </si>
  <si>
    <t>Interessi passivi a Agenzie regionali per le erogazioni in agricoltura su finanziamenti a breve termine</t>
  </si>
  <si>
    <t>U.1.07.04.02.017</t>
  </si>
  <si>
    <t>Interessi passivi a altri enti e agenzie regionali e sub regionali su finanziamenti a breve termine</t>
  </si>
  <si>
    <t>U.1.07.04.02.018</t>
  </si>
  <si>
    <t>Interessi passivi a Consorzi di enti locali su finanziamenti a breve termine</t>
  </si>
  <si>
    <t>U.1.07.04.02.019</t>
  </si>
  <si>
    <t>Interessi passivi a Fondazioni e istituzioni liriche locali e a Teatri stabili di iniziativa pubblica su finanziamenti a breve termine</t>
  </si>
  <si>
    <t>U.1.07.04.02.020</t>
  </si>
  <si>
    <t>Interessi passivi a altre Amministrazioni Locali n.a.c. su finanziamenti a breve termine</t>
  </si>
  <si>
    <t>U.1.07.04.02.999</t>
  </si>
  <si>
    <t>U.1.07.04.03.000</t>
  </si>
  <si>
    <r>
      <t xml:space="preserve">Interessi passivi a INPS su </t>
    </r>
    <r>
      <rPr>
        <b/>
        <strike/>
        <sz val="9"/>
        <color indexed="8"/>
        <rFont val="Calibri"/>
        <family val="2"/>
      </rPr>
      <t xml:space="preserve">mutui e altri </t>
    </r>
    <r>
      <rPr>
        <sz val="9"/>
        <color indexed="8"/>
        <rFont val="Calibri"/>
        <family val="2"/>
      </rPr>
      <t xml:space="preserve">finanziamenti a </t>
    </r>
    <r>
      <rPr>
        <b/>
        <sz val="9"/>
        <color indexed="8"/>
        <rFont val="Calibri"/>
        <family val="2"/>
      </rPr>
      <t xml:space="preserve">breve </t>
    </r>
    <r>
      <rPr>
        <sz val="9"/>
        <color indexed="8"/>
        <rFont val="Calibri"/>
        <family val="2"/>
      </rPr>
      <t>termine</t>
    </r>
  </si>
  <si>
    <t>U.1.07.04.03.001</t>
  </si>
  <si>
    <r>
      <t xml:space="preserve">Debiti per Interessi passivi a INPS su </t>
    </r>
    <r>
      <rPr>
        <strike/>
        <sz val="8"/>
        <color indexed="8"/>
        <rFont val="Arial"/>
        <family val="2"/>
      </rPr>
      <t>mutui e altri f</t>
    </r>
    <r>
      <rPr>
        <sz val="8"/>
        <color indexed="8"/>
        <rFont val="Arial"/>
        <family val="2"/>
      </rPr>
      <t xml:space="preserve">inanziamenti a </t>
    </r>
    <r>
      <rPr>
        <b/>
        <sz val="8"/>
        <color indexed="8"/>
        <rFont val="Arial"/>
        <family val="2"/>
      </rPr>
      <t>breve</t>
    </r>
    <r>
      <rPr>
        <sz val="8"/>
        <color indexed="8"/>
        <rFont val="Arial"/>
        <family val="2"/>
      </rPr>
      <t xml:space="preserve"> termine </t>
    </r>
  </si>
  <si>
    <r>
      <t xml:space="preserve">Interessi passivi a INAIL su </t>
    </r>
    <r>
      <rPr>
        <b/>
        <strike/>
        <sz val="9"/>
        <color indexed="8"/>
        <rFont val="Calibri"/>
        <family val="2"/>
      </rPr>
      <t xml:space="preserve">mutui e altri </t>
    </r>
    <r>
      <rPr>
        <sz val="9"/>
        <color indexed="8"/>
        <rFont val="Calibri"/>
        <family val="2"/>
      </rPr>
      <t>finanziamenti a</t>
    </r>
    <r>
      <rPr>
        <b/>
        <sz val="9"/>
        <color indexed="8"/>
        <rFont val="Calibri"/>
        <family val="2"/>
      </rPr>
      <t xml:space="preserve"> breve </t>
    </r>
    <r>
      <rPr>
        <sz val="9"/>
        <color indexed="8"/>
        <rFont val="Calibri"/>
        <family val="2"/>
      </rPr>
      <t>termine</t>
    </r>
  </si>
  <si>
    <t>U.1.07.04.03.002</t>
  </si>
  <si>
    <r>
      <t xml:space="preserve">Debiti per Interessi passivi a INAIL su </t>
    </r>
    <r>
      <rPr>
        <strike/>
        <sz val="8"/>
        <color indexed="8"/>
        <rFont val="Arial"/>
        <family val="2"/>
      </rPr>
      <t>mutui e altri</t>
    </r>
    <r>
      <rPr>
        <sz val="8"/>
        <color indexed="8"/>
        <rFont val="Arial"/>
        <family val="2"/>
      </rPr>
      <t xml:space="preserve"> finanziamenti a</t>
    </r>
    <r>
      <rPr>
        <b/>
        <sz val="8"/>
        <color indexed="8"/>
        <rFont val="Arial"/>
        <family val="2"/>
      </rPr>
      <t xml:space="preserve"> breve</t>
    </r>
    <r>
      <rPr>
        <sz val="8"/>
        <color indexed="8"/>
        <rFont val="Arial"/>
        <family val="2"/>
      </rPr>
      <t xml:space="preserve"> termine </t>
    </r>
  </si>
  <si>
    <r>
      <t xml:space="preserve">Debiti per Interessi passivi a INAIL su </t>
    </r>
    <r>
      <rPr>
        <strike/>
        <sz val="8"/>
        <color indexed="8"/>
        <rFont val="Arial"/>
        <family val="2"/>
      </rPr>
      <t xml:space="preserve">mutui e altri </t>
    </r>
    <r>
      <rPr>
        <sz val="8"/>
        <color indexed="8"/>
        <rFont val="Arial"/>
        <family val="2"/>
      </rPr>
      <t>finanziamenti a</t>
    </r>
    <r>
      <rPr>
        <b/>
        <sz val="8"/>
        <color indexed="8"/>
        <rFont val="Arial"/>
        <family val="2"/>
      </rPr>
      <t xml:space="preserve"> breve</t>
    </r>
    <r>
      <rPr>
        <sz val="8"/>
        <color indexed="8"/>
        <rFont val="Arial"/>
        <family val="2"/>
      </rPr>
      <t xml:space="preserve"> termine </t>
    </r>
  </si>
  <si>
    <r>
      <t xml:space="preserve">Interessi passivi a altri Enti di Previdenza n.a.c. su </t>
    </r>
    <r>
      <rPr>
        <b/>
        <strike/>
        <sz val="9"/>
        <color indexed="8"/>
        <rFont val="Calibri"/>
        <family val="2"/>
      </rPr>
      <t xml:space="preserve">mutui e altri </t>
    </r>
    <r>
      <rPr>
        <sz val="9"/>
        <color indexed="8"/>
        <rFont val="Calibri"/>
        <family val="2"/>
      </rPr>
      <t>finanziamenti a</t>
    </r>
    <r>
      <rPr>
        <b/>
        <sz val="9"/>
        <color indexed="8"/>
        <rFont val="Calibri"/>
        <family val="2"/>
      </rPr>
      <t xml:space="preserve"> breve </t>
    </r>
    <r>
      <rPr>
        <sz val="9"/>
        <color indexed="8"/>
        <rFont val="Calibri"/>
        <family val="2"/>
      </rPr>
      <t>termine</t>
    </r>
  </si>
  <si>
    <t>U.1.07.04.03.999</t>
  </si>
  <si>
    <r>
      <t xml:space="preserve">Debiti per Interessi passivi a altri Enti di Previdenza n.a.c. su </t>
    </r>
    <r>
      <rPr>
        <strike/>
        <sz val="8"/>
        <color indexed="8"/>
        <rFont val="Arial"/>
        <family val="2"/>
      </rPr>
      <t>mutui e altri</t>
    </r>
    <r>
      <rPr>
        <sz val="8"/>
        <color indexed="8"/>
        <rFont val="Arial"/>
        <family val="2"/>
      </rPr>
      <t xml:space="preserve"> finanziamenti a</t>
    </r>
    <r>
      <rPr>
        <b/>
        <sz val="8"/>
        <color indexed="8"/>
        <rFont val="Arial"/>
        <family val="2"/>
      </rPr>
      <t xml:space="preserve"> breve</t>
    </r>
    <r>
      <rPr>
        <sz val="8"/>
        <color indexed="8"/>
        <rFont val="Arial"/>
        <family val="2"/>
      </rPr>
      <t xml:space="preserve"> termine </t>
    </r>
  </si>
  <si>
    <t>Interessi passivi a Imprese su finanziamenti a breve termine</t>
  </si>
  <si>
    <t>U.1.07.04.04.000</t>
  </si>
  <si>
    <t>U.1.07.04.04.001</t>
  </si>
  <si>
    <t>U.1.07.04.04.002</t>
  </si>
  <si>
    <t>U.1.07.04.04.003</t>
  </si>
  <si>
    <t>U.1.07.04.04.999</t>
  </si>
  <si>
    <t>U.1.07.04.05.000</t>
  </si>
  <si>
    <t>U.1.07.04.05.001</t>
  </si>
  <si>
    <t>Interessi su Mutui e altri finanziamenti a medio lungo termine</t>
  </si>
  <si>
    <t>U.1.07.05.00.000</t>
  </si>
  <si>
    <t>U.1.07.05.01.000</t>
  </si>
  <si>
    <t xml:space="preserve">Interessi passivi a Ministeri su mutui e altri finanziamenti a medio lungo termine </t>
  </si>
  <si>
    <t>U.1.07.05.01.001</t>
  </si>
  <si>
    <t xml:space="preserve">Interessi passivi a Ministero dell'Istruzione - Istituzioni scolastiche su mutui e altri finanziamenti a medio lungo termine </t>
  </si>
  <si>
    <t>U.1.07.05.01.002</t>
  </si>
  <si>
    <t xml:space="preserve">Interessi passivi a Presidenza del Consiglio dei Ministri su mutui e altri finanziamenti a medio lungo termine </t>
  </si>
  <si>
    <t>U.1.07.05.01.003</t>
  </si>
  <si>
    <t xml:space="preserve">Interessi passivi a Organi Costituzionali e di rilievo costituzionale su mutui e altri finanziamenti a medio lungo termine </t>
  </si>
  <si>
    <t>U.1.07.05.01.004</t>
  </si>
  <si>
    <t xml:space="preserve">Interessi passivi a Agenzie Fiscali su mutui e altri finanziamenti a medio lungo termine </t>
  </si>
  <si>
    <t>U.1.07.05.01.005</t>
  </si>
  <si>
    <t xml:space="preserve">Interessi passivi a enti di regolazione dell'attività economica su mutui e altri finanziamenti a medio lungo termine </t>
  </si>
  <si>
    <t>U.1.07.05.01.006</t>
  </si>
  <si>
    <t xml:space="preserve">Interessi passivi a Gruppo Equitalia su mutui e altri finanziamenti a medio lungo termine </t>
  </si>
  <si>
    <t>U.1.07.05.01.007</t>
  </si>
  <si>
    <t xml:space="preserve">Interessi passivi a Anas S.p.A. su mutui e altri finanziamenti a medio lungo termine </t>
  </si>
  <si>
    <t>U.1.07.05.01.008</t>
  </si>
  <si>
    <t xml:space="preserve">Interessi passivi a altri enti centrali produttori di servizi economici su mutui e altri finanziamenti a medio lungo termine </t>
  </si>
  <si>
    <t>U.1.07.05.01.009</t>
  </si>
  <si>
    <t xml:space="preserve">Interessi passivi a autorità amministrative indipendenti su mutui e altri finanziamenti a medio lungo termine </t>
  </si>
  <si>
    <t>U.1.07.05.01.010</t>
  </si>
  <si>
    <t xml:space="preserve">Interessi passivi a enti centrali a struttura associativa su mutui e altri finanziamenti a medio lungo termine </t>
  </si>
  <si>
    <t>U.1.07.05.01.011</t>
  </si>
  <si>
    <t xml:space="preserve">Interessi passivi a enti centrali produttori di servizi assistenziali, ricreativi e culturali su mutui e altri finanziamenti a medio lungo termine </t>
  </si>
  <si>
    <t>U.1.07.05.01.012</t>
  </si>
  <si>
    <t xml:space="preserve">Interessi passivi a enti e istituzioni centrali di ricerca e Istituti e stazioni sperimentali per la ricerca su mutui e altri finanziamenti a medio lungo termine </t>
  </si>
  <si>
    <t>U.1.07.05.01.013</t>
  </si>
  <si>
    <t xml:space="preserve">Interessi passivi a altre Amministrazioni Centrali n.a.c. su mutui e altri finanziamenti a medio lungo termine </t>
  </si>
  <si>
    <t>U.1.07.05.01.999</t>
  </si>
  <si>
    <t>U.1.07.05.02.000</t>
  </si>
  <si>
    <t xml:space="preserve">Interessi passivi a Regioni e province autonome su mutui e altri finanziamenti a medio lungo termine </t>
  </si>
  <si>
    <t>U.1.07.05.02.001</t>
  </si>
  <si>
    <t xml:space="preserve">Interessi passivi a Province su mutui e altri finanziamenti a medio lungo termine </t>
  </si>
  <si>
    <t>U.1.07.05.02.002</t>
  </si>
  <si>
    <t xml:space="preserve">Interessi passivi a Comuni su mutui e altri finanziamenti a medio lungo termine </t>
  </si>
  <si>
    <t>U.1.07.05.02.003</t>
  </si>
  <si>
    <t xml:space="preserve">Interessi passivi a Città metropolitane e Roma capitale su mutui e altri finanziamenti a medio lungo termine </t>
  </si>
  <si>
    <t>U.1.07.05.02.004</t>
  </si>
  <si>
    <t xml:space="preserve">Interessi passivi a Unioni di Comuni su mutui e altri finanziamenti a medio lungo termine </t>
  </si>
  <si>
    <t>U.1.07.05.02.005</t>
  </si>
  <si>
    <t xml:space="preserve">Interessi passivi a Comunità Montane su mutui e altri finanziamenti a medio lungo termine </t>
  </si>
  <si>
    <t>U.1.07.05.02.006</t>
  </si>
  <si>
    <t xml:space="preserve">Interessi passivi a Camere di Commercio su mutui e altri finanziamenti a medio lungo termine </t>
  </si>
  <si>
    <t>U.1.07.05.02.007</t>
  </si>
  <si>
    <t xml:space="preserve">Interessi passivi a Università su mutui e altri finanziamenti a medio lungo termine </t>
  </si>
  <si>
    <t>U.1.07.05.02.008</t>
  </si>
  <si>
    <t xml:space="preserve">Interessi passivi a Parchi nazionali e consorzi ed enti autonomi gestori di parchi e aree naturali protette su mutui e altri finanziamenti a medio lungo termine </t>
  </si>
  <si>
    <t>U.1.07.05.02.009</t>
  </si>
  <si>
    <t xml:space="preserve">Interessi passivi a Autorità Portuali su mutui e altri finanziamenti a medio lungo termine </t>
  </si>
  <si>
    <t>U.1.07.05.02.010</t>
  </si>
  <si>
    <t xml:space="preserve">Interessi passivi a Aziende sanitarie locali su mutui e altri finanziamenti a medio lungo termine </t>
  </si>
  <si>
    <t>U.1.07.05.02.011</t>
  </si>
  <si>
    <t xml:space="preserve">Interessi passivi a Aziende ospedaliere e Aziende ospedaliere universitarie integrate con il SSN su mutui e altri finanziamenti a medio lungo termine </t>
  </si>
  <si>
    <t>U.1.07.05.02.012</t>
  </si>
  <si>
    <t xml:space="preserve">Interessi passivi a policlinici a titolo di finanziamento del servizio sanitario nazionale su mutui e altri finanziamenti a medio lungo termine </t>
  </si>
  <si>
    <t>U.1.07.05.02.013</t>
  </si>
  <si>
    <t xml:space="preserve">Interessi passivi a policlinici su mutui e altri finanziamenti a medio lungo termine </t>
  </si>
  <si>
    <t>U.1.07.05.02.014</t>
  </si>
  <si>
    <t xml:space="preserve">Interessi passivi a Istituti di ricovero e cura a carattere scientifico pubblici su mutui e altri finanziamenti a medio lungo termine </t>
  </si>
  <si>
    <t>U.1.07.05.02.015</t>
  </si>
  <si>
    <t xml:space="preserve">Interessi passivi a altre Amministrazioni Locali produttrici di servizi sanitari su mutui e altri finanziamenti a medio lungo termine </t>
  </si>
  <si>
    <t>U.1.07.05.02.016</t>
  </si>
  <si>
    <t xml:space="preserve">Interessi passivi a Agenzie regionali per le erogazioni in agricoltura su mutui e altri finanziamenti a medio lungo termine </t>
  </si>
  <si>
    <t>U.1.07.05.02.017</t>
  </si>
  <si>
    <t xml:space="preserve">Interessi passivi a altri enti e agenzie regionali e sub regionali su mutui e altri finanziamenti a medio lungo termine </t>
  </si>
  <si>
    <t>U.1.07.05.02.018</t>
  </si>
  <si>
    <t xml:space="preserve">Interessi passivi a Consorzi di enti locali su mutui e altri finanziamenti a medio lungo termine </t>
  </si>
  <si>
    <t>U.1.07.05.02.019</t>
  </si>
  <si>
    <t xml:space="preserve">Interessi passivi a Fondazioni e istituzioni liriche locali e a Teatri stabili di iniziativa pubblica su mutui e altri finanziamenti a medio lungo termine </t>
  </si>
  <si>
    <t>U.1.07.05.02.020</t>
  </si>
  <si>
    <t xml:space="preserve">Interessi passivi a altre Amministrazioni Locali n.a.c. su mutui e altri finanziamenti a medio lungo termine </t>
  </si>
  <si>
    <t>U.1.07.05.02.999</t>
  </si>
  <si>
    <t>U.1.07.05.03.000</t>
  </si>
  <si>
    <t xml:space="preserve">Interessi passivi a INPS su mutui e altri finanziamenti a medio lungo termine </t>
  </si>
  <si>
    <t>U.1.07.05.03.001</t>
  </si>
  <si>
    <t xml:space="preserve">Interessi passivi a INAIL su mutui e altri finanziamenti a medio lungo termine </t>
  </si>
  <si>
    <t>U.1.07.05.03.002</t>
  </si>
  <si>
    <t xml:space="preserve">Interessi passivi a altri Enti di Previdenza n.a.c. su mutui e altri finanziamenti a medio lungo termine </t>
  </si>
  <si>
    <t>U.1.07.05.03.999</t>
  </si>
  <si>
    <t>Interessi passivi su finanziamenti a medio lungo termine a Imprese</t>
  </si>
  <si>
    <t>U.1.07.05.04.000</t>
  </si>
  <si>
    <t>U.1.07.05.04.001</t>
  </si>
  <si>
    <t>U.1.07.05.04.002</t>
  </si>
  <si>
    <t>U.1.07.05.04.003</t>
  </si>
  <si>
    <t>U.1.07.05.04.004</t>
  </si>
  <si>
    <t>U.1.07.05.04.999</t>
  </si>
  <si>
    <t>U.1.07.05.05.000</t>
  </si>
  <si>
    <t>U.1.07.05.05.999</t>
  </si>
  <si>
    <t>U.1.07.05.06.000</t>
  </si>
  <si>
    <t>U.1.07.05.06.001</t>
  </si>
  <si>
    <t>Altri interessi passivi</t>
  </si>
  <si>
    <t>U.1.07.06.00.000</t>
  </si>
  <si>
    <t>Interessi su derivati</t>
  </si>
  <si>
    <t>U.1.07.06.01.000</t>
  </si>
  <si>
    <t>Flussi periodici netti in uscita</t>
  </si>
  <si>
    <t>U.1.07.06.01.001</t>
  </si>
  <si>
    <t>U.1.07.06.01.002</t>
  </si>
  <si>
    <t>Interessi di mora</t>
  </si>
  <si>
    <t>U.1.07.06.02.000</t>
  </si>
  <si>
    <t>U.1.07.06.02.001</t>
  </si>
  <si>
    <t>U.1.07.06.02.002</t>
  </si>
  <si>
    <t>U.1.07.06.02.003</t>
  </si>
  <si>
    <t>U.1.07.06.02.999</t>
  </si>
  <si>
    <t>Interessi su conti della tesoreria dello Stato o di altre Amministrazioni pubbliche</t>
  </si>
  <si>
    <t>U.1.07.06.03.000</t>
  </si>
  <si>
    <t>U.1.07.06.03.001</t>
  </si>
  <si>
    <t>U.1.07.06.03.002</t>
  </si>
  <si>
    <t>U.1.07.06.03.003</t>
  </si>
  <si>
    <t>U.1.07.06.03.004</t>
  </si>
  <si>
    <t>U.1.07.06.03.999</t>
  </si>
  <si>
    <t>U.1.07.06.04.000</t>
  </si>
  <si>
    <t>U.1.07.06.04.001</t>
  </si>
  <si>
    <t>U.1.07.06.05.000</t>
  </si>
  <si>
    <t>U.1.07.06.05.001</t>
  </si>
  <si>
    <t>U.1.07.06.06.000</t>
  </si>
  <si>
    <t>U.1.07.06.06.001</t>
  </si>
  <si>
    <t>Altri interessi passivi diversi</t>
  </si>
  <si>
    <t>U.1.07.06.99.000</t>
  </si>
  <si>
    <t>U.1.07.06.99.001</t>
  </si>
  <si>
    <t>U.1.07.06.99.002</t>
  </si>
  <si>
    <t>U.1.07.06.99.003</t>
  </si>
  <si>
    <t>U.1.07.06.99.999</t>
  </si>
  <si>
    <t>Altre spese per redditi da capitale</t>
  </si>
  <si>
    <t>U.1.08.00.00.000</t>
  </si>
  <si>
    <t>U.1.08.02.00.000</t>
  </si>
  <si>
    <t>U.1.08.02.01.000</t>
  </si>
  <si>
    <t>U.1.08.02.01.001</t>
  </si>
  <si>
    <t>Altre spese per redditi da capitale n.a.c.</t>
  </si>
  <si>
    <t>U.1.08.99.00.000</t>
  </si>
  <si>
    <t>U.1.08.99.01.000</t>
  </si>
  <si>
    <t>U.1.08.99.01.001</t>
  </si>
  <si>
    <t>U.1.08.99.99.000</t>
  </si>
  <si>
    <t>U.1.08.99.99.999</t>
  </si>
  <si>
    <t>Rimborsi e poste correttive delle entrate</t>
  </si>
  <si>
    <t>U.1.09.00.00.000</t>
  </si>
  <si>
    <t>Rimborsi per spese di personale (comando, distacco, fuori ruolo, convenzioni, ecc…)</t>
  </si>
  <si>
    <t>U.1.09.01.00.000</t>
  </si>
  <si>
    <t xml:space="preserve">Rimborsi per spese di personale (comando, distacco, fuori ruolo, convenzioni, ecc…) </t>
  </si>
  <si>
    <t>U.1.09.01.01.000</t>
  </si>
  <si>
    <t>U.1.09.01.01.001</t>
  </si>
  <si>
    <t>Rimborsi di imposte in uscita</t>
  </si>
  <si>
    <t>U.1.09.02.00.000</t>
  </si>
  <si>
    <t>Rimborsi di imposte e tasse di natura corrente</t>
  </si>
  <si>
    <t>U.1.09.02.01.000</t>
  </si>
  <si>
    <t>U.1.09.02.01.001</t>
  </si>
  <si>
    <t>U.1.09.02.02.000</t>
  </si>
  <si>
    <t>U.1.09.02.02.001</t>
  </si>
  <si>
    <t>Rimborsi di trasferimenti all'Unione Europea</t>
  </si>
  <si>
    <t>U.1.09.03.00.000</t>
  </si>
  <si>
    <t>U.1.09.03.01.000</t>
  </si>
  <si>
    <t>U.1.09.03.01.001</t>
  </si>
  <si>
    <t>Altri Rimborsi di parte corrente di somme non dovute o incassate in eccesso</t>
  </si>
  <si>
    <t>U.1.09.99.00.000</t>
  </si>
  <si>
    <t>U.1.09.99.01.000</t>
  </si>
  <si>
    <t>U.1.09.99.01.001</t>
  </si>
  <si>
    <t>U.1.09.99.02.000</t>
  </si>
  <si>
    <t>U.1.09.99.02.001</t>
  </si>
  <si>
    <t>U.1.09.99.03.000</t>
  </si>
  <si>
    <t>U.1.09.99.03.001</t>
  </si>
  <si>
    <t>U.1.09.99.04.000</t>
  </si>
  <si>
    <t>U.1.09.99.04.001</t>
  </si>
  <si>
    <t>U.1.09.99.05.000</t>
  </si>
  <si>
    <t>U.1.09.99.05.001</t>
  </si>
  <si>
    <t>U.1.09.99.06.000</t>
  </si>
  <si>
    <t>U.1.09.99.06.001</t>
  </si>
  <si>
    <t>Altre spese correnti</t>
  </si>
  <si>
    <t>U.1.10.00.00.000</t>
  </si>
  <si>
    <t>Fondi di riserva e altri accantonamenti</t>
  </si>
  <si>
    <t>U.1.10.01.00.000</t>
  </si>
  <si>
    <t>Fondo di riserva</t>
  </si>
  <si>
    <t>U.1.10.01.01.000</t>
  </si>
  <si>
    <t>Fondi di riserva</t>
  </si>
  <si>
    <t>U.1.10.01.01.001</t>
  </si>
  <si>
    <t>Conti solo finanziari</t>
  </si>
  <si>
    <t>Fondo speciali</t>
  </si>
  <si>
    <t>U.1.10.01.02.000</t>
  </si>
  <si>
    <t>Fondi speciali</t>
  </si>
  <si>
    <t>U.1.10.01.02.001</t>
  </si>
  <si>
    <t>Fondo crediti di dubbia e difficile esazione di parte corrente</t>
  </si>
  <si>
    <t>U.1.10.01.03.000</t>
  </si>
  <si>
    <t>U.1.10.01.03.001</t>
  </si>
  <si>
    <t>Il Fondo crediti di dubbia e difficile esazione in parte corrente è correlato al fondo svalutazione crediti. Quest'ultimo è movimentato solo nell'ambito delle scritture di assestamento proprie della contabilità economico-patrimoniale. Non vi sono correlazioni con le scritture finanziarie, perché su tali voci non si impegna e non si effettuano pagamenti</t>
  </si>
  <si>
    <t>U.1.10.01.04.000</t>
  </si>
  <si>
    <t>U.1.10.01.04.001</t>
  </si>
  <si>
    <t>In contabilità economico patrimoniale Il Fondo rinnovi contrattuali è movimentato solo nell'ambito delle scritture di assestamento proprie della contabilità economico-patrimoniale. Non vi sono correlazioni con le scritture finanziarie, perché su tali voci non si impegna e non si effettuano pagamenti</t>
  </si>
  <si>
    <t>Altri fondi e accantonamenti</t>
  </si>
  <si>
    <t>U.1.10.01.99.000</t>
  </si>
  <si>
    <t>U.1.10.01.99.001</t>
  </si>
  <si>
    <t>Altri fondi n.a.c.</t>
  </si>
  <si>
    <t>U.1.10.01.99.999</t>
  </si>
  <si>
    <t>Gli altri accantonamenti correnti sono correlati a conti movimentati solo nell'ambito delle scritture di assestamento proprie della contabilità economico-patrimoniale. Non vi sono correlazioni con le scritture finanziarie, perché su tali voci non si impegna e non si effettuano pagamenti.</t>
  </si>
  <si>
    <t>Fondo pluriennale vincolato</t>
  </si>
  <si>
    <t>U.1.10.02.00.000</t>
  </si>
  <si>
    <t>U.1.10.02.01.000</t>
  </si>
  <si>
    <t>U.1.10.02.01.001</t>
  </si>
  <si>
    <t>Versamenti IVA a debito</t>
  </si>
  <si>
    <t>U.1.10.03.00.000</t>
  </si>
  <si>
    <t>Versamenti IVA a debito per le gestioni commerciali</t>
  </si>
  <si>
    <t>U.1.10.03.01.000</t>
  </si>
  <si>
    <t>U.1.10.03.01.001</t>
  </si>
  <si>
    <t>Premi di assicurazione</t>
  </si>
  <si>
    <t>U.1.10.04.00.000</t>
  </si>
  <si>
    <t>Premi di assicurazione contro i danni</t>
  </si>
  <si>
    <t>U.1.10.04.01.000</t>
  </si>
  <si>
    <t>U.1.10.04.01.001</t>
  </si>
  <si>
    <t>U.1.10.04.01.002</t>
  </si>
  <si>
    <t>U.1.10.04.01.003</t>
  </si>
  <si>
    <t>U.1.10.04.01.999</t>
  </si>
  <si>
    <t>U.1.10.04.99.000</t>
  </si>
  <si>
    <t>U.1.10.04.99.999</t>
  </si>
  <si>
    <t>Spese dovute a sanzioni, risarcimenti e indennizzi</t>
  </si>
  <si>
    <t>U.1.10.05.00.000</t>
  </si>
  <si>
    <t>Spese dovute a sanzioni</t>
  </si>
  <si>
    <t>U.1.10.05.01.000</t>
  </si>
  <si>
    <t>U.1.10.05.01.001</t>
  </si>
  <si>
    <t>Spese per risarcimento danni</t>
  </si>
  <si>
    <t>U.1.10.05.02.000</t>
  </si>
  <si>
    <t>U.1.10.05.02.001</t>
  </si>
  <si>
    <t>Spese per indennizzi</t>
  </si>
  <si>
    <t>U.1.10.05.03.000</t>
  </si>
  <si>
    <t>U.1.10.05.03.001</t>
  </si>
  <si>
    <t>U.1.10.05.04.000</t>
  </si>
  <si>
    <t>U.1.10.05.04.001</t>
  </si>
  <si>
    <t>Altre spese dovute per irregolarità e illeciti n.a.c.</t>
  </si>
  <si>
    <t>U.1.10.05.99.000</t>
  </si>
  <si>
    <t>U.1.10.05.99.999</t>
  </si>
  <si>
    <t>Altre spese correnti n.a.c.</t>
  </si>
  <si>
    <t>U.1.10.99.00.000</t>
  </si>
  <si>
    <t>U.1.10.99.99.000</t>
  </si>
  <si>
    <t>U.1.10.99.99.999</t>
  </si>
  <si>
    <t>Spese in conto capitale</t>
  </si>
  <si>
    <t>U.2.00.00.00.000</t>
  </si>
  <si>
    <t>U.2.01.00.00.000</t>
  </si>
  <si>
    <t>U.2.01.01.00.000</t>
  </si>
  <si>
    <t>U.2.01.01.01.000</t>
  </si>
  <si>
    <t>Altri tributi in conto capitale</t>
  </si>
  <si>
    <t>U.2.01.99.00.000</t>
  </si>
  <si>
    <t>U.2.01.99.01.000</t>
  </si>
  <si>
    <t>U.2.01.99.01.999</t>
  </si>
  <si>
    <t>Investimenti fissi lordi e acquisto di terreni</t>
  </si>
  <si>
    <t>U.2.02.00.00.000</t>
  </si>
  <si>
    <t>Le scritture di acquisto di beni demaniali  e patrimoniali indisponibili e di beni culturali  determinano la costituzione delle Riserve indisponibili per beni demaniali e patrimoniali indisponibili e per i beni culturali, come esempilificato  nel caso dei fabbricati ad uso abitativo.</t>
  </si>
  <si>
    <t>Beni materiali</t>
  </si>
  <si>
    <t>U.2.02.01.00.000</t>
  </si>
  <si>
    <t>Mezzi di trasporto ad uso civile, di sicurezza e ordine pubblico</t>
  </si>
  <si>
    <t>U.2.02.01.01.000</t>
  </si>
  <si>
    <t>U.2.02.01.01.001</t>
  </si>
  <si>
    <t>U.2.02.01.01.002</t>
  </si>
  <si>
    <t>U.2.02.01.01.003</t>
  </si>
  <si>
    <t>U.2.02.01.01.999</t>
  </si>
  <si>
    <t>U.2.02.01.03.000</t>
  </si>
  <si>
    <t>U.2.02.01.03.001</t>
  </si>
  <si>
    <t>U.2.02.01.03.002</t>
  </si>
  <si>
    <t>U.2.02.01.03.003</t>
  </si>
  <si>
    <t>U.2.02.01.03.999</t>
  </si>
  <si>
    <t>U.2.02.01.04.000</t>
  </si>
  <si>
    <t>U.2.02.01.04.001</t>
  </si>
  <si>
    <t>Acquisto in unica soluzione del bene</t>
  </si>
  <si>
    <t>U.2.02.01.04.002</t>
  </si>
  <si>
    <t>U.2.02.01.05.000</t>
  </si>
  <si>
    <t>U.2.02.01.05.001</t>
  </si>
  <si>
    <t>U.2.02.01.05.002</t>
  </si>
  <si>
    <t>U.2.02.01.05.999</t>
  </si>
  <si>
    <t>U.2.02.01.06.000</t>
  </si>
  <si>
    <t>U.2.02.01.06.001</t>
  </si>
  <si>
    <t>U.2.02.01.07.000</t>
  </si>
  <si>
    <t>U.2.02.01.07.001</t>
  </si>
  <si>
    <t>U.2.02.01.07.002</t>
  </si>
  <si>
    <t>U.2.02.01.07.003</t>
  </si>
  <si>
    <t>U.2.02.01.07.004</t>
  </si>
  <si>
    <t>U.2.02.01.07.005</t>
  </si>
  <si>
    <t>U.2.02.01.07.999</t>
  </si>
  <si>
    <t>U.2.02.01.08.000</t>
  </si>
  <si>
    <t>U.2.02.01.08.001</t>
  </si>
  <si>
    <t>U.2.02.01.08.999</t>
  </si>
  <si>
    <t>U.2.02.01.09.000</t>
  </si>
  <si>
    <t>U.2.02.01.09.001</t>
  </si>
  <si>
    <t>Acquisto in unica soluzione dell'immobile</t>
  </si>
  <si>
    <t>Pagamento a mezzo SAL</t>
  </si>
  <si>
    <t>Bene demaniale (costituzione riserva indisponibile)</t>
  </si>
  <si>
    <t>U.2.02.01.09.002</t>
  </si>
  <si>
    <t>Bene demaniale</t>
  </si>
  <si>
    <t>U.2.02.01.09.003</t>
  </si>
  <si>
    <t>U.2.02.01.09.004</t>
  </si>
  <si>
    <t>U.2.02.01.09.005</t>
  </si>
  <si>
    <t>U.2.02.01.09.007</t>
  </si>
  <si>
    <t>U.2.02.01.09.008</t>
  </si>
  <si>
    <t>U.2.02.01.09.009</t>
  </si>
  <si>
    <t>U.2.02.01.09.010</t>
  </si>
  <si>
    <t>U.2.02.01.09.011</t>
  </si>
  <si>
    <t>U.2.02.01.09.012</t>
  </si>
  <si>
    <t>U.2.02.01.09.013</t>
  </si>
  <si>
    <t>U.2.02.01.09.014</t>
  </si>
  <si>
    <t>Cimiteri</t>
  </si>
  <si>
    <t>U.2.02.01.09.015</t>
  </si>
  <si>
    <t>U.2.02.01.09.016</t>
  </si>
  <si>
    <t>U.2.02.01.09.017</t>
  </si>
  <si>
    <t>U.2.02.01.09.018</t>
  </si>
  <si>
    <t>U.2.02.01.09.019</t>
  </si>
  <si>
    <t>U.2.02.01.09.999</t>
  </si>
  <si>
    <t>U.2.02.01.10.000</t>
  </si>
  <si>
    <t>U.2.02.01.10.001</t>
  </si>
  <si>
    <r>
      <t xml:space="preserve">Fabbricati ad uso commerciale </t>
    </r>
    <r>
      <rPr>
        <strike/>
        <sz val="9"/>
        <color indexed="8"/>
        <rFont val="Calibri"/>
        <family val="2"/>
      </rPr>
      <t xml:space="preserve">e istituzionale </t>
    </r>
    <r>
      <rPr>
        <sz val="9"/>
        <color indexed="8"/>
        <rFont val="Calibri"/>
        <family val="2"/>
      </rPr>
      <t>di valore culturale, storico ed artistico</t>
    </r>
  </si>
  <si>
    <t>U.2.02.01.10.002</t>
  </si>
  <si>
    <r>
      <t>Fabbricati ad uso commerciale</t>
    </r>
    <r>
      <rPr>
        <strike/>
        <sz val="9"/>
        <color indexed="8"/>
        <rFont val="Calibri"/>
        <family val="2"/>
      </rPr>
      <t xml:space="preserve"> e istituzionale</t>
    </r>
    <r>
      <rPr>
        <sz val="9"/>
        <color indexed="8"/>
        <rFont val="Calibri"/>
        <family val="2"/>
      </rPr>
      <t xml:space="preserve"> di valore culturale, storico ed artistico</t>
    </r>
  </si>
  <si>
    <t>U.2.02.01.10.003</t>
  </si>
  <si>
    <t>U.2.02.01.10.004</t>
  </si>
  <si>
    <t>U.2.02.01.10.005</t>
  </si>
  <si>
    <t>U.2.02.01.10.006</t>
  </si>
  <si>
    <t>U.2.02.01.10.007</t>
  </si>
  <si>
    <t>U.2.02.01.10.008</t>
  </si>
  <si>
    <t>U.2.02.01.10.009</t>
  </si>
  <si>
    <t>U.2.02.01.10.999</t>
  </si>
  <si>
    <t>U.2.02.01.11.000</t>
  </si>
  <si>
    <t>U.2.02.01.11.001</t>
  </si>
  <si>
    <t>U.2.02.01.99.000</t>
  </si>
  <si>
    <t>U.2.02.01.99.001</t>
  </si>
  <si>
    <t>U.2.02.01.99.002</t>
  </si>
  <si>
    <t>U.2.02.01.99.999</t>
  </si>
  <si>
    <t>Terreni e beni materiali non prodotti</t>
  </si>
  <si>
    <t>U.2.02.02.00.000</t>
  </si>
  <si>
    <t>U.2.02.02.01.000</t>
  </si>
  <si>
    <t>U.2.02.02.01.001</t>
  </si>
  <si>
    <t>U.2.02.02.01.002</t>
  </si>
  <si>
    <t>U.2.02.02.01.999</t>
  </si>
  <si>
    <t>Patrimonio naturale non prodotto</t>
  </si>
  <si>
    <t>U.2.02.02.02.000</t>
  </si>
  <si>
    <t>U.2.02.02.02.001</t>
  </si>
  <si>
    <t>U.2.02.02.02.002</t>
  </si>
  <si>
    <t>U.2.02.02.02.003</t>
  </si>
  <si>
    <t>U.2.02.02.02.004</t>
  </si>
  <si>
    <t>U.2.02.02.02.005</t>
  </si>
  <si>
    <t>U.2.02.02.02.006</t>
  </si>
  <si>
    <t>Beni immateriali</t>
  </si>
  <si>
    <t>U.2.02.03.00.000</t>
  </si>
  <si>
    <t>U.2.02.03.01.000</t>
  </si>
  <si>
    <t>U.2.02.03.01.001</t>
  </si>
  <si>
    <t>U.2.02.03.02.000</t>
  </si>
  <si>
    <t>U.2.02.03.02.001</t>
  </si>
  <si>
    <t>Investimento realizzato in un'unica soluzione</t>
  </si>
  <si>
    <t>Immobilizzazioni immateriali in corso</t>
  </si>
  <si>
    <t>U.2.02.03.02.002</t>
  </si>
  <si>
    <t>U.2.02.03.03.000</t>
  </si>
  <si>
    <t>U.2.02.03.03.001</t>
  </si>
  <si>
    <t>U.2.02.03.04.000</t>
  </si>
  <si>
    <t>U.2.02.03.04.001</t>
  </si>
  <si>
    <t>Incarichi professionali per la realizzazione di investimenti</t>
  </si>
  <si>
    <t>U.2.02.03.05.000</t>
  </si>
  <si>
    <t>U.2.02.03.05.001</t>
  </si>
  <si>
    <t>Occorre individuare la tipologia di investimento cui la progettazione si riferisce - spese ad opera ultimata o in corso. Da tale individuazione dipende l'immobilizzazione cui correlare la spesa</t>
  </si>
  <si>
    <t>1.2;
1.2.2.04</t>
  </si>
  <si>
    <t>Immobilizzazioni;
Immobilizzazioni in corso.</t>
  </si>
  <si>
    <t>Manutenzione straordinaria su beni di terzi</t>
  </si>
  <si>
    <t>U.2.02.03.06.000</t>
  </si>
  <si>
    <t>U.2.02.03.06.001</t>
  </si>
  <si>
    <t>U.2.02.03.06.999</t>
  </si>
  <si>
    <t>Spese di investimento per beni immateriali n.a.c.</t>
  </si>
  <si>
    <t>U.2.02.03.99.000</t>
  </si>
  <si>
    <t>U.2.02.03.99.001</t>
  </si>
  <si>
    <t>Beni materiali acquisiti mediante operazioni di leasing finanziario</t>
  </si>
  <si>
    <t>U.2.02.04.00.000</t>
  </si>
  <si>
    <t>Mezzi di trasporto ad uso civile, di sicurezza e ordine pubblico acquisiti mediante operazioni di leasing finanziario</t>
  </si>
  <si>
    <t>U.2.02.04.01.000</t>
  </si>
  <si>
    <t>U.2.02.04.01.001</t>
  </si>
  <si>
    <t>U.2.02.04.01.002</t>
  </si>
  <si>
    <t>U.2.02.04.01.003</t>
  </si>
  <si>
    <t>Spese di investimento per mezzi di trasporto n.a.c. acquisiti mediante operazioni di leasing finanziario</t>
  </si>
  <si>
    <t>U.2.02.04.01.999</t>
  </si>
  <si>
    <t>U.2.02.04.03.000</t>
  </si>
  <si>
    <t>U.2.02.04.03.001</t>
  </si>
  <si>
    <t>U.2.02.04.03.002</t>
  </si>
  <si>
    <t>Spese di investimento per mobili e arredi n.a.c. acquisiti mediante operazioni di leasing finanziario</t>
  </si>
  <si>
    <t>U.2.02.04.03.999</t>
  </si>
  <si>
    <t>U.2.02.04.04.000</t>
  </si>
  <si>
    <t>U.2.02.04.04.001</t>
  </si>
  <si>
    <t>U.2.02.04.04.002</t>
  </si>
  <si>
    <t>U.2.02.04.05.000</t>
  </si>
  <si>
    <t>U.2.02.04.05.001</t>
  </si>
  <si>
    <t>U.2.02.04.05.002</t>
  </si>
  <si>
    <t>U.2.02.04.05.999</t>
  </si>
  <si>
    <t>U.2.02.04.06.000</t>
  </si>
  <si>
    <t>U.2.02.04.06.001</t>
  </si>
  <si>
    <t>U.2.02.04.07.000</t>
  </si>
  <si>
    <t>U.2.02.04.07.001</t>
  </si>
  <si>
    <t>U.2.02.04.07.002</t>
  </si>
  <si>
    <t>U.2.02.04.07.003</t>
  </si>
  <si>
    <t>U.2.02.04.07.004</t>
  </si>
  <si>
    <t>U.2.02.04.07.005</t>
  </si>
  <si>
    <t>Si inserisce la correlazione nelle more dell'aggiornamento del piano finanziario nel quale non è presente la voce qui anticipata</t>
  </si>
  <si>
    <t>U.2.02.04.07.999</t>
  </si>
  <si>
    <t>U.2.02.04.08.000</t>
  </si>
  <si>
    <t>U.2.02.04.08.001</t>
  </si>
  <si>
    <t>U.2.02.04.08.999</t>
  </si>
  <si>
    <t>U.2.02.04.09.000</t>
  </si>
  <si>
    <t>U.2.02.04.09.001</t>
  </si>
  <si>
    <r>
      <t>Fabbricati ad uso commerciale</t>
    </r>
    <r>
      <rPr>
        <strike/>
        <sz val="9"/>
        <color indexed="8"/>
        <rFont val="Calibri"/>
        <family val="2"/>
      </rPr>
      <t xml:space="preserve"> e governativo </t>
    </r>
    <r>
      <rPr>
        <sz val="9"/>
        <color indexed="8"/>
        <rFont val="Calibri"/>
        <family val="2"/>
      </rPr>
      <t>acquisiti mediante operazioni di leasing finanziario</t>
    </r>
  </si>
  <si>
    <t>U.2.02.04.09.002</t>
  </si>
  <si>
    <r>
      <t xml:space="preserve">Fabbricati ad uso commerciale </t>
    </r>
    <r>
      <rPr>
        <strike/>
        <sz val="9"/>
        <color indexed="8"/>
        <rFont val="Calibri"/>
        <family val="2"/>
      </rPr>
      <t xml:space="preserve">e governativo </t>
    </r>
    <r>
      <rPr>
        <sz val="9"/>
        <color indexed="8"/>
        <rFont val="Calibri"/>
        <family val="2"/>
      </rPr>
      <t>acquisiti mediante operazioni di leasing finanziario</t>
    </r>
  </si>
  <si>
    <t>U.2.02.04.09.003</t>
  </si>
  <si>
    <t>U.2.02.04.09.004</t>
  </si>
  <si>
    <t>U.2.02.04.09.005</t>
  </si>
  <si>
    <t>U.2.02.04.09.006</t>
  </si>
  <si>
    <t>U.2.02.04.09.007</t>
  </si>
  <si>
    <t>U.2.02.04.09.008</t>
  </si>
  <si>
    <t>U.2.02.04.09.009</t>
  </si>
  <si>
    <t>U.2.02.04.09.010</t>
  </si>
  <si>
    <t>U.2.02.04.09.011</t>
  </si>
  <si>
    <t>U.2.02.04.09.012</t>
  </si>
  <si>
    <t>U.2.02.04.09.013</t>
  </si>
  <si>
    <t>U.2.02.04.09.014</t>
  </si>
  <si>
    <t>U.2.02.04.09.999</t>
  </si>
  <si>
    <t>U.2.02.04.10.000</t>
  </si>
  <si>
    <t>U.2.02.04.10.001</t>
  </si>
  <si>
    <t>U.2.02.04.99.000</t>
  </si>
  <si>
    <t>U.2.02.04.99.001</t>
  </si>
  <si>
    <t>U.2.02.04.99.002</t>
  </si>
  <si>
    <t>U.2.02.04.99.999</t>
  </si>
  <si>
    <t>Terreni e beni materiali non prodotti acquisiti mediante operazioni di leasing finanziario</t>
  </si>
  <si>
    <t>U.2.02.05.00.000</t>
  </si>
  <si>
    <t>U.2.02.05.01.000</t>
  </si>
  <si>
    <t>U.2.02.05.01.001</t>
  </si>
  <si>
    <t>U.2.02.05.01.002</t>
  </si>
  <si>
    <t>U.2.02.05.01.999</t>
  </si>
  <si>
    <t>Beni immateriali acquisiti mediante operazioni di leasing finanziario</t>
  </si>
  <si>
    <t>U.2.02.06.00.000</t>
  </si>
  <si>
    <t>U.2.02.06.01.000</t>
  </si>
  <si>
    <t>U.2.02.06.01.001</t>
  </si>
  <si>
    <t>U.2.02.06.02.000</t>
  </si>
  <si>
    <t>U.2.02.06.02.001</t>
  </si>
  <si>
    <t>U.2.02.06.03.000</t>
  </si>
  <si>
    <t>U.2.02.06.03.001</t>
  </si>
  <si>
    <t>Beni immateriali n.a.c. acquisiti mediante operazioni di leasing finanziario</t>
  </si>
  <si>
    <t>U.2.02.06.99.000</t>
  </si>
  <si>
    <t>U.2.02.06.99.999</t>
  </si>
  <si>
    <t>U.2.03.00.00.000</t>
  </si>
  <si>
    <t>Contributi agli investimenti a Amministrazioni pubbliche</t>
  </si>
  <si>
    <t>U.2.03.01.00.000</t>
  </si>
  <si>
    <t>Contributi agli investimenti a Amministrazioni Centrali</t>
  </si>
  <si>
    <t>U.2.03.01.01.000</t>
  </si>
  <si>
    <t>U.2.03.01.01.001</t>
  </si>
  <si>
    <t>U.2.03.01.01.002</t>
  </si>
  <si>
    <t>U.2.03.01.01.003</t>
  </si>
  <si>
    <t>U.2.03.01.01.004</t>
  </si>
  <si>
    <t>U.2.03.01.01.005</t>
  </si>
  <si>
    <t>U.2.03.01.01.006</t>
  </si>
  <si>
    <t>U.2.03.01.01.007</t>
  </si>
  <si>
    <t>U.2.03.01.01.008</t>
  </si>
  <si>
    <t>U.2.03.01.01.009</t>
  </si>
  <si>
    <t>U.2.03.01.01.010</t>
  </si>
  <si>
    <t>U.2.03.01.01.011</t>
  </si>
  <si>
    <t>U.2.03.01.01.012</t>
  </si>
  <si>
    <t>U.2.03.01.01.013</t>
  </si>
  <si>
    <t>U.2.03.01.01.999</t>
  </si>
  <si>
    <t>Contributi agli investimenti a Amministrazioni Locali</t>
  </si>
  <si>
    <t>U.2.03.01.02.000</t>
  </si>
  <si>
    <t>U.2.03.01.02.001</t>
  </si>
  <si>
    <t>U.2.03.01.02.002</t>
  </si>
  <si>
    <t>U.2.03.01.02.003</t>
  </si>
  <si>
    <t>U.2.03.01.02.004</t>
  </si>
  <si>
    <t>U.2.03.01.02.005</t>
  </si>
  <si>
    <t>U.2.03.01.02.006</t>
  </si>
  <si>
    <t>U.2.03.01.02.007</t>
  </si>
  <si>
    <t>U.2.03.01.02.008</t>
  </si>
  <si>
    <t>U.2.03.01.02.009</t>
  </si>
  <si>
    <t>U.2.03.01.02.010</t>
  </si>
  <si>
    <t>U.2.03.01.02.011</t>
  </si>
  <si>
    <t>U.2.03.01.02.023</t>
  </si>
  <si>
    <t>U.2.03.01.02.012</t>
  </si>
  <si>
    <t>U.2.03.01.02.028</t>
  </si>
  <si>
    <t>U.2.03.01.02.013</t>
  </si>
  <si>
    <t>U.2.03.01.02.014</t>
  </si>
  <si>
    <t>U.2.03.01.02.036</t>
  </si>
  <si>
    <t>U.2.03.01.02.015</t>
  </si>
  <si>
    <t>U.2.03.01.02.016</t>
  </si>
  <si>
    <t>U.2.03.01.02.017</t>
  </si>
  <si>
    <t>U.2.03.01.02.018</t>
  </si>
  <si>
    <t>U.2.03.01.02.019</t>
  </si>
  <si>
    <t>U.2.03.01.02.999</t>
  </si>
  <si>
    <t>Contributi agli investimenti a Enti di Previdenza</t>
  </si>
  <si>
    <t>U.2.03.01.03.000</t>
  </si>
  <si>
    <t>U.2.03.01.03.001</t>
  </si>
  <si>
    <t>U.2.03.01.03.002</t>
  </si>
  <si>
    <t>U.2.03.01.03.999</t>
  </si>
  <si>
    <t>Contributi agli investimenti interni a organismi interni e/o unità locali della amministrazione</t>
  </si>
  <si>
    <t>U.2.03.01.04.000</t>
  </si>
  <si>
    <t>U.2.03.01.04.001</t>
  </si>
  <si>
    <t>U.2.03.02.00.000</t>
  </si>
  <si>
    <t>U.2.03.02.01.000</t>
  </si>
  <si>
    <t>U.2.03.02.01.001</t>
  </si>
  <si>
    <t>Contributi agli investimenti a Imprese</t>
  </si>
  <si>
    <t>U.2.03.03.00.000</t>
  </si>
  <si>
    <t>U.2.03.03.01.000</t>
  </si>
  <si>
    <t>U.2.03.03.01.001</t>
  </si>
  <si>
    <t>U.2.03.03.02.000</t>
  </si>
  <si>
    <t>U.2.03.03.02.001</t>
  </si>
  <si>
    <t>U.2.03.03.03.000</t>
  </si>
  <si>
    <t>U.2.03.03.03.999</t>
  </si>
  <si>
    <t>U.2.03.04.00.000</t>
  </si>
  <si>
    <t>U.2.03.04.01.000</t>
  </si>
  <si>
    <t>U.2.03.04.01.001</t>
  </si>
  <si>
    <t>Contributi agli investimenti all'Unione Europea e al Resto del Mondo</t>
  </si>
  <si>
    <t>U.2.03.05.00.000</t>
  </si>
  <si>
    <t>U.2.03.05.01.000</t>
  </si>
  <si>
    <t>U.2.03.05.01.001</t>
  </si>
  <si>
    <t>U.2.03.05.02.000</t>
  </si>
  <si>
    <t>U.2.03.05.02.001</t>
  </si>
  <si>
    <t>U.2.04.00.00.000</t>
  </si>
  <si>
    <t>Altri trasferimenti in conto capitale per assunzione di debiti di amministrazioni pubbliche</t>
  </si>
  <si>
    <t>U.2.04.01.00.000</t>
  </si>
  <si>
    <t>Altri trasferimenti in conto capitale per assunzione di debiti di Amministrazioni Centrali</t>
  </si>
  <si>
    <t>U.2.04.01.01.000</t>
  </si>
  <si>
    <t>U.2.04.01.01.001</t>
  </si>
  <si>
    <t>U.2.04.01.01.003</t>
  </si>
  <si>
    <t>U.2.04.01.01.004</t>
  </si>
  <si>
    <t>U.2.04.01.01.005</t>
  </si>
  <si>
    <t>U.2.04.01.01.006</t>
  </si>
  <si>
    <t>U.2.04.01.01.007</t>
  </si>
  <si>
    <t>U.2.04.01.01.008</t>
  </si>
  <si>
    <t>U.2.04.01.01.009</t>
  </si>
  <si>
    <t>U.2.04.01.01.010</t>
  </si>
  <si>
    <t>U.2.04.01.01.011</t>
  </si>
  <si>
    <t>U.2.04.01.01.012</t>
  </si>
  <si>
    <t>U.2.04.01.01.013</t>
  </si>
  <si>
    <t>U.2.04.01.01.999</t>
  </si>
  <si>
    <t>Altri trasferimenti in conto capitale per assunzione di debiti di Amministrazioni Locali</t>
  </si>
  <si>
    <t>U.2.04.01.02.000</t>
  </si>
  <si>
    <t>U.2.04.01.02.001</t>
  </si>
  <si>
    <t>U.2.04.01.02.002</t>
  </si>
  <si>
    <t>U.2.04.01.02.003</t>
  </si>
  <si>
    <t>U.2.04.01.02.004</t>
  </si>
  <si>
    <t>U.2.04.01.02.005</t>
  </si>
  <si>
    <t>U.2.04.01.02.006</t>
  </si>
  <si>
    <t>U.2.04.01.02.007</t>
  </si>
  <si>
    <t>U.2.04.01.02.008</t>
  </si>
  <si>
    <t>U.2.04.01.02.009</t>
  </si>
  <si>
    <t>U.2.04.01.02.010</t>
  </si>
  <si>
    <t>U.2.04.01.02.011</t>
  </si>
  <si>
    <t>U.2.04.01.02.012</t>
  </si>
  <si>
    <t>U.2.04.01.02.013</t>
  </si>
  <si>
    <t>U.2.04.01.02.014</t>
  </si>
  <si>
    <t>U.2.04.01.02.015</t>
  </si>
  <si>
    <t>U.2.04.01.02.016</t>
  </si>
  <si>
    <t>U.2.04.01.02.017</t>
  </si>
  <si>
    <t>U.2.04.01.02.018</t>
  </si>
  <si>
    <t>U.2.04.01.02.019</t>
  </si>
  <si>
    <t>U.2.04.01.02.999</t>
  </si>
  <si>
    <t>Altri trasferimenti in conto capitale per assunzione di debiti di Enti di Previdenza</t>
  </si>
  <si>
    <t>U.2.04.01.03.000</t>
  </si>
  <si>
    <t>U.2.04.01.03.001</t>
  </si>
  <si>
    <t>U.2.04.01.03.002</t>
  </si>
  <si>
    <t>U.2.04.01.03.999</t>
  </si>
  <si>
    <t>U.2.04.01.04.000</t>
  </si>
  <si>
    <t>U.2.04.01.04.001</t>
  </si>
  <si>
    <t>U.2.04.02.00.000</t>
  </si>
  <si>
    <t>U.2.04.02.01.000</t>
  </si>
  <si>
    <t>U.2.04.02.01.001</t>
  </si>
  <si>
    <t>Altri trasferimenti in conto capitale per assunzione di debiti di Imprese</t>
  </si>
  <si>
    <t>U.2.04.03.00.000</t>
  </si>
  <si>
    <t>U.2.04.03.01.000</t>
  </si>
  <si>
    <t>U.2.04.03.01.001</t>
  </si>
  <si>
    <t>U.2.04.03.02.000</t>
  </si>
  <si>
    <t>U.2.04.03.02.001</t>
  </si>
  <si>
    <t>U.2.04.03.03.000</t>
  </si>
  <si>
    <t>U.2.04.03.03.999</t>
  </si>
  <si>
    <t>U.2.04.04.00.000</t>
  </si>
  <si>
    <t>U.2.04.04.01.000</t>
  </si>
  <si>
    <t>U.2.04.04.01.001</t>
  </si>
  <si>
    <t>Altri trasferimenti in conto capitale per assunzione di debiti dell'Unione Europea e del Resto del Mondo</t>
  </si>
  <si>
    <t>U.2.04.05.00.000</t>
  </si>
  <si>
    <t>U.2.04.05.01.000</t>
  </si>
  <si>
    <t>U.2.04.05.01.001</t>
  </si>
  <si>
    <t>U.2.04.05.02.000</t>
  </si>
  <si>
    <t>U.2.04.05.02.001</t>
  </si>
  <si>
    <t>Altri trasferimenti in conto capitale verso amministrazioni pubbliche per escussione di garanzie</t>
  </si>
  <si>
    <t>U.2.04.11.00.000</t>
  </si>
  <si>
    <t>Altri trasferimenti in conto capitale verso Amministrazioni Centrali per escussione di garanzie</t>
  </si>
  <si>
    <t>U.2.04.11.01.000</t>
  </si>
  <si>
    <t>U.2.04.11.01.001</t>
  </si>
  <si>
    <t>U.2.04.11.01.003</t>
  </si>
  <si>
    <t>U.2.04.11.01.004</t>
  </si>
  <si>
    <t>U.2.04.11.01.005</t>
  </si>
  <si>
    <t>U.2.04.11.01.006</t>
  </si>
  <si>
    <t>U.2.04.11.01.007</t>
  </si>
  <si>
    <t>U.2.04.11.01.008</t>
  </si>
  <si>
    <t>U.2.04.11.01.009</t>
  </si>
  <si>
    <t>U.2.04.11.01.010</t>
  </si>
  <si>
    <t>U.2.04.11.01.011</t>
  </si>
  <si>
    <t>U.2.04.11.01.012</t>
  </si>
  <si>
    <t>U.2.04.11.01.013</t>
  </si>
  <si>
    <t>U.2.04.11.01.999</t>
  </si>
  <si>
    <t>Altri trasferimenti in conto capitale verso Amministrazioni Locali per escussione di garanzie</t>
  </si>
  <si>
    <t>U.2.04.11.02.000</t>
  </si>
  <si>
    <t>U.2.04.11.02.001</t>
  </si>
  <si>
    <t>U.2.04.11.02.002</t>
  </si>
  <si>
    <t>U.2.04.11.02.003</t>
  </si>
  <si>
    <t>U.2.04.11.02.004</t>
  </si>
  <si>
    <t>U.2.04.11.02.005</t>
  </si>
  <si>
    <t>U.2.04.11.02.006</t>
  </si>
  <si>
    <t>U.2.04.11.02.007</t>
  </si>
  <si>
    <t>U.2.04.11.02.008</t>
  </si>
  <si>
    <t>U.2.04.11.02.009</t>
  </si>
  <si>
    <t>U.2.04.11.02.010</t>
  </si>
  <si>
    <t>U.2.04.11.02.011</t>
  </si>
  <si>
    <t>U.2.04.11.02.012</t>
  </si>
  <si>
    <t>U.2.04.11.02.013</t>
  </si>
  <si>
    <t>U.2.04.11.02.014</t>
  </si>
  <si>
    <t>U.2.04.11.02.015</t>
  </si>
  <si>
    <t>U.2.04.11.02.016</t>
  </si>
  <si>
    <t>U.2.04.11.02.017</t>
  </si>
  <si>
    <t>U.2.04.11.02.018</t>
  </si>
  <si>
    <t>U.2.04.11.02.019</t>
  </si>
  <si>
    <t>U.2.04.11.02.999</t>
  </si>
  <si>
    <t>Altri trasferimenti in conto capitale verso Enti di Previdenza per escussione di garanzie</t>
  </si>
  <si>
    <t>U.2.04.11.03.000</t>
  </si>
  <si>
    <t>U.2.04.11.03.001</t>
  </si>
  <si>
    <t>U.2.04.11.03.002</t>
  </si>
  <si>
    <t>U.2.04.11.03.999</t>
  </si>
  <si>
    <t>U.2.04.11.04.000</t>
  </si>
  <si>
    <t>U.2.04.11.04.001</t>
  </si>
  <si>
    <t>U.2.04.12.00.000</t>
  </si>
  <si>
    <t>U.2.04.12.01.000</t>
  </si>
  <si>
    <t>U.2.04.12.01.001</t>
  </si>
  <si>
    <t>Altri trasferimenti in conto capitale verso Imprese per escussione di garanzie</t>
  </si>
  <si>
    <t>U.2.04.13.00.000</t>
  </si>
  <si>
    <t>U.2.04.13.01.000</t>
  </si>
  <si>
    <t>U.2.04.13.01.001</t>
  </si>
  <si>
    <t>U.2.04.13.02.000</t>
  </si>
  <si>
    <t>U.2.04.13.02.001</t>
  </si>
  <si>
    <t>U.2.04.13.03.000</t>
  </si>
  <si>
    <t>U.2.04.13.03.999</t>
  </si>
  <si>
    <t>U.2.04.14.00.000</t>
  </si>
  <si>
    <t>U.2.04.14.01.000</t>
  </si>
  <si>
    <t>U.2.04.14.01.001</t>
  </si>
  <si>
    <t>Altri trasferimenti in conto capitale verso Unione Europea e Resto del Mondo per escussione di garanzie</t>
  </si>
  <si>
    <t>U.2.04.15.00.000</t>
  </si>
  <si>
    <t>U.2.04.15.01.000</t>
  </si>
  <si>
    <t>U.2.04.15.01.001</t>
  </si>
  <si>
    <t>U.2.04.15.02.000</t>
  </si>
  <si>
    <t>U.2.04.15.02.001</t>
  </si>
  <si>
    <t>Trasferimenti in conto capitale erogati a titolo di ripiano disavanzi pregressi ad Amministrazioni pubbliche</t>
  </si>
  <si>
    <t>U.2.04.16.00.000</t>
  </si>
  <si>
    <t>Trasferimenti in conto capitale erogati a titolo di ripiano disavanzi pregressi a Amministrazioni Centrali</t>
  </si>
  <si>
    <t>U.2.04.16.01.000</t>
  </si>
  <si>
    <t>U.2.04.16.01.001</t>
  </si>
  <si>
    <t>U.2.04.16.01.003</t>
  </si>
  <si>
    <t>U.2.04.16.01.004</t>
  </si>
  <si>
    <t>U.2.04.16.01.005</t>
  </si>
  <si>
    <t>U.2.04.16.01.006</t>
  </si>
  <si>
    <t>U.2.04.16.01.007</t>
  </si>
  <si>
    <t>U.2.04.16.01.008</t>
  </si>
  <si>
    <t>U.2.04.16.01.009</t>
  </si>
  <si>
    <t>U.2.04.16.01.010</t>
  </si>
  <si>
    <t>U.2.04.16.01.011</t>
  </si>
  <si>
    <t>U.2.04.16.01.012</t>
  </si>
  <si>
    <t>U.2.04.16.01.013</t>
  </si>
  <si>
    <t>U.2.04.16.01.999</t>
  </si>
  <si>
    <t>Trasferimenti in conto capitale erogati a titolo di ripiano disavanzi pregressi a Amministrazioni Locali</t>
  </si>
  <si>
    <t>U.2.04.16.02.000</t>
  </si>
  <si>
    <t>U.2.04.16.02.001</t>
  </si>
  <si>
    <t>U.2.04.16.02.002</t>
  </si>
  <si>
    <t>U.2.04.16.02.003</t>
  </si>
  <si>
    <t>U.2.04.16.02.004</t>
  </si>
  <si>
    <t>U.2.04.16.02.005</t>
  </si>
  <si>
    <t>U.2.04.16.02.006</t>
  </si>
  <si>
    <t>U.2.04.16.02.007</t>
  </si>
  <si>
    <t>U.2.04.16.02.008</t>
  </si>
  <si>
    <t>U.2.04.16.02.009</t>
  </si>
  <si>
    <t>U.2.04.16.02.010</t>
  </si>
  <si>
    <t>U.2.04.16.02.011</t>
  </si>
  <si>
    <t>U.2.04.16.02.012</t>
  </si>
  <si>
    <t>U.2.04.16.02.013</t>
  </si>
  <si>
    <t>U.2.04.16.02.014</t>
  </si>
  <si>
    <t>U.2.04.16.02.015</t>
  </si>
  <si>
    <t>U.2.04.16.02.016</t>
  </si>
  <si>
    <t>U.2.04.16.02.017</t>
  </si>
  <si>
    <t>U.2.04.16.02.018</t>
  </si>
  <si>
    <t>U.2.04.16.02.019</t>
  </si>
  <si>
    <t>U.2.04.16.02.999</t>
  </si>
  <si>
    <t>Trasferimenti in conto capitale erogati a titolo di ripiano disavanzi pregressi a Enti di Previdenza</t>
  </si>
  <si>
    <t>U.2.04.16.03.000</t>
  </si>
  <si>
    <t>U.2.04.16.03.001</t>
  </si>
  <si>
    <t>U.2.04.16.03.002</t>
  </si>
  <si>
    <t>U.2.04.16.03.999</t>
  </si>
  <si>
    <t>U.2.04.16.99.000</t>
  </si>
  <si>
    <t>U.2.04.16.99.001</t>
  </si>
  <si>
    <t>U.2.04.17.00.000</t>
  </si>
  <si>
    <t>U.2.04.17.01.000</t>
  </si>
  <si>
    <t>U.2.04.17.01.001</t>
  </si>
  <si>
    <t>Trasferimenti in conto capitale erogati a titolo di ripiano disavanzi pregressi a Imprese</t>
  </si>
  <si>
    <t>U.2.04.18.00.000</t>
  </si>
  <si>
    <t>U.2.04.18.01.000</t>
  </si>
  <si>
    <t>U.2.04.18.01.001</t>
  </si>
  <si>
    <t>U.2.04.18.02.000</t>
  </si>
  <si>
    <t>U.2.04.18.02.001</t>
  </si>
  <si>
    <t>U.2.04.18.03.000</t>
  </si>
  <si>
    <t>U.2.04.18.03.999</t>
  </si>
  <si>
    <t>U.2.04.19.00.000</t>
  </si>
  <si>
    <t>U.2.04.19.01.000</t>
  </si>
  <si>
    <t>U.2.04.19.01.001</t>
  </si>
  <si>
    <t>Trasferimenti in conto capitale erogati a titolo di ripiano disavanzi pregressi all'Unione Europea e al Resto del Mondo</t>
  </si>
  <si>
    <t>U.2.04.20.00.000</t>
  </si>
  <si>
    <t>U.2.04.20.01.000</t>
  </si>
  <si>
    <t>U.2.04.20.01.001</t>
  </si>
  <si>
    <t>U.2.04.20.02.000</t>
  </si>
  <si>
    <t>U.2.04.20.02.001</t>
  </si>
  <si>
    <t>Altri trasferimenti in conto capitale n.a.c. ad Amministrazioni pubbliche</t>
  </si>
  <si>
    <t>U.2.04.21.00.000</t>
  </si>
  <si>
    <t>Altri trasferimenti in conto capitale n.a.c. a Amministrazioni Centrali</t>
  </si>
  <si>
    <t>U.2.04.21.01.000</t>
  </si>
  <si>
    <t>U.2.04.21.01.001</t>
  </si>
  <si>
    <t>U.2.04.21.01.003</t>
  </si>
  <si>
    <t>U.2.04.21.01.004</t>
  </si>
  <si>
    <t>U.2.04.21.01.005</t>
  </si>
  <si>
    <t>U.2.04.21.01.006</t>
  </si>
  <si>
    <t>U.2.04.21.01.007</t>
  </si>
  <si>
    <t>U.2.04.21.01.008</t>
  </si>
  <si>
    <t>U.2.04.21.01.009</t>
  </si>
  <si>
    <t>U.2.04.21.01.010</t>
  </si>
  <si>
    <t>U.2.04.21.01.011</t>
  </si>
  <si>
    <t>U.2.04.21.01.012</t>
  </si>
  <si>
    <t>U.2.04.21.01.013</t>
  </si>
  <si>
    <t>U.2.04.21.01.999</t>
  </si>
  <si>
    <t>Altri trasferimenti in conto capitale n.a.c. a Amministrazioni Locali</t>
  </si>
  <si>
    <t>U.2.04.21.02.000</t>
  </si>
  <si>
    <t>U.2.04.21.02.001</t>
  </si>
  <si>
    <t>U.2.04.21.02.002</t>
  </si>
  <si>
    <t>U.2.04.21.02.003</t>
  </si>
  <si>
    <t>U.2.04.21.02.004</t>
  </si>
  <si>
    <t>U.2.04.21.02.005</t>
  </si>
  <si>
    <t>U.2.04.21.02.006</t>
  </si>
  <si>
    <t>U.2.04.21.02.007</t>
  </si>
  <si>
    <t>U.2.04.21.02.008</t>
  </si>
  <si>
    <t>U.2.04.21.02.009</t>
  </si>
  <si>
    <t>U.2.04.21.02.010</t>
  </si>
  <si>
    <t>U.2.04.21.02.011</t>
  </si>
  <si>
    <t>U.2.04.21.02.024</t>
  </si>
  <si>
    <t>U.2.04.21.02.012</t>
  </si>
  <si>
    <t>U.2.04.21.02.029</t>
  </si>
  <si>
    <t>U.2.04.21.02.013</t>
  </si>
  <si>
    <t>U.2.04.21.02.014</t>
  </si>
  <si>
    <t>U.2.04.21.02.037</t>
  </si>
  <si>
    <t>U.2.04.21.02.015</t>
  </si>
  <si>
    <t>U.2.04.21.02.016</t>
  </si>
  <si>
    <t>U.2.04.21.02.017</t>
  </si>
  <si>
    <t>U.2.04.21.02.018</t>
  </si>
  <si>
    <t>U.2.04.21.02.019</t>
  </si>
  <si>
    <t>U.2.04.21.02.999</t>
  </si>
  <si>
    <t>Altri trasferimenti in conto capitale n.a.c. a Enti di Previdenza</t>
  </si>
  <si>
    <t>U.2.04.21.03.000</t>
  </si>
  <si>
    <t>U.2.04.21.03.001</t>
  </si>
  <si>
    <t>U.2.04.21.03.002</t>
  </si>
  <si>
    <t>U.2.04.21.03.999</t>
  </si>
  <si>
    <t>U.2.04.21.99.000</t>
  </si>
  <si>
    <t>U.2.04.21.99.001</t>
  </si>
  <si>
    <t>U.2.04.22.00.000</t>
  </si>
  <si>
    <t>U.2.04.22.01.000</t>
  </si>
  <si>
    <t>U.2.04.22.01.001</t>
  </si>
  <si>
    <t>Altri trasferimenti in conto capitale n.a.c. a Imprese</t>
  </si>
  <si>
    <t>U.2.04.23.00.000</t>
  </si>
  <si>
    <t>U.2.04.23.01.000</t>
  </si>
  <si>
    <t>U.2.04.23.01.001</t>
  </si>
  <si>
    <t>U.2.04.23.02.000</t>
  </si>
  <si>
    <t>U.2.04.23.02.001</t>
  </si>
  <si>
    <t>U.2.04.23.03.000</t>
  </si>
  <si>
    <t>U.2.04.23.03.999</t>
  </si>
  <si>
    <t>U.2.04.24.00.000</t>
  </si>
  <si>
    <t>U.2.04.24.01.000</t>
  </si>
  <si>
    <t>U.2.04.24.01.001</t>
  </si>
  <si>
    <t>Altri trasferimenti in conto capitale n.a.c. all'Unione Europea e al Resto del Mondo</t>
  </si>
  <si>
    <t>U.2.04.25.00.000</t>
  </si>
  <si>
    <t>U.2.04.25.01.000</t>
  </si>
  <si>
    <t>U.2.04.25.01.001</t>
  </si>
  <si>
    <t>U.2.04.25.02.000</t>
  </si>
  <si>
    <t>U.2.04.25.02.001</t>
  </si>
  <si>
    <t>Altre spese in conto capitale</t>
  </si>
  <si>
    <t>U.2.05.00.00.000</t>
  </si>
  <si>
    <t>Fondi di riserva e altri accantonamenti in c/capitale</t>
  </si>
  <si>
    <t>U.2.05.01.00.000</t>
  </si>
  <si>
    <t>Fondi di riserva in c/capitale</t>
  </si>
  <si>
    <t>U.2.05.01.01.000</t>
  </si>
  <si>
    <t>U.2.05.01.01.001</t>
  </si>
  <si>
    <t>Fondi speciali c/capitale</t>
  </si>
  <si>
    <t>U.2.05.01.02.000</t>
  </si>
  <si>
    <t>U.2.05.01.02.001</t>
  </si>
  <si>
    <t>Altri accantonamenti in c/capitale</t>
  </si>
  <si>
    <t>U.2.05.01.99.000</t>
  </si>
  <si>
    <t>U.2.05.01.99.999</t>
  </si>
  <si>
    <t>Gli altri accantonamenti in c/capitale sono correlati a conti movimentati solo nell'ambito delle scritture di assestamento proprie della contabilità economico-patrimoniale. Non vi sono correlazioni con le scritture finanziarie, perché su tali voci non si impegna e non si effettuano pagamenti.</t>
  </si>
  <si>
    <t>Fondi pluriennali vincolati c/capitale</t>
  </si>
  <si>
    <t>U.2.05.02.00.000</t>
  </si>
  <si>
    <t>U.2.05.02.01.000</t>
  </si>
  <si>
    <t>U.2.05.02.01.001</t>
  </si>
  <si>
    <t>Fondo crediti di dubbia e difficile esazione in c/capitale</t>
  </si>
  <si>
    <t>U.2.05.03.00.000</t>
  </si>
  <si>
    <t>U.2.05.03.01.000</t>
  </si>
  <si>
    <t>U.2.05.03.01.001</t>
  </si>
  <si>
    <t>Il Fondo crediti di dubbia e difficile esazione in c/capitale è correlato al fondo svalutazione crediti. Quest'ultimo è movimentato solo nell'ambito delle scritture di assestamento proprie della contabilità economico-patrimoniale in assenza di correlazioni con le scritture finanziarie, perché su tali voci non si impegna e non si effettuano pagamenti</t>
  </si>
  <si>
    <t>Altri rimborsi in conto capitale di somme non dovute o incassate in eccesso</t>
  </si>
  <si>
    <t>U.2.05.04.00.000</t>
  </si>
  <si>
    <t>U.2.05.04.01.000</t>
  </si>
  <si>
    <t>U.2.05.04.01.001</t>
  </si>
  <si>
    <t>U.2.05.04.02.000</t>
  </si>
  <si>
    <t>U.2.05.04.02.001</t>
  </si>
  <si>
    <t>U.2.05.04.03.000</t>
  </si>
  <si>
    <t>U.2.05.04.03.001</t>
  </si>
  <si>
    <t>U.2.05.04.04.000</t>
  </si>
  <si>
    <t>U.2.05.04.04.001</t>
  </si>
  <si>
    <t>U.2.05.04.05.000</t>
  </si>
  <si>
    <t>U.2.05.04.05.001</t>
  </si>
  <si>
    <t>U.2.05.04.06.000</t>
  </si>
  <si>
    <t>U.2.05.04.06.001</t>
  </si>
  <si>
    <t>Altre spese in conto capitale n.a.c.</t>
  </si>
  <si>
    <t>U.2.05.99.00.000</t>
  </si>
  <si>
    <t>U.2.05.99.99.000</t>
  </si>
  <si>
    <t>U.2.05.99.99.999</t>
  </si>
  <si>
    <t>Spese per incremento attività finanziarie</t>
  </si>
  <si>
    <t>U.3.00.00.00.000</t>
  </si>
  <si>
    <t>Acquisizioni di attività finanziarie</t>
  </si>
  <si>
    <t>U.3.01.00.00.000</t>
  </si>
  <si>
    <t>Acquisizioni di partecipazioni e conferimenti di capitale</t>
  </si>
  <si>
    <t>U.3.01.01.00.000</t>
  </si>
  <si>
    <t>Acquisizioni di partecipazioni e conferimenti di capitale in imprese incluse nelle Amministrazioni Centrali</t>
  </si>
  <si>
    <t>U.3.01.01.01.000</t>
  </si>
  <si>
    <t>Acquisizioni di partecipazioni e conferimenti di capitale in imprese controllate incluse nelle Amministrazioni Centrali</t>
  </si>
  <si>
    <t>U.3.01.01.01.001</t>
  </si>
  <si>
    <t>Acquisizioni di partecipazioni e conferimenti di capitale in altre imprese partecipate incluse nelle Amministrazioni Centrali</t>
  </si>
  <si>
    <t>U.3.01.01.01.002</t>
  </si>
  <si>
    <t>Acquisizioni di partecipazioni e conferimenti di capitale in altre imprese incluse nelle Amministrazioni Centrali</t>
  </si>
  <si>
    <t>U.3.01.01.01.003</t>
  </si>
  <si>
    <t>Acquisizioni di partecipazioni e conferimenti di capitale in imprese incluse nelle Amministrazioni Locali</t>
  </si>
  <si>
    <t>U.3.01.01.02.000</t>
  </si>
  <si>
    <t>Acquisizioni di partecipazioni e conferimenti di capitale in imprese controllate incluse nelle Amministrazioni Locali</t>
  </si>
  <si>
    <t>U.3.01.01.02.001</t>
  </si>
  <si>
    <t>Acquisizioni di partecipazioni e conferimenti di capitale in altre imprese partecipate incluse nelle Amministrazioni Locali</t>
  </si>
  <si>
    <t>U.3.01.01.02.002</t>
  </si>
  <si>
    <t>Acquisizioni di partecipazioni e conferimenti di capitale in altre imprese incluse nelle Amministrazioni Locali</t>
  </si>
  <si>
    <t>U.3.01.01.02.003</t>
  </si>
  <si>
    <t>Acquisizioni di partecipazioni e conferimenti di capitale in altre imprese</t>
  </si>
  <si>
    <t>U.3.01.01.03.000</t>
  </si>
  <si>
    <t xml:space="preserve">Acquisizioni di partecipazioni e conferimenti di capitale in imprese controllate </t>
  </si>
  <si>
    <t>U.3.01.01.03.001</t>
  </si>
  <si>
    <t xml:space="preserve">Acquisizioni di partecipazioni e conferimenti di capitale in altre imprese partecipate </t>
  </si>
  <si>
    <t>U.3.01.01.03.002</t>
  </si>
  <si>
    <t xml:space="preserve">Acquisizioni di partecipazioni e conferimenti di capitale in altre imprese </t>
  </si>
  <si>
    <t>U.3.01.01.03.003</t>
  </si>
  <si>
    <t>Acquisizioni di partecipazioni e conferimenti di capitale in Istituzioni sociali private - ISP</t>
  </si>
  <si>
    <t>U.3.01.01.04.000</t>
  </si>
  <si>
    <t>Le scritture riguardanti l'acquisizione di partecipazioni e conferimenti senza valore di liquidazione determina la costituzione di Riserve indisponibili come esempilificato  per la voce "Acquisizioni di partecipazioni e conferimenti di capitale in altre ISP".</t>
  </si>
  <si>
    <t>Acquisizioni di partecipazioni e conferimenti di capitale in ISP controllate</t>
  </si>
  <si>
    <t>U.3.01.01.04.001</t>
  </si>
  <si>
    <t>Acquisizioni di partecipazioni e conferimenti di capitale in altre ISP</t>
  </si>
  <si>
    <t>U.3.01.01.04.002</t>
  </si>
  <si>
    <t xml:space="preserve">Acquisizione Partecipazione avente valore di liquidazione </t>
  </si>
  <si>
    <t>Acquisizione Partecipazione senza valore di liquidazione (costituzione riserva indisponbile)</t>
  </si>
  <si>
    <t>Acquisizioni di quote di fondi comuni di investimento</t>
  </si>
  <si>
    <t>U.3.01.02.00.000</t>
  </si>
  <si>
    <t>U.3.01.02.01.000</t>
  </si>
  <si>
    <t>U.3.01.02.01.001</t>
  </si>
  <si>
    <t>U.3.01.02.02.000</t>
  </si>
  <si>
    <t>U.3.01.02.02.001</t>
  </si>
  <si>
    <t>Acquisizione di titoli obbligazionari a breve termine</t>
  </si>
  <si>
    <t>U.3.01.03.00.000</t>
  </si>
  <si>
    <t>Acquisizione di titoli obbligazionari a breve termine emessi da Amministrazioni Centrali</t>
  </si>
  <si>
    <t>U.3.01.03.01.000</t>
  </si>
  <si>
    <t>U.3.01.03.01.001</t>
  </si>
  <si>
    <t>Acquisizione di titoli obbligazionari a breve termine emessi da Amministrazioni Locali</t>
  </si>
  <si>
    <t>U.3.01.03.02.000</t>
  </si>
  <si>
    <t>U.3.01.03.02.001</t>
  </si>
  <si>
    <t>Acquisizione di titoli obbligazionari a breve termine emessi da imprese residenti</t>
  </si>
  <si>
    <t>U.3.01.03.03.000</t>
  </si>
  <si>
    <t>Acquisizione di titoli obbligazionari a breve termine emessi da soggetti residenti</t>
  </si>
  <si>
    <t>U.3.01.03.03.001</t>
  </si>
  <si>
    <t>Acquisizione di titoli obbligazionari a breve termine emessi da soggetti non residenti</t>
  </si>
  <si>
    <t>U.3.01.03.04.000</t>
  </si>
  <si>
    <t>U.3.01.03.04.001</t>
  </si>
  <si>
    <t>Acquisizione di titoli obbligazionari a medio-lungo termine</t>
  </si>
  <si>
    <t>U.3.01.04.00.000</t>
  </si>
  <si>
    <t>Acquisizione di titoli obbligazionari a medio-lungo emessi da Amministrazioni Centrali</t>
  </si>
  <si>
    <t>U.3.01.04.01.000</t>
  </si>
  <si>
    <t>U.3.01.04.01.001</t>
  </si>
  <si>
    <t>Acquisizione di titoli obbligazionari a medio-lungo emessi da Amministrazioni Locali</t>
  </si>
  <si>
    <t>U.3.01.04.02.000</t>
  </si>
  <si>
    <t>U.3.01.04.02.001</t>
  </si>
  <si>
    <t>Acquisizione di titoli obbligazionari a medio-lungo emessi da altri soggetti residenti</t>
  </si>
  <si>
    <t>U.3.01.04.03.000</t>
  </si>
  <si>
    <t>U.3.01.04.03.001</t>
  </si>
  <si>
    <t>Acquisizione di titoli obbligazionari a medio-lungo emessi da soggetti non residenti</t>
  </si>
  <si>
    <t>U.3.01.04.04.000</t>
  </si>
  <si>
    <t>U.3.01.04.04.001</t>
  </si>
  <si>
    <t>Concessione crediti di breve termine</t>
  </si>
  <si>
    <t>U.3.02.00.00.000</t>
  </si>
  <si>
    <t>Concessione crediti di breve periodo a tasso agevolato a Amministrazioni Pubbliche</t>
  </si>
  <si>
    <t>U.3.02.01.00.000</t>
  </si>
  <si>
    <t>Concessione crediti di breve periodo a tasso agevolato a Amministrazioni Centrali</t>
  </si>
  <si>
    <t>U.3.02.01.01.000</t>
  </si>
  <si>
    <t>Concessione crediti di breve periodo a tasso agevolato a Ministeri</t>
  </si>
  <si>
    <t>U.3.02.01.01.001</t>
  </si>
  <si>
    <t>Concessione crediti di breve periodo a tasso agevolato a Presidenza del Consiglio dei Ministri</t>
  </si>
  <si>
    <t>U.3.02.01.01.003</t>
  </si>
  <si>
    <t>Concessione crediti di breve periodo a tasso agevolato a Organi Costituzionali e di rilievo costituzionale</t>
  </si>
  <si>
    <t>U.3.02.01.01.004</t>
  </si>
  <si>
    <t>Concessione crediti di breve periodo a tasso agevolato a Agenzie Fiscali</t>
  </si>
  <si>
    <t>U.3.02.01.01.005</t>
  </si>
  <si>
    <t>Concessione crediti di breve periodo a tasso agevolato a enti di regolazione dell'attività economica</t>
  </si>
  <si>
    <t>U.3.02.01.01.006</t>
  </si>
  <si>
    <t>Concessione crediti di breve periodo a tasso agevolato a Gruppo Equitalia</t>
  </si>
  <si>
    <t>U.3.02.01.01.007</t>
  </si>
  <si>
    <t>Concessione crediti di breve periodo a tasso agevolato a Anas S.p.A.</t>
  </si>
  <si>
    <t>U.3.02.01.01.008</t>
  </si>
  <si>
    <t>Concessione crediti di breve periodo a tasso agevolato a altri enti centrali produttori di servizi economici</t>
  </si>
  <si>
    <t>U.3.02.01.01.009</t>
  </si>
  <si>
    <t>Concessione crediti di breve periodo a tasso agevolato a autorità amministrative indipendenti</t>
  </si>
  <si>
    <t>U.3.02.01.01.010</t>
  </si>
  <si>
    <t>Concessione crediti di breve periodo a tasso agevolato a enti centrali a struttura associativa</t>
  </si>
  <si>
    <t>U.3.02.01.01.011</t>
  </si>
  <si>
    <t>Concessione crediti di breve periodo a tasso agevolato a enti centrali produttori di servizi assistenziali, ricreativi e culturali</t>
  </si>
  <si>
    <t>U.3.02.01.01.012</t>
  </si>
  <si>
    <t>Concessione crediti di breve periodo a tasso agevolato a enti e istituzioni centrali di ricerca e istituti e stazioni sperimentali per la ricerca</t>
  </si>
  <si>
    <t>U.3.02.01.01.013</t>
  </si>
  <si>
    <t>Concessione crediti di breve periodo a tasso agevolato a altre Amministrazioni Centrali n.a.c.</t>
  </si>
  <si>
    <t>U.3.02.01.01.999</t>
  </si>
  <si>
    <t>Concessione crediti di breve periodo a tasso agevolato a Amministrazioni Locali</t>
  </si>
  <si>
    <t>U.3.02.01.02.000</t>
  </si>
  <si>
    <t>Concessione crediti di breve periodo a tasso agevolato a Regioni e province autonome</t>
  </si>
  <si>
    <t>U.3.02.01.02.001</t>
  </si>
  <si>
    <t>Concessione crediti di breve periodo a tasso agevolato a Province</t>
  </si>
  <si>
    <t>U.3.02.01.02.002</t>
  </si>
  <si>
    <t>Concessione crediti di breve periodo a tasso agevolato a Comuni</t>
  </si>
  <si>
    <t>U.3.02.01.02.003</t>
  </si>
  <si>
    <t>Concessione crediti di breve periodo a tasso agevolato a Città metropolitane e Roma capitale</t>
  </si>
  <si>
    <t>U.3.02.01.02.004</t>
  </si>
  <si>
    <t>Concessione crediti di breve periodo a tasso agevolato a Unioni di Comuni</t>
  </si>
  <si>
    <t>U.3.02.01.02.005</t>
  </si>
  <si>
    <t>Concessione crediti di breve periodo a tasso agevolato a Comunità Montane</t>
  </si>
  <si>
    <t>U.3.02.01.02.006</t>
  </si>
  <si>
    <t>Concessione crediti di breve periodo a tasso agevolato a Camere di Commercio</t>
  </si>
  <si>
    <t>U.3.02.01.02.007</t>
  </si>
  <si>
    <t>Concessione crediti di breve periodo a tasso agevolato a Università</t>
  </si>
  <si>
    <t>U.3.02.01.02.008</t>
  </si>
  <si>
    <t>Concessione crediti di breve periodo a tasso agevolato a Parchi nazionali e consorzi ed enti autonomi gestori di parchi e aree naturali protette</t>
  </si>
  <si>
    <t>U.3.02.01.02.009</t>
  </si>
  <si>
    <t>Concessione crediti di breve periodo a tasso agevolato a Autorità Portuali</t>
  </si>
  <si>
    <t>U.3.02.01.02.010</t>
  </si>
  <si>
    <t xml:space="preserve">Concessione crediti di breve periodo a tasso agevolato a Aziende sanitarie locali </t>
  </si>
  <si>
    <t>U.3.02.01.02.011</t>
  </si>
  <si>
    <t>Concessione crediti di breve periodo a tasso agevolato a Aziende ospedaliere e Aziende ospedaliere universitarie integrate con il SSN</t>
  </si>
  <si>
    <t>U.3.02.01.02.012</t>
  </si>
  <si>
    <t>Concessione crediti di breve periodo a tasso agevolato a Policlinici</t>
  </si>
  <si>
    <t>U.3.02.01.02.013</t>
  </si>
  <si>
    <t>Concessione crediti di breve periodo a tasso agevolato a Istituti di ricovero e cura a carattere scientifico pubblici</t>
  </si>
  <si>
    <t>U.3.02.01.02.014</t>
  </si>
  <si>
    <t>Concessione crediti di breve periodo a tasso agevolato a altre Amministrazioni Locali produttrici di servizi sanitari</t>
  </si>
  <si>
    <t>U.3.02.01.02.015</t>
  </si>
  <si>
    <t>Concessione crediti di breve periodo a tasso agevolato a Agenzie regionali per le erogazioni in agricoltura</t>
  </si>
  <si>
    <t>U.3.02.01.02.016</t>
  </si>
  <si>
    <t>Concessione crediti di breve periodo a tasso agevolato a altri enti e agenzie regionali e sub regionali</t>
  </si>
  <si>
    <t>U.3.02.01.02.017</t>
  </si>
  <si>
    <t>Concessione crediti di breve periodo a tasso agevolato a Consorzi di enti locali</t>
  </si>
  <si>
    <t>U.3.02.01.02.018</t>
  </si>
  <si>
    <t>Concessione crediti di breve periodo a tasso agevolato a Fondazioni e istituzioni liriche locali e a Teatri stabili di iniziativa pubblica</t>
  </si>
  <si>
    <t>U.3.02.01.02.019</t>
  </si>
  <si>
    <t>Concessione crediti di breve periodo a tasso agevolato a altre Amministrazioni Locali n.a.c.</t>
  </si>
  <si>
    <t>U.3.02.01.02.999</t>
  </si>
  <si>
    <t>Concessione crediti di breve periodo a tasso agevolato a Enti di Previdenza</t>
  </si>
  <si>
    <t>U.3.02.01.03.000</t>
  </si>
  <si>
    <t>Concessione crediti di breve periodo a tasso agevolato a INPS</t>
  </si>
  <si>
    <t>U.3.02.01.03.001</t>
  </si>
  <si>
    <t>Concessione crediti di breve periodo a tasso agevolato a INAIL</t>
  </si>
  <si>
    <t>U.3.02.01.03.002</t>
  </si>
  <si>
    <t>Concessione crediti di breve periodo a tasso agevolato a altri Enti di Previdenza n.a.c.</t>
  </si>
  <si>
    <t>U.3.02.01.03.999</t>
  </si>
  <si>
    <t>Concessione crediti di breve periodo a tasso agevolato a organismi interni e/o unità locali dell'amministrazione</t>
  </si>
  <si>
    <t>U.3.02.01.04.000</t>
  </si>
  <si>
    <t>U.3.02.01.04.001</t>
  </si>
  <si>
    <t>Concessione crediti di breve periodo a tasso agevolato a Famiglie</t>
  </si>
  <si>
    <t>U.3.02.02.00.000</t>
  </si>
  <si>
    <t>U.3.02.02.01.000</t>
  </si>
  <si>
    <t>U.3.02.02.01.001</t>
  </si>
  <si>
    <t>Concessione crediti di breve periodo a tasso agevolato a Imprese</t>
  </si>
  <si>
    <t>U.3.02.03.00.000</t>
  </si>
  <si>
    <t>Concessione crediti di breve periodo a tasso agevolato a imprese controllate</t>
  </si>
  <si>
    <t>U.3.02.03.01.000</t>
  </si>
  <si>
    <t>U.3.02.03.01.001</t>
  </si>
  <si>
    <t>Concessione crediti di breve periodo a tasso agevolato a altre imprese partecipate</t>
  </si>
  <si>
    <t>U.3.02.03.02.000</t>
  </si>
  <si>
    <t>U.3.02.03.02.001</t>
  </si>
  <si>
    <t>Concessione crediti di breve periodo a tasso agevolato alla Cassa Depositi e Prestiti - SPA</t>
  </si>
  <si>
    <t>U.3.02.03.03.000</t>
  </si>
  <si>
    <t>U.3.02.03.03.001</t>
  </si>
  <si>
    <t>Concessione crediti di breve periodo a tasso agevolato a altre Imprese</t>
  </si>
  <si>
    <t>U.3.02.03.04.000</t>
  </si>
  <si>
    <t>U.3.02.03.04.999</t>
  </si>
  <si>
    <t xml:space="preserve">Concessione crediti di breve periodo a tasso agevolato a Istituzioni Sociali Private </t>
  </si>
  <si>
    <t>U.3.02.04.00.000</t>
  </si>
  <si>
    <t>U.3.02.04.01.000</t>
  </si>
  <si>
    <t>U.3.02.04.01.001</t>
  </si>
  <si>
    <t>Concessione crediti di breve periodo a tasso agevolato all'Unione Europea e al Resto del Mondo</t>
  </si>
  <si>
    <t>U.3.02.05.00.000</t>
  </si>
  <si>
    <t>Concessione crediti di breve periodo a tasso agevolato all'Unione Europea</t>
  </si>
  <si>
    <t>U.3.02.05.01.000</t>
  </si>
  <si>
    <t>U.3.02.05.01.001</t>
  </si>
  <si>
    <t>Concessione crediti di breve periodo a tasso agevolato al Resto del Mondo</t>
  </si>
  <si>
    <t>U.3.02.05.02.000</t>
  </si>
  <si>
    <t>U.3.02.05.02.001</t>
  </si>
  <si>
    <t>Concessione crediti di breve periodo a tasso non agevolato a Amministrazione Pubbliche</t>
  </si>
  <si>
    <t>U.3.02.06.00.000</t>
  </si>
  <si>
    <t>Concessione crediti di breve periodo a tasso non agevolato a Amministrazioni Centrali</t>
  </si>
  <si>
    <t>U.3.02.06.01.000</t>
  </si>
  <si>
    <t>Concessione crediti di breve periodo a tasso non agevolato a Ministeri</t>
  </si>
  <si>
    <t>U.3.02.06.01.001</t>
  </si>
  <si>
    <t>Concessione crediti di breve periodo a tasso non agevolato a Presidenza del Consiglio dei Ministri</t>
  </si>
  <si>
    <t>U.3.02.06.01.003</t>
  </si>
  <si>
    <t>Concessione crediti di breve periodo a tasso non agevolato a Organi Costituzionali e di rilievo costituzionale</t>
  </si>
  <si>
    <t>U.3.02.06.01.004</t>
  </si>
  <si>
    <t>Concessione crediti di breve periodo a tasso non agevolato a Agenzie Fiscali</t>
  </si>
  <si>
    <t>U.3.02.06.01.005</t>
  </si>
  <si>
    <t>Concessione crediti di breve periodo a tasso non agevolato a enti di regolazione dell'attività economica</t>
  </si>
  <si>
    <t>U.3.02.06.01.006</t>
  </si>
  <si>
    <t>Concessione crediti di breve periodo a tasso non agevolato a Gruppo Equitalia</t>
  </si>
  <si>
    <t>U.3.02.06.01.007</t>
  </si>
  <si>
    <t>Concessione crediti di breve periodo a tasso non agevolato a Anas S.p.A.</t>
  </si>
  <si>
    <t>U.3.02.06.01.008</t>
  </si>
  <si>
    <t>Concessione crediti di breve periodo a tasso non agevolato a altri enti centrali produttori di servizi economici</t>
  </si>
  <si>
    <t>U.3.02.06.01.009</t>
  </si>
  <si>
    <t>Concessione crediti di breve periodo a tasso non agevolato a autorità amministrative indipendenti</t>
  </si>
  <si>
    <t>U.3.02.06.01.010</t>
  </si>
  <si>
    <t>Concessione crediti di breve periodo a tasso non agevolato a enti centrali a struttura associativa</t>
  </si>
  <si>
    <t>U.3.02.06.01.011</t>
  </si>
  <si>
    <t>Concessione crediti di breve periodo a tasso non agevolato a enti centrali produttori di servizi assistenziali, ricreativi e culturali</t>
  </si>
  <si>
    <t>U.3.02.06.01.012</t>
  </si>
  <si>
    <t>Concessione crediti di breve periodo a tasso non agevolato a enti e istituzioni centrali di ricerca e Istituti e stazioni sperimentali per la ricerca</t>
  </si>
  <si>
    <t>U.3.02.06.01.013</t>
  </si>
  <si>
    <t>Concessione crediti di breve periodo a tasso non agevolato a altre Amministrazioni Centrali n.a.c.</t>
  </si>
  <si>
    <t>U.3.02.06.01.999</t>
  </si>
  <si>
    <t>Concessione crediti di breve periodo a tasso non agevolato a Amministrazioni Locali</t>
  </si>
  <si>
    <t>U.3.02.06.02.000</t>
  </si>
  <si>
    <t>Concessione crediti di breve periodo a tasso non agevolato a Regioni e province autonome</t>
  </si>
  <si>
    <t>U.3.02.06.02.001</t>
  </si>
  <si>
    <t>Concessione crediti di breve periodo a tasso non agevolato a Province</t>
  </si>
  <si>
    <t>U.3.02.06.02.002</t>
  </si>
  <si>
    <t>Concessione crediti di breve periodo a tasso non agevolato a Comuni</t>
  </si>
  <si>
    <t>U.3.02.06.02.003</t>
  </si>
  <si>
    <t>Concessione crediti di breve periodo a tasso non agevolato a Città metropolitane e Roma capitale</t>
  </si>
  <si>
    <t>U.3.02.06.02.004</t>
  </si>
  <si>
    <t>Concessione crediti di breve periodo a tasso non agevolato a Unioni di Comuni</t>
  </si>
  <si>
    <t>U.3.02.06.02.005</t>
  </si>
  <si>
    <t>Concessione crediti di breve periodo a tasso non agevolato a Comunità Montane</t>
  </si>
  <si>
    <t>U.3.02.06.02.006</t>
  </si>
  <si>
    <t>Concessione crediti di breve periodo a tasso non agevolato a Camere di Commercio</t>
  </si>
  <si>
    <t>U.3.02.06.02.007</t>
  </si>
  <si>
    <t>Concessione crediti di breve periodo a tasso non agevolato a Università</t>
  </si>
  <si>
    <t>U.3.02.06.02.008</t>
  </si>
  <si>
    <t>Concessione crediti di breve periodo a tasso non agevolato a Parchi nazionali e consorzi ed enti autonomi gestori di parchi e aree naturali protette</t>
  </si>
  <si>
    <t>U.3.02.06.02.009</t>
  </si>
  <si>
    <t>Concessione crediti di breve periodo a tasso non agevolato a Autorità Portuali</t>
  </si>
  <si>
    <t>U.3.02.06.02.010</t>
  </si>
  <si>
    <t xml:space="preserve">Concessione crediti di breve periodo a tasso non agevolato a Aziende sanitarie locali </t>
  </si>
  <si>
    <t>U.3.02.06.02.011</t>
  </si>
  <si>
    <t>Concessione crediti di breve periodo a tasso non agevolato a Aziende ospedaliere e Aziende ospedaliere universitarie integrate con il SSN</t>
  </si>
  <si>
    <t>U.3.02.06.02.012</t>
  </si>
  <si>
    <t>Concessione crediti di breve periodo a tasso non agevolato a Policlinici</t>
  </si>
  <si>
    <t>U.3.02.06.02.013</t>
  </si>
  <si>
    <t>Concessione crediti di breve periodo a tasso non agevolato a Istituti di ricovero e cura a carattere scientifico pubblici</t>
  </si>
  <si>
    <t>U.3.02.06.02.014</t>
  </si>
  <si>
    <t>Concessione crediti di breve periodo a tasso non agevolato a altre Amministrazioni Locali produttrici di servizi sanitari</t>
  </si>
  <si>
    <t>U.3.02.06.02.015</t>
  </si>
  <si>
    <t>Concessione crediti di breve periodo a tasso non agevolato a Agenzie regionali per le erogazioni in agricoltura</t>
  </si>
  <si>
    <t>U.3.02.06.02.016</t>
  </si>
  <si>
    <t>Concessione crediti di breve periodo a tasso non agevolato a altri enti e agenzie regionali e sub regionali</t>
  </si>
  <si>
    <t>U.3.02.06.02.017</t>
  </si>
  <si>
    <t>Concessione crediti di breve periodo a tasso non agevolato a Consorzi di enti locali</t>
  </si>
  <si>
    <t>U.3.02.06.02.018</t>
  </si>
  <si>
    <t>Concessione crediti di breve periodo a tasso non agevolato a Fondazioni e istituzioni liriche locali e a Teatri stabili di iniziativa pubblica</t>
  </si>
  <si>
    <t>U.3.02.06.02.019</t>
  </si>
  <si>
    <t>Concessione crediti di breve periodo a tasso non agevolato a altre Amministrazioni Locali n.a.c.</t>
  </si>
  <si>
    <t>U.3.02.06.02.999</t>
  </si>
  <si>
    <t>Concessione crediti di breve periodo a tasso non agevolato a Enti di Previdenza</t>
  </si>
  <si>
    <t>U.3.02.06.03.000</t>
  </si>
  <si>
    <t>Concessione crediti di breve periodo a tasso non agevolato a INPS</t>
  </si>
  <si>
    <t>U.3.02.06.03.001</t>
  </si>
  <si>
    <t>Concessione crediti di breve periodo a tasso non agevolato a INAIL</t>
  </si>
  <si>
    <t>U.3.02.06.03.002</t>
  </si>
  <si>
    <t>Concessione crediti di breve periodo a tasso non agevolato a altri Enti di Previdenza n.a.c.</t>
  </si>
  <si>
    <t>U.3.02.06.03.999</t>
  </si>
  <si>
    <t>Concessione crediti di breve periodo a tasso non agevolato a organismi interni e/o unità locali dell'amministrazione</t>
  </si>
  <si>
    <t>U.3.02.06.04.000</t>
  </si>
  <si>
    <t>U.3.02.06.04.001</t>
  </si>
  <si>
    <t>Concessione crediti di breve periodo a tasso non agevolato a Famiglie</t>
  </si>
  <si>
    <t>U.3.02.07.00.000</t>
  </si>
  <si>
    <t>U.3.02.07.01.000</t>
  </si>
  <si>
    <t>U.3.02.07.01.001</t>
  </si>
  <si>
    <t>Concessione crediti di breve periodo a tasso non agevolato a Imprese</t>
  </si>
  <si>
    <t>U.3.02.08.00.000</t>
  </si>
  <si>
    <t>Concessione crediti di breve periodo a tasso non agevolato a imprese controllate</t>
  </si>
  <si>
    <t>U.3.02.08.01.000</t>
  </si>
  <si>
    <t>U.3.02.08.01.001</t>
  </si>
  <si>
    <t>Concessione crediti di breve periodo a tasso non agevolato a altre imprese partecipate</t>
  </si>
  <si>
    <t>U.3.02.08.02.000</t>
  </si>
  <si>
    <t>U.3.02.08.02.001</t>
  </si>
  <si>
    <t>Concessione crediti di breve periodo a tasso non agevolato alla Cassa Depositi e Prestiti - SPA</t>
  </si>
  <si>
    <t>U.3.02.08.03.000</t>
  </si>
  <si>
    <t>U.3.02.08.03.001</t>
  </si>
  <si>
    <t>Concessione crediti di breve periodo a tasso non agevolato a altre Imprese</t>
  </si>
  <si>
    <t>U.3.02.08.04.000</t>
  </si>
  <si>
    <t>U.3.02.08.04.999</t>
  </si>
  <si>
    <t xml:space="preserve">Concessione crediti di breve periodo a tasso non agevolato a Istituzioni Sociali Private </t>
  </si>
  <si>
    <t>U.3.02.09.00.000</t>
  </si>
  <si>
    <t>U.3.02.09.01.000</t>
  </si>
  <si>
    <t>U.3.02.09.01.001</t>
  </si>
  <si>
    <t>Concessione crediti di breve periodo a tasso non agevolato all'Unione Europea e al Resto del Mondo</t>
  </si>
  <si>
    <t>U.3.02.10.00.000</t>
  </si>
  <si>
    <t>Concessione crediti di breve periodo a tasso non agevolato all'Unione Europea</t>
  </si>
  <si>
    <t>U.3.02.10.01.000</t>
  </si>
  <si>
    <t>U.3.02.10.01.001</t>
  </si>
  <si>
    <t>Concessione crediti di breve periodo a tasso non agevolato al Resto del Mondo</t>
  </si>
  <si>
    <t>U.3.02.10.02.000</t>
  </si>
  <si>
    <t>U.3.02.10.02.001</t>
  </si>
  <si>
    <t>Concessione crediti di medio-lungo termine</t>
  </si>
  <si>
    <t>U.3.03.00.00.000</t>
  </si>
  <si>
    <t>Concessione Crediti di medio-lungo termine a tasso agevolato a Amministrazione Pubbliche</t>
  </si>
  <si>
    <t>U.3.03.01.00.000</t>
  </si>
  <si>
    <t>Concessione Crediti di medio-lungo termine a tasso agevolato a Amministrazioni Centrali</t>
  </si>
  <si>
    <t>U.3.03.01.01.000</t>
  </si>
  <si>
    <t>Concessione Crediti di medio-lungo termine a tasso agevolato a Ministeri</t>
  </si>
  <si>
    <t>U.3.03.01.01.001</t>
  </si>
  <si>
    <t>Concessione Crediti di medio-lungo termine a tasso agevolato a Presidenza del Consiglio dei Ministri</t>
  </si>
  <si>
    <t>U.3.03.01.01.003</t>
  </si>
  <si>
    <t>Concessione Crediti di medio-lungo termine a tasso agevolato a Organi Costituzionali e di rilievo costituzionale</t>
  </si>
  <si>
    <t>U.3.03.01.01.004</t>
  </si>
  <si>
    <t>Concessione Crediti di medio-lungo termine a tasso agevolato a Agenzie Fiscali</t>
  </si>
  <si>
    <t>U.3.03.01.01.005</t>
  </si>
  <si>
    <t>Concessione Crediti di medio-lungo termine a tasso agevolato a enti di regolazione dell'attività economica</t>
  </si>
  <si>
    <t>U.3.03.01.01.006</t>
  </si>
  <si>
    <t>Concessione Crediti di medio-lungo termine a tasso agevolato a Gruppo Equitalia</t>
  </si>
  <si>
    <t>U.3.03.01.01.007</t>
  </si>
  <si>
    <t>Concessione Crediti di medio-lungo termine a tasso agevolato a Anas S.p.A.</t>
  </si>
  <si>
    <t>U.3.03.01.01.008</t>
  </si>
  <si>
    <t>Concessione Crediti di medio-lungo termine a tasso agevolato a altri enti centrali produttori di servizi economici</t>
  </si>
  <si>
    <t>U.3.03.01.01.009</t>
  </si>
  <si>
    <t>Concessione Crediti di medio-lungo termine a tasso agevolato a autorità amministrative indipendenti</t>
  </si>
  <si>
    <t>U.3.03.01.01.010</t>
  </si>
  <si>
    <t>Concessione Crediti di medio-lungo termine a tasso agevolato a enti centrali a struttura associativa</t>
  </si>
  <si>
    <t>U.3.03.01.01.011</t>
  </si>
  <si>
    <t>Concessione Crediti di medio-lungo termine a tasso agevolato a enti centrali produttori di servizi assistenziali, ricreativi e culturali</t>
  </si>
  <si>
    <t>U.3.03.01.01.012</t>
  </si>
  <si>
    <t>Concessione Crediti di medio-lungo termine a tasso agevolato a enti e istituzioni centrali di ricerca e Istituti e stazioni sperimentali per la ricerca</t>
  </si>
  <si>
    <t>U.3.03.01.01.013</t>
  </si>
  <si>
    <t>Concessione Crediti di medio-lungo termine a tasso agevolato a altre Amministrazioni Centrali n.a.c.</t>
  </si>
  <si>
    <t>U.3.03.01.01.999</t>
  </si>
  <si>
    <t>Concessione Crediti di medio-lungo termine a tasso agevolato a Amministrazioni Locali</t>
  </si>
  <si>
    <t>U.3.03.01.02.000</t>
  </si>
  <si>
    <t>Concessione Crediti di medio-lungo termine a tasso agevolato a Regioni e province autonome</t>
  </si>
  <si>
    <t>U.3.03.01.02.001</t>
  </si>
  <si>
    <t>Concessione Crediti di medio-lungo termine a tasso agevolato a Province</t>
  </si>
  <si>
    <t>U.3.03.01.02.002</t>
  </si>
  <si>
    <t>Concessione Crediti di medio-lungo termine a tasso agevolato a Comuni</t>
  </si>
  <si>
    <t>U.3.03.01.02.003</t>
  </si>
  <si>
    <t>Concessione Crediti di medio-lungo termine a tasso agevolato a Città metropolitane e Roma capitale</t>
  </si>
  <si>
    <t>U.3.03.01.02.004</t>
  </si>
  <si>
    <t>Concessione Crediti di medio-lungo termine a tasso agevolato a Unioni di Comuni</t>
  </si>
  <si>
    <t>U.3.03.01.02.005</t>
  </si>
  <si>
    <t>Concessione Crediti di medio-lungo termine a tasso agevolato a Comunità Montane</t>
  </si>
  <si>
    <t>U.3.03.01.02.006</t>
  </si>
  <si>
    <t>Concessione Crediti di medio-lungo termine a tasso agevolato a Camere di Commercio</t>
  </si>
  <si>
    <t>U.3.03.01.02.007</t>
  </si>
  <si>
    <t>Concessione Crediti di medio-lungo termine a tasso agevolato a Università</t>
  </si>
  <si>
    <t>U.3.03.01.02.008</t>
  </si>
  <si>
    <t>Concessione Crediti di medio-lungo termine a tasso agevolato a Parchi nazionali e consorzi ed enti autonomi gestori di parchi e aree naturali protette</t>
  </si>
  <si>
    <t>U.3.03.01.02.009</t>
  </si>
  <si>
    <t>Concessione Crediti di medio-lungo termine a tasso agevolato a Autorità Portuali</t>
  </si>
  <si>
    <t>U.3.03.01.02.010</t>
  </si>
  <si>
    <t xml:space="preserve">Concessione Crediti di medio-lungo termine a tasso agevolato a Aziende sanitarie locali </t>
  </si>
  <si>
    <t>U.3.03.01.02.011</t>
  </si>
  <si>
    <t>Concessione Crediti di medio-lungo termine a tasso agevolato a Aziende ospedaliere e Aziende ospedaliere universitarie integrate con il SSN</t>
  </si>
  <si>
    <t>U.3.03.01.02.012</t>
  </si>
  <si>
    <t>Concessione Crediti di medio-lungo termine a tasso agevolato a Policlinici</t>
  </si>
  <si>
    <t>U.3.03.01.02.013</t>
  </si>
  <si>
    <t>Concessione Crediti di medio-lungo termine a tasso agevolato a Istituti di ricovero e cura a carattere scientifico pubblici</t>
  </si>
  <si>
    <t>U.3.03.01.02.014</t>
  </si>
  <si>
    <t>Concessione Crediti di medio-lungo termine a tasso agevolato a altre Amministrazioni Locali produttrici di servizi sanitari</t>
  </si>
  <si>
    <t>U.3.03.01.02.015</t>
  </si>
  <si>
    <t>Concessione Crediti di medio-lungo termine a tasso agevolato a Agenzie regionali per le erogazioni in agricoltura</t>
  </si>
  <si>
    <t>U.3.03.01.02.016</t>
  </si>
  <si>
    <t>Concessione Crediti di medio-lungo termine a tasso agevolato a altri enti e agenzie regionali e sub regionali</t>
  </si>
  <si>
    <t>U.3.03.01.02.017</t>
  </si>
  <si>
    <t>Concessione Crediti di medio-lungo termine a tasso agevolato a Consorzi di enti locali</t>
  </si>
  <si>
    <t>U.3.03.01.02.018</t>
  </si>
  <si>
    <t>Concessione Crediti di medio-lungo termine a tasso agevolato a Fondazioni e istituzioni liriche locali e a Teatri stabili di iniziativa pubblica</t>
  </si>
  <si>
    <t>U.3.03.01.02.019</t>
  </si>
  <si>
    <t>Concessione Crediti di medio-lungo termine a tasso agevolato a altre Amministrazioni Locali n.a.c.</t>
  </si>
  <si>
    <t>U.3.03.01.02.999</t>
  </si>
  <si>
    <t>Concessione Crediti di medio-lungo termine a tasso agevolato a Enti di Previdenza</t>
  </si>
  <si>
    <t>U.3.03.01.03.000</t>
  </si>
  <si>
    <t>Concessione Crediti di medio-lungo termine a tasso agevolato a INPS</t>
  </si>
  <si>
    <t>U.3.03.01.03.001</t>
  </si>
  <si>
    <t>Concessione Crediti di medio-lungo termine a tasso agevolato a INAIL</t>
  </si>
  <si>
    <t>U.3.03.01.03.002</t>
  </si>
  <si>
    <t>Concessione Crediti di medio-lungo termine a tasso agevolato a altri Enti di Previdenza n.a.c.</t>
  </si>
  <si>
    <t>U.3.03.01.03.999</t>
  </si>
  <si>
    <t>Concessione Crediti di medio-lungo termine a tasso agevolato a organismi interni e/o unità locali dell'amministrazione</t>
  </si>
  <si>
    <t>U.3.03.01.04.000</t>
  </si>
  <si>
    <t>U.3.03.01.04.001</t>
  </si>
  <si>
    <t>Concessione Crediti di medio-lungo termine a tasso agevolato a Famiglie</t>
  </si>
  <si>
    <t>U.3.03.02.00.000</t>
  </si>
  <si>
    <t>U.3.03.02.01.000</t>
  </si>
  <si>
    <t>U.3.03.02.01.001</t>
  </si>
  <si>
    <t>Concessione Crediti di medio-lungo termine a tasso agevolato a Imprese</t>
  </si>
  <si>
    <t>U.3.03.03.00.000</t>
  </si>
  <si>
    <t>Concessione Crediti di medio-lungo termine a tasso agevolato a imprese controllate</t>
  </si>
  <si>
    <t>U.3.03.03.01.000</t>
  </si>
  <si>
    <t>U.3.03.03.01.001</t>
  </si>
  <si>
    <t>Concessione Crediti di medio-lungo termine a tasso agevolato a altre imprese partecipate</t>
  </si>
  <si>
    <t>U.3.03.03.02.000</t>
  </si>
  <si>
    <t>U.3.03.03.02.001</t>
  </si>
  <si>
    <t>Concessione Crediti di medio-lungo termine a tasso agevolato alla Cassa Depositi e Prestiti - SPA</t>
  </si>
  <si>
    <t>U.3.03.03.03.000</t>
  </si>
  <si>
    <t>U.3.03.03.03.001</t>
  </si>
  <si>
    <t>Concessione Crediti di medio-lungo termine a tasso agevolato a altre Imprese</t>
  </si>
  <si>
    <t>U.3.03.03.04.000</t>
  </si>
  <si>
    <t>U.3.03.03.04.999</t>
  </si>
  <si>
    <t xml:space="preserve">Concessione Crediti di medio-lungo termine a tasso agevolato a Istituzioni Sociali Private </t>
  </si>
  <si>
    <t>U.3.03.04.00.000</t>
  </si>
  <si>
    <t>U.3.03.04.01.000</t>
  </si>
  <si>
    <t>U.3.03.04.01.001</t>
  </si>
  <si>
    <t>Concessione Crediti di medio-lungo termine a tasso agevolato all'Unione Europea e al Resto del Mondo</t>
  </si>
  <si>
    <t>U.3.03.05.00.000</t>
  </si>
  <si>
    <t>Concessione Crediti di medio-lungo termine a tasso agevolato all'Unione Europea</t>
  </si>
  <si>
    <t>U.3.03.05.01.000</t>
  </si>
  <si>
    <t>U.3.03.05.01.001</t>
  </si>
  <si>
    <t>Concessione Crediti di medio-lungo termine a tasso agevolato al Resto del Mondo</t>
  </si>
  <si>
    <t>U.3.03.05.02.000</t>
  </si>
  <si>
    <t>U.3.03.05.02.001</t>
  </si>
  <si>
    <t>Concessione crediti di medio-lungo termine a tasso non agevolato a Amministrazione Pubbliche</t>
  </si>
  <si>
    <t>U.3.03.06.00.000</t>
  </si>
  <si>
    <t>Concessione crediti di medio-lungo termine a tasso non agevolato a Amministrazioni Centrali</t>
  </si>
  <si>
    <t>U.3.03.06.01.000</t>
  </si>
  <si>
    <t>Concessione crediti di medio-lungo termine a tasso non agevolato a Ministeri</t>
  </si>
  <si>
    <t>U.3.03.06.01.001</t>
  </si>
  <si>
    <t>Concessione crediti di medio-lungo termine a tasso non agevolato a Presidenza del Consiglio dei Ministri</t>
  </si>
  <si>
    <t>U.3.03.06.01.003</t>
  </si>
  <si>
    <t>Concessione crediti di medio-lungo termine a tasso non agevolato a Organi Costituzionali e di rilievo costituzionale</t>
  </si>
  <si>
    <t>U.3.03.06.01.004</t>
  </si>
  <si>
    <t>Concessione crediti di medio-lungo termine a tasso non agevolato a Agenzie Fiscali</t>
  </si>
  <si>
    <t>U.3.03.06.01.005</t>
  </si>
  <si>
    <t>Concessione crediti di medio-lungo termine a tasso non agevolato a enti di regolazione dell'attività economica</t>
  </si>
  <si>
    <t>U.3.03.06.01.006</t>
  </si>
  <si>
    <t>Concessione crediti di medio-lungo termine a tasso non agevolato a Gruppo Equitalia</t>
  </si>
  <si>
    <t>U.3.03.06.01.007</t>
  </si>
  <si>
    <t>Concessione crediti di medio-lungo termine a tasso non agevolato a Anas S.p.A.</t>
  </si>
  <si>
    <t>U.3.03.06.01.008</t>
  </si>
  <si>
    <t>Concessione crediti di medio-lungo termine a tasso non agevolato a altri enti centrali produttori di servizi economici</t>
  </si>
  <si>
    <t>U.3.03.06.01.009</t>
  </si>
  <si>
    <t>Concessione crediti di medio-lungo termine a tasso non agevolato a autorità amministrative indipendenti</t>
  </si>
  <si>
    <t>U.3.03.06.01.010</t>
  </si>
  <si>
    <t>Concessione crediti di medio-lungo termine a tasso non agevolato a enti centrali a struttura associativa</t>
  </si>
  <si>
    <t>U.3.03.06.01.011</t>
  </si>
  <si>
    <t>Concessione crediti di medio-lungo termine a tasso non agevolato a enti centrali produttori di servizi assistenziali, ricreativi e culturali</t>
  </si>
  <si>
    <t>U.3.03.06.01.012</t>
  </si>
  <si>
    <t>Concessione crediti di medio-lungo termine a tasso non agevolato a enti e istituzioni centrali di ricerca e Istituti e stazioni sperimentali per la ricerca</t>
  </si>
  <si>
    <t>U.3.03.06.01.013</t>
  </si>
  <si>
    <t>Concessione crediti di medio-lungo termine a tasso non agevolato a altre Amministrazioni Centrali n.a.c.</t>
  </si>
  <si>
    <t>U.3.03.06.01.999</t>
  </si>
  <si>
    <t>Concessione crediti di medio-lungo termine a tasso non agevolato a Amministrazioni Locali</t>
  </si>
  <si>
    <t>U.3.03.06.02.000</t>
  </si>
  <si>
    <t>Concessione crediti di medio-lungo termine a tasso non agevolato a Regioni e province autonome</t>
  </si>
  <si>
    <t>U.3.03.06.02.001</t>
  </si>
  <si>
    <t>Concessione crediti di medio-lungo termine a tasso non agevolato a Province</t>
  </si>
  <si>
    <t>U.3.03.06.02.002</t>
  </si>
  <si>
    <t>Concessione crediti di medio-lungo termine a tasso non agevolato a Comuni</t>
  </si>
  <si>
    <t>U.3.03.06.02.003</t>
  </si>
  <si>
    <t>Concessione crediti di medio-lungo termine a tasso non agevolato a Città metropolitane e Roma capitale</t>
  </si>
  <si>
    <t>U.3.03.06.02.004</t>
  </si>
  <si>
    <t>Concessione crediti di medio-lungo termine a tasso non agevolato a Unioni di Comuni</t>
  </si>
  <si>
    <t>U.3.03.06.02.005</t>
  </si>
  <si>
    <t>Concessione crediti di medio-lungo termine a tasso non agevolato a Comunità Montane</t>
  </si>
  <si>
    <t>U.3.03.06.02.006</t>
  </si>
  <si>
    <t>Concessione crediti di medio-lungo termine a tasso non agevolato a Camere di Commercio</t>
  </si>
  <si>
    <t>U.3.03.06.02.007</t>
  </si>
  <si>
    <t>Concessione crediti di medio-lungo termine a tasso non agevolato a Università</t>
  </si>
  <si>
    <t>U.3.03.06.02.008</t>
  </si>
  <si>
    <t>Concessione crediti di medio-lungo termine a tasso non agevolato a Parchi nazionali e consorzi ed enti autonomi gestori di parchi e aree naturali protette</t>
  </si>
  <si>
    <t>U.3.03.06.02.009</t>
  </si>
  <si>
    <t>Concessione crediti di medio-lungo termine a tasso non agevolato a Autorità Portuali</t>
  </si>
  <si>
    <t>U.3.03.06.02.010</t>
  </si>
  <si>
    <t xml:space="preserve">Concessione crediti di medio-lungo termine a tasso non agevolato a Aziende sanitarie locali </t>
  </si>
  <si>
    <t>U.3.03.06.02.011</t>
  </si>
  <si>
    <t>Concessione crediti di medio-lungo termine a tasso non agevolato a Aziende ospedaliere e Aziende ospedaliere universitarie integrate con il SSN</t>
  </si>
  <si>
    <t>U.3.03.06.02.012</t>
  </si>
  <si>
    <t>Concessione crediti di medio-lungo termine a tasso non agevolato a Policlinici</t>
  </si>
  <si>
    <t>U.3.03.06.02.013</t>
  </si>
  <si>
    <t>Concessione crediti di medio-lungo termine a tasso non agevolato a Istituti di ricovero e cura a carattere scientifico pubblici</t>
  </si>
  <si>
    <t>U.3.03.06.02.014</t>
  </si>
  <si>
    <t>Concessione crediti di medio-lungo termine a tasso non agevolato a altre Amministrazioni Locali produttrici di servizi sanitari</t>
  </si>
  <si>
    <t>U.3.03.06.02.015</t>
  </si>
  <si>
    <t>Concessione crediti di medio-lungo termine a tasso non agevolato a Agenzie regionali per le erogazioni in agricoltura</t>
  </si>
  <si>
    <t>U.3.03.06.02.016</t>
  </si>
  <si>
    <t>Concessione crediti di medio-lungo termine a tasso non agevolato a altri enti e agenzie regionali e sub regionali</t>
  </si>
  <si>
    <t>U.3.03.06.02.017</t>
  </si>
  <si>
    <t>Concessione crediti di medio-lungo termine a tasso non agevolato a Consorzi di enti locali</t>
  </si>
  <si>
    <t>U.3.03.06.02.018</t>
  </si>
  <si>
    <t>Concessione crediti di medio-lungo termine a tasso non agevolato a Fondazioni e istituzioni liriche locali e a Teatri stabili di iniziativa pubblica</t>
  </si>
  <si>
    <t>U.3.03.06.02.019</t>
  </si>
  <si>
    <t>Concessione crediti di medio-lungo termine a tasso non agevolato a altre Amministrazioni Locali n.a.c.</t>
  </si>
  <si>
    <t>U.3.03.06.02.999</t>
  </si>
  <si>
    <t>Concessione crediti di medio-lungo termine a tasso non agevolato a Enti di Previdenza</t>
  </si>
  <si>
    <t>U.3.03.06.03.000</t>
  </si>
  <si>
    <t>Concessione crediti di medio-lungo termine a tasso non agevolato a INPS</t>
  </si>
  <si>
    <t>U.3.03.06.03.001</t>
  </si>
  <si>
    <t>Concessione crediti di medio-lungo termine a tasso non agevolato a INAIL</t>
  </si>
  <si>
    <t>U.3.03.06.03.002</t>
  </si>
  <si>
    <t>Concessione crediti di medio-lungo termine a tasso non agevolato a altri Enti di Previdenza n.a.c.</t>
  </si>
  <si>
    <t>U.3.03.06.03.999</t>
  </si>
  <si>
    <t>Concessione crediti di medio-lungo termine a tasso non agevolato a organismi interni e/o unità locali dell'amministrazione</t>
  </si>
  <si>
    <t>U.3.03.06.04.000</t>
  </si>
  <si>
    <t>U.3.03.06.04.001</t>
  </si>
  <si>
    <t>Concessione crediti di medio-lungo termine a tasso non agevolato a Famiglie</t>
  </si>
  <si>
    <t>U.3.03.07.00.000</t>
  </si>
  <si>
    <t>U.3.03.07.01.000</t>
  </si>
  <si>
    <t>U.3.03.07.01.001</t>
  </si>
  <si>
    <t>Concessione crediti di medio-lungo termine a tasso non agevolato a Imprese</t>
  </si>
  <si>
    <t>U.3.03.08.00.000</t>
  </si>
  <si>
    <t>Concessione crediti di medio-lungo termine a tasso non agevolato a imprese controllate</t>
  </si>
  <si>
    <t>U.3.03.08.01.000</t>
  </si>
  <si>
    <t>U.3.03.08.01.001</t>
  </si>
  <si>
    <t>Concessione crediti di medio-lungo termine a tasso non agevolato a altre imprese partecipate</t>
  </si>
  <si>
    <t>U.3.03.08.02.000</t>
  </si>
  <si>
    <t>U.3.03.08.02.001</t>
  </si>
  <si>
    <t>Concessione crediti di medio-lungo termine a tasso non agevolato alla Cassa Depositi e Prestiti - SPA</t>
  </si>
  <si>
    <t>U.3.03.08.03.000</t>
  </si>
  <si>
    <t>U.3.03.08.03.001</t>
  </si>
  <si>
    <t>Concessione crediti di medio-lungo termine a tasso non agevolato a altre Imprese</t>
  </si>
  <si>
    <t>U.3.03.08.04.000</t>
  </si>
  <si>
    <t>U.3.03.08.04.999</t>
  </si>
  <si>
    <t xml:space="preserve">Concessione crediti di medio-lungo termine a tasso non agevolato a Istituzioni Sociali Private </t>
  </si>
  <si>
    <t>U.3.03.09.00.000</t>
  </si>
  <si>
    <t>U.3.03.09.01.000</t>
  </si>
  <si>
    <t>U.3.03.09.01.001</t>
  </si>
  <si>
    <t>Concessione crediti di medio-lungo termine a tasso non agevolato all'Unione Europea e al Resto del Mondo</t>
  </si>
  <si>
    <t>U.3.03.10.00.000</t>
  </si>
  <si>
    <t>Concessione crediti di medio-lungo termine a tasso non agevolato all'Unione Europea</t>
  </si>
  <si>
    <t>U.3.03.10.01.000</t>
  </si>
  <si>
    <t>U.3.03.10.01.001</t>
  </si>
  <si>
    <t>Concessione crediti di medio-lungo termine a tasso non agevolato al Resto del Mondo</t>
  </si>
  <si>
    <t>U.3.03.10.02.000</t>
  </si>
  <si>
    <t>U.3.03.10.02.001</t>
  </si>
  <si>
    <t xml:space="preserve">Concessione crediti a Amministrazioni Pubbliche a seguito di escussione di garanzie </t>
  </si>
  <si>
    <t>U.3.03.11.00.000</t>
  </si>
  <si>
    <t>Concessione crediti a Amministrazioni Centrali a seguito di escussione di garanzie</t>
  </si>
  <si>
    <t>U.3.03.11.01.000</t>
  </si>
  <si>
    <t>Concessione crediti a Ministeri a seguito di escussione di garanzie</t>
  </si>
  <si>
    <t>U.3.03.11.01.001</t>
  </si>
  <si>
    <t>Concessione crediti a Presidenza del Consiglio dei Ministri a seguito di escussione di garanzie</t>
  </si>
  <si>
    <t>U.3.03.11.01.003</t>
  </si>
  <si>
    <t>Concessione crediti a Organi Costituzionali e di rilievo costituzionale a seguito di escussione di garanzie</t>
  </si>
  <si>
    <t>U.3.03.11.01.004</t>
  </si>
  <si>
    <t>Concessione crediti a Agenzie Fiscali a seguito di escussione di garanzie</t>
  </si>
  <si>
    <t>U.3.03.11.01.005</t>
  </si>
  <si>
    <t>Concessione crediti a enti di regolazione dell'attività economica a seguito di escussione di garanzie</t>
  </si>
  <si>
    <t>U.3.03.11.01.006</t>
  </si>
  <si>
    <t>Concessione crediti a Gruppo Equitalia a seguito di escussione di garanzie</t>
  </si>
  <si>
    <t>U.3.03.11.01.007</t>
  </si>
  <si>
    <t>Concessione crediti a Anas S.p.A. a seguito di escussione di garanzie</t>
  </si>
  <si>
    <t>U.3.03.11.01.008</t>
  </si>
  <si>
    <t>Concessione crediti a altri enti centrali produttori di servizi economici a seguito di escussione di garanzie</t>
  </si>
  <si>
    <t>U.3.03.11.01.009</t>
  </si>
  <si>
    <t>Concessione crediti a autorità amministrative indipendenti a seguito di escussione di garanzie</t>
  </si>
  <si>
    <t>U.3.03.11.01.010</t>
  </si>
  <si>
    <t>Concessione crediti a enti centrali a struttura associativa a seguito di escussione di garanzie</t>
  </si>
  <si>
    <t>U.3.03.11.01.011</t>
  </si>
  <si>
    <t>Concessione crediti a enti centrali produttori di servizi assistenziali, ricreativi e culturali a seguito di escussione di garanzie</t>
  </si>
  <si>
    <t>U.3.03.11.01.012</t>
  </si>
  <si>
    <t>Concessione crediti a enti e istituzioni centrali di ricerca e Istituti e stazioni sperimentali per la ricerca a seguito di escussione di garanzie</t>
  </si>
  <si>
    <t>U.3.03.11.01.013</t>
  </si>
  <si>
    <t>Concessione crediti a altre Amministrazioni Centrali n.a.c. a seguito di escussione di garanzie</t>
  </si>
  <si>
    <t>U.3.03.11.01.999</t>
  </si>
  <si>
    <t>Concessione crediti a Amministrazioni Locali a seguito di escussione di garanzie</t>
  </si>
  <si>
    <t>U.3.03.11.02.000</t>
  </si>
  <si>
    <t>Concessione crediti a Regioni e province autonome a seguito di escussione di garanzie</t>
  </si>
  <si>
    <t>U.3.03.11.02.001</t>
  </si>
  <si>
    <t>Concessione crediti a Province a seguito di escussione di garanzie</t>
  </si>
  <si>
    <t>U.3.03.11.02.002</t>
  </si>
  <si>
    <t>Concessione crediti a Comuni a seguito di escussione di garanzie</t>
  </si>
  <si>
    <t>U.3.03.11.02.003</t>
  </si>
  <si>
    <t>Concessione crediti a Città metropolitane e Roma capitale a seguito di escussione di garanzie</t>
  </si>
  <si>
    <t>U.3.03.11.02.004</t>
  </si>
  <si>
    <t>Concessione crediti a Unioni di Comuni a seguito di escussione di garanzie</t>
  </si>
  <si>
    <t>U.3.03.11.02.005</t>
  </si>
  <si>
    <t>Concessione crediti a Comunità Montane a seguito di escussione di garanzie</t>
  </si>
  <si>
    <t>U.3.03.11.02.006</t>
  </si>
  <si>
    <t>Concessione crediti a Camere di Commercio a seguito di escussione di garanzie</t>
  </si>
  <si>
    <t>U.3.03.11.02.007</t>
  </si>
  <si>
    <t>Concessione crediti a Università a seguito di escussione di garanzie</t>
  </si>
  <si>
    <t>U.3.03.11.02.008</t>
  </si>
  <si>
    <t>Concessione crediti a Parchi nazionali e consorzi ed enti autonomi gestori di parchi e aree naturali protette a seguito di escussione di garanzie</t>
  </si>
  <si>
    <t>U.3.03.11.02.009</t>
  </si>
  <si>
    <t>Concessione crediti a Autorità Portuali a seguito di escussione di garanzie</t>
  </si>
  <si>
    <t>U.3.03.11.02.010</t>
  </si>
  <si>
    <t>Concessione crediti a Aziende sanitarie locali  a seguito di escussione di garanzie</t>
  </si>
  <si>
    <t>U.3.03.11.02.011</t>
  </si>
  <si>
    <t>Concessione crediti a Aziende ospedaliere e Aziende ospedaliere universitarie integrate con il SSN a seguito di escussione di garanzie</t>
  </si>
  <si>
    <t>U.3.03.11.02.012</t>
  </si>
  <si>
    <t>Concessione crediti a Policlinici a seguito di escussione di garanzie</t>
  </si>
  <si>
    <t>U.3.03.11.02.013</t>
  </si>
  <si>
    <t>Concessione crediti a Istituti di ricovero e cura a carattere scientifico pubblici a seguito di escussione di garanzie</t>
  </si>
  <si>
    <t>U.3.03.11.02.014</t>
  </si>
  <si>
    <t>Concessione crediti a altre Amministrazioni Locali produttrici di servizi sanitari a seguito di escussione di garanzie</t>
  </si>
  <si>
    <t>U.3.03.11.02.015</t>
  </si>
  <si>
    <t>Concessione crediti a Agenzie regionali per le erogazioni in agricoltura a seguito di escussione di garanzie</t>
  </si>
  <si>
    <t>U.3.03.11.02.016</t>
  </si>
  <si>
    <t>Concessione crediti a altri enti e agenzie regionali e sub regionali a seguito di escussione di garanzie</t>
  </si>
  <si>
    <t>U.3.03.11.02.017</t>
  </si>
  <si>
    <t>Concessione crediti a Consorzi di enti locali a seguito di escussione di garanzie</t>
  </si>
  <si>
    <t>U.3.03.11.02.018</t>
  </si>
  <si>
    <t>Concessione crediti a Fondazioni e istituzioni liriche locali e a Teatri stabili di iniziativa pubblica a seguito di escussione di garanzie</t>
  </si>
  <si>
    <t>U.3.03.11.02.019</t>
  </si>
  <si>
    <t>Concessione crediti a altre Amministrazioni Locali n.a.c. a seguito di escussione di garanzie</t>
  </si>
  <si>
    <t>U.3.03.11.02.999</t>
  </si>
  <si>
    <t>Concessione crediti a Enti di Previdenza a seguito di escussione di garanzie</t>
  </si>
  <si>
    <t>U.3.03.11.03.000</t>
  </si>
  <si>
    <t>Concessione crediti a INPS a seguito di escussione di garanzie</t>
  </si>
  <si>
    <t>U.3.03.11.03.001</t>
  </si>
  <si>
    <t>Concessione crediti a INAIL a seguito di escussione di garanzie</t>
  </si>
  <si>
    <t>U.3.03.11.03.002</t>
  </si>
  <si>
    <t>Concessione crediti a altri Enti di Previdenza n.a.c. a seguito di escussione di garanzie</t>
  </si>
  <si>
    <t>U.3.03.11.03.999</t>
  </si>
  <si>
    <t>Concessione crediti a Famiglie a seguito di escussione di garanzie</t>
  </si>
  <si>
    <t>U.3.03.12.00.000</t>
  </si>
  <si>
    <t>U.3.03.12.01.000</t>
  </si>
  <si>
    <t>U.3.03.12.01.001</t>
  </si>
  <si>
    <t>Concessione crediti a Imprese a seguito di escussione di garanzie</t>
  </si>
  <si>
    <t>U.3.03.13.00.000</t>
  </si>
  <si>
    <t>Concessione crediti a imprese controllate a seguito di escussione di garanzie</t>
  </si>
  <si>
    <t>U.3.03.13.01.000</t>
  </si>
  <si>
    <t>U.3.03.13.01.001</t>
  </si>
  <si>
    <t>Concessione crediti a altre imprese partecipate a seguito di escussione di garanzie</t>
  </si>
  <si>
    <t>U.3.03.13.02.000</t>
  </si>
  <si>
    <t>U.3.03.13.02.001</t>
  </si>
  <si>
    <t>Concessione crediti alla Cassa Depositi e Prestiti - SPA a seguito di escussione di garanzie</t>
  </si>
  <si>
    <t>U.3.03.13.03.000</t>
  </si>
  <si>
    <t>U.3.03.13.03.001</t>
  </si>
  <si>
    <t>Concessione crediti a altre Imprese a seguito di escussione di garanzie</t>
  </si>
  <si>
    <t>U.3.03.13.04.000</t>
  </si>
  <si>
    <t>U.3.03.13.04.999</t>
  </si>
  <si>
    <t>Concessione crediti a Istituzioni Sociali Private  a seguito di escussione di garanzie</t>
  </si>
  <si>
    <t>U.3.03.14.00.000</t>
  </si>
  <si>
    <t>U.3.03.14.01.000</t>
  </si>
  <si>
    <t>U.3.03.14.01.001</t>
  </si>
  <si>
    <t>Concessione crediti a Unione Europea e del Resto del Mondo a seguito di escussione di garanzie</t>
  </si>
  <si>
    <t>U.3.03.15.00.000</t>
  </si>
  <si>
    <t>Concessione crediti a Unione Europea a seguito di escussione di garanzie</t>
  </si>
  <si>
    <t>U.3.03.15.01.000</t>
  </si>
  <si>
    <t>U.3.03.15.01.001</t>
  </si>
  <si>
    <t>Concessione crediti a Resto del Mondo a seguito di escussione di garanzie</t>
  </si>
  <si>
    <t>U.3.03.15.02.000</t>
  </si>
  <si>
    <t>U.3.03.15.02.001</t>
  </si>
  <si>
    <t>Altre spese per incremento di attività finanziarie</t>
  </si>
  <si>
    <t>U.3.04.00.00.000</t>
  </si>
  <si>
    <t>Incremento di altre attività finanziarie verso Amministrazione Pubbliche</t>
  </si>
  <si>
    <t>U.3.04.01.00.000</t>
  </si>
  <si>
    <t>Incremento di altre attività finanziarie verso Amministrazioni Centrali</t>
  </si>
  <si>
    <t>U.3.04.01.01.000</t>
  </si>
  <si>
    <t>Incremento di altre attività finanziarie verso Ministeri</t>
  </si>
  <si>
    <t>U.3.04.01.01.001</t>
  </si>
  <si>
    <t>Incremento di altre attività finanziarie verso Presidenza del Consiglio dei Ministri</t>
  </si>
  <si>
    <t>U.3.04.01.01.003</t>
  </si>
  <si>
    <t>Incremento di altre attività finanziarie verso Organi Costituzionali e di rilievo costituzionale</t>
  </si>
  <si>
    <t>U.3.04.01.01.004</t>
  </si>
  <si>
    <t>Incremento di altre attività finanziarie verso Agenzie Fiscali</t>
  </si>
  <si>
    <t>U.3.04.01.01.005</t>
  </si>
  <si>
    <t>Incremento di altre attività finanziarie verso enti di regolazione dell'attività economica</t>
  </si>
  <si>
    <t>U.3.04.01.01.006</t>
  </si>
  <si>
    <t>Incremento di altre attività finanziarie verso Gruppo Equitalia</t>
  </si>
  <si>
    <t>U.3.04.01.01.007</t>
  </si>
  <si>
    <t>Incremento di altre attività finanziarie verso Anas S.p.A.</t>
  </si>
  <si>
    <t>U.3.04.01.01.008</t>
  </si>
  <si>
    <t>Incremento di altre attività finanziarie verso altri enti centrali produttori di servizi economici</t>
  </si>
  <si>
    <t>U.3.04.01.01.009</t>
  </si>
  <si>
    <t>Incremento di altre attività finanziarie verso autorità amministrative indipendenti</t>
  </si>
  <si>
    <t>U.3.04.01.01.010</t>
  </si>
  <si>
    <t>Incremento di altre attività finanziarie verso enti centrali a struttura associativa</t>
  </si>
  <si>
    <t>U.3.04.01.01.011</t>
  </si>
  <si>
    <t>Incremento di altre attività finanziarie verso enti centrali produttori di servizi assistenziali, ricreativi e culturali</t>
  </si>
  <si>
    <t>U.3.04.01.01.012</t>
  </si>
  <si>
    <t>Incremento di altre attività finanziarie verso enti e istituzioni centrali di ricerca e Istituti e stazioni sperimentali per la ricerca</t>
  </si>
  <si>
    <t>U.3.04.01.01.013</t>
  </si>
  <si>
    <t>Incremento di altre attività finanziarie verso altre Amministrazioni Centrali n.a.c.</t>
  </si>
  <si>
    <t>U.3.04.01.01.999</t>
  </si>
  <si>
    <t>Incremento di altre attività finanziarie verso Amministrazioni Locali</t>
  </si>
  <si>
    <t>U.3.04.01.02.000</t>
  </si>
  <si>
    <t>Incremento di altre attività finanziarie verso Regioni e province autonome</t>
  </si>
  <si>
    <t>U.3.04.01.02.001</t>
  </si>
  <si>
    <t>Incremento di altre attività finanziarie verso Province</t>
  </si>
  <si>
    <t>U.3.04.01.02.002</t>
  </si>
  <si>
    <t>Incremento di altre attività finanziarie verso Comuni</t>
  </si>
  <si>
    <t>U.3.04.01.02.003</t>
  </si>
  <si>
    <t>Incremento di altre attività finanziarie verso Città metropolitane e Roma capitale</t>
  </si>
  <si>
    <t>U.3.04.01.02.004</t>
  </si>
  <si>
    <t>Incremento di altre attività finanziarie verso Unioni di Comuni</t>
  </si>
  <si>
    <t>U.3.04.01.02.005</t>
  </si>
  <si>
    <t>Incremento di altre attività finanziarie verso Comunità Montane</t>
  </si>
  <si>
    <t>U.3.04.01.02.006</t>
  </si>
  <si>
    <t>Incremento di altre attività finanziarie verso Camere di Commercio</t>
  </si>
  <si>
    <t>U.3.04.01.02.007</t>
  </si>
  <si>
    <t>Incremento di altre attività finanziarie verso Università</t>
  </si>
  <si>
    <t>U.3.04.01.02.008</t>
  </si>
  <si>
    <t>Incremento di altre attività finanziarie verso Parchi nazionali e consorzi ed enti autonomi gestori di parchi e aree naturali protette</t>
  </si>
  <si>
    <t>U.3.04.01.02.009</t>
  </si>
  <si>
    <t>Incremento di altre attività finanziarie verso Autorità Portuali</t>
  </si>
  <si>
    <t>U.3.04.01.02.010</t>
  </si>
  <si>
    <t xml:space="preserve">Incremento di altre attività finanziarie verso Aziende sanitarie locali </t>
  </si>
  <si>
    <t>U.3.04.01.02.011</t>
  </si>
  <si>
    <t>Incremento di altre attività finanziarie verso Aziende ospedaliere e Aziende ospedaliere universitarie integrate con il SSN</t>
  </si>
  <si>
    <t>U.3.04.01.02.012</t>
  </si>
  <si>
    <t>Incremento di altre attività finanziarie verso Policlinici</t>
  </si>
  <si>
    <t>U.3.04.01.02.013</t>
  </si>
  <si>
    <t>Incremento di altre attività finanziarie verso Istituti di ricovero e cura a carattere scientifico pubblici</t>
  </si>
  <si>
    <t>U.3.04.01.02.014</t>
  </si>
  <si>
    <t>Incremento di altre attività finanziarie verso altre Amministrazioni Locali produttrici di servizi sanitari</t>
  </si>
  <si>
    <t>U.3.04.01.02.015</t>
  </si>
  <si>
    <t>Incremento di altre attività finanziarie verso Agenzie regionali per le erogazioni in agricoltura</t>
  </si>
  <si>
    <t>U.3.04.01.02.016</t>
  </si>
  <si>
    <t>Incremento di altre attività finanziarie verso altri enti e agenzie regionali e sub regionali</t>
  </si>
  <si>
    <t>U.3.04.01.02.017</t>
  </si>
  <si>
    <t>Incremento di altre attività finanziarie verso Consorzi di enti locali</t>
  </si>
  <si>
    <t>U.3.04.01.02.018</t>
  </si>
  <si>
    <t>Incremento di altre attività finanziarie verso Fondazioni e istituzioni liriche locali e a Teatri stabili di iniziativa pubblica</t>
  </si>
  <si>
    <t>U.3.04.01.02.019</t>
  </si>
  <si>
    <t>Incremento di altre attività finanziarie verso altre Amministrazioni Locali n.a.c.</t>
  </si>
  <si>
    <t>U.3.04.01.02.999</t>
  </si>
  <si>
    <t>Incremento di altre attività finanziarie verso Enti di Previdenza</t>
  </si>
  <si>
    <t>U.3.04.01.03.000</t>
  </si>
  <si>
    <t>Incremento di altre attività finanziarie verso INPS</t>
  </si>
  <si>
    <t>U.3.04.01.03.001</t>
  </si>
  <si>
    <t>Incremento di altre attività finanziarie verso INAIL</t>
  </si>
  <si>
    <t>U.3.04.01.03.002</t>
  </si>
  <si>
    <t>Incremento di altre attività finanziarie verso altri Enti di Previdenza n.a.c.</t>
  </si>
  <si>
    <t>U.3.04.01.03.999</t>
  </si>
  <si>
    <t>Incremento di altre attività finanziarie verso Famiglie</t>
  </si>
  <si>
    <t>U.3.04.02.00.000</t>
  </si>
  <si>
    <t>U.3.04.02.01.000</t>
  </si>
  <si>
    <t>U.3.04.02.01.001</t>
  </si>
  <si>
    <t>Incremento di altre attività finanziarie verso Imprese</t>
  </si>
  <si>
    <t>U.3.04.03.00.000</t>
  </si>
  <si>
    <t>Incremento di altre attività finanziarie verso imprese controllate</t>
  </si>
  <si>
    <t>U.3.04.03.01.000</t>
  </si>
  <si>
    <t>U.3.04.03.01.001</t>
  </si>
  <si>
    <t>Incremento di altre attività finanziarie verso altre imprese partecipate</t>
  </si>
  <si>
    <t>U.3.04.03.02.000</t>
  </si>
  <si>
    <t>U.3.04.03.02.001</t>
  </si>
  <si>
    <t>Incremento di altre attività finanziarie versolla Cassa Depositi e Prestiti - SPA</t>
  </si>
  <si>
    <t>U.3.04.03.03.000</t>
  </si>
  <si>
    <t>U.3.04.03.03.001</t>
  </si>
  <si>
    <t>Incremento di altre attività finanziarie verso altre Imprese</t>
  </si>
  <si>
    <t>U.3.04.03.04.000</t>
  </si>
  <si>
    <t>U.3.04.03.04.999</t>
  </si>
  <si>
    <t xml:space="preserve">Incremento di altre attività finanziarie verso Istituzioni Sociali Private </t>
  </si>
  <si>
    <t>U.3.04.04.00.000</t>
  </si>
  <si>
    <t>U.3.04.04.01.000</t>
  </si>
  <si>
    <t>U.3.04.04.01.001</t>
  </si>
  <si>
    <t>Incremento di altre attività finanziarie verso UE e Resto del Mondo</t>
  </si>
  <si>
    <t>U.3.04.05.00.000</t>
  </si>
  <si>
    <t>Incremento di altre attività finanziarie verso la UE</t>
  </si>
  <si>
    <t>U.3.04.05.01.000</t>
  </si>
  <si>
    <t>U.3.04.05.01.001</t>
  </si>
  <si>
    <t>Incremento di altre attività finanziarie verso il Resto del Mondo</t>
  </si>
  <si>
    <t>U.3.04.05.02.000</t>
  </si>
  <si>
    <t>U.3.04.05.02.001</t>
  </si>
  <si>
    <t>Versamenti ai conti di tesoreria statale (da parte dei soggetti non sottoposti al regime di Tesoreria Unica)</t>
  </si>
  <si>
    <t>U.3.04.06.00.000</t>
  </si>
  <si>
    <t>U.3.04.06.01.000</t>
  </si>
  <si>
    <t>U.3.04.06.01.001</t>
  </si>
  <si>
    <t>Versamenti a depositi bancari</t>
  </si>
  <si>
    <t>U.3.04.07.00.000</t>
  </si>
  <si>
    <t>U.3.04.07.01.000</t>
  </si>
  <si>
    <t>U.3.04.07.01.001</t>
  </si>
  <si>
    <t>Spese da derivato di ammortamento</t>
  </si>
  <si>
    <t>U.3.04.08.00.000</t>
  </si>
  <si>
    <t>U.3.04.08.01.000</t>
  </si>
  <si>
    <t>Spese derivanti dalla sottoscrizione di un derivato di ammortamento</t>
  </si>
  <si>
    <t>U.3.04.08.01.001</t>
  </si>
  <si>
    <t>Spese derivanti dalla chiusura anticipata di un derivato di ammortamento</t>
  </si>
  <si>
    <t>U.3.04.08.01.002</t>
  </si>
  <si>
    <t>Rimborso Prestiti</t>
  </si>
  <si>
    <t>U.4.00.00.00.000</t>
  </si>
  <si>
    <t>Rimborso di titoli obbligazionari</t>
  </si>
  <si>
    <t>U.4.01.00.00.000</t>
  </si>
  <si>
    <t>Rimborso di titoli obbligazionari a breve termine</t>
  </si>
  <si>
    <t>U.4.01.01.00.000</t>
  </si>
  <si>
    <t>Rimborso di titoli obbligazionari a breve termine in valuta domestica</t>
  </si>
  <si>
    <t>U.4.01.01.01.000</t>
  </si>
  <si>
    <t>Rimborso prestiti - titoli a tasso fisso - valuta domestica</t>
  </si>
  <si>
    <t>U.4.01.01.01.001</t>
  </si>
  <si>
    <t>2.4.1.01.01</t>
  </si>
  <si>
    <t>Rimborso prestiti - titoli a tasso variabile - valuta domestica</t>
  </si>
  <si>
    <t>U.4.01.01.01.002</t>
  </si>
  <si>
    <t>2.4.1.01.05</t>
  </si>
  <si>
    <t>Rimborso di titoli obbligazionari a breve termine in valuta estera</t>
  </si>
  <si>
    <t>U.4.01.01.02.000</t>
  </si>
  <si>
    <t>Rimborso prestiti - titoli a tasso fisso - valuta estera</t>
  </si>
  <si>
    <t>U.4.01.01.02.001</t>
  </si>
  <si>
    <t>2.4.1.01.02</t>
  </si>
  <si>
    <t>Rimborso prestiti - titoli a tasso variabile - valuta estera</t>
  </si>
  <si>
    <t>U.4.01.01.02.002</t>
  </si>
  <si>
    <t>2.4.1.01.06</t>
  </si>
  <si>
    <t>Rimborso di titoli obbligazionari a medio-lungo termine</t>
  </si>
  <si>
    <t>U.4.01.02.00.000</t>
  </si>
  <si>
    <t>Rimborso di titoli obbligazionari a medio-lungo termine in valuta domestica</t>
  </si>
  <si>
    <t>U.4.01.02.01.000</t>
  </si>
  <si>
    <t>Rimborso di titoli obbligazionari a medio-lungo termine a tasso fisso - valuta domestica</t>
  </si>
  <si>
    <t>U.4.01.02.01.001</t>
  </si>
  <si>
    <t>2.4.1.01.03</t>
  </si>
  <si>
    <t>Rimborso di titoli obbligazionari a medio-lungo termine a tasso variabile - valuta domestica</t>
  </si>
  <si>
    <t>U.4.01.02.01.002</t>
  </si>
  <si>
    <t>2.4.1.01.07</t>
  </si>
  <si>
    <t>Rimborso di titoli obbligazionari a medio-lungo termine in valuta estera</t>
  </si>
  <si>
    <t>U.4.01.02.02.000</t>
  </si>
  <si>
    <t>Rimborso di titoli obbligazionari a medio-lungo termine a tasso fisso - valuta estera</t>
  </si>
  <si>
    <t>U.4.01.02.02.001</t>
  </si>
  <si>
    <t>2.4.1.01.04</t>
  </si>
  <si>
    <t>Rimborso di titoli obbligazionari a medio-lungo termine a tasso variabile - valuta estera</t>
  </si>
  <si>
    <t>U.4.01.02.02.002</t>
  </si>
  <si>
    <t>2.4.1.01.08</t>
  </si>
  <si>
    <t>Rimborso prestiti a breve termine</t>
  </si>
  <si>
    <t>U.4.02.00.00.000</t>
  </si>
  <si>
    <t>Rimborso Finanziamenti a breve termine</t>
  </si>
  <si>
    <t>U.4.02.01.00.000</t>
  </si>
  <si>
    <t>Rimborso finanziamenti a breve termine a Amministrazioni Centrali</t>
  </si>
  <si>
    <t>U.4.02.01.01.000</t>
  </si>
  <si>
    <t>Rimborso finanziamenti a breve termine a Ministeri</t>
  </si>
  <si>
    <t>U.4.02.01.01.001</t>
  </si>
  <si>
    <t>Rimborso finanziamenti a breve termine a Presidenza del Consiglio dei Ministri</t>
  </si>
  <si>
    <t>U.4.02.01.01.002</t>
  </si>
  <si>
    <t>Rimborso finanziamenti a breve termine a Organi Costituzionali e di rilievo costituzionale</t>
  </si>
  <si>
    <t>U.4.02.01.01.003</t>
  </si>
  <si>
    <t>Rimborso finanziamenti a breve termine a Agenzie Fiscali</t>
  </si>
  <si>
    <t>U.4.02.01.01.004</t>
  </si>
  <si>
    <t>Rimborso finanziamenti a breve termine a enti di regolazione dell'attività economica</t>
  </si>
  <si>
    <t>U.4.02.01.01.005</t>
  </si>
  <si>
    <t>Rimborso finanziamenti a breve termine a Gruppo Equitalia</t>
  </si>
  <si>
    <t>U.4.02.01.01.006</t>
  </si>
  <si>
    <t>Rimborso finanziamenti a breve termine a Anas S.p.A.</t>
  </si>
  <si>
    <t>U.4.02.01.01.007</t>
  </si>
  <si>
    <t>Rimborso finanziamenti a breve termine a altri enti centrali produttori di servizi economici</t>
  </si>
  <si>
    <t>U.4.02.01.01.008</t>
  </si>
  <si>
    <t>Rimborso finanziamenti a breve termine a autorità amministrative indipendenti</t>
  </si>
  <si>
    <t>U.4.02.01.01.009</t>
  </si>
  <si>
    <t>Rimborso finanziamenti a breve termine a enti centrali a struttura associativa</t>
  </si>
  <si>
    <t>U.4.02.01.01.010</t>
  </si>
  <si>
    <t>Rimborso finanziamenti a breve termine a enti centrali produttori di servizi assistenziali, ricreativi e culturali</t>
  </si>
  <si>
    <t>U.4.02.01.01.011</t>
  </si>
  <si>
    <t>Rimborso finanziamenti a breve termine a enti e istituzioni centrali di ricerca e Istituti e stazioni sperimentali per la ricerca</t>
  </si>
  <si>
    <t>U.4.02.01.01.012</t>
  </si>
  <si>
    <t>Rimborso finanziamenti a breve termine a altre Amministrazioni Centrali n.a.c.</t>
  </si>
  <si>
    <t>U.4.02.01.01.999</t>
  </si>
  <si>
    <t>Rimborso finanziamenti a breve termine a Amministrazioni Locali</t>
  </si>
  <si>
    <t>U.4.02.01.02.000</t>
  </si>
  <si>
    <t>Rimborso finanziamenti a breve termine a Regioni e province autonome</t>
  </si>
  <si>
    <t>U.4.02.01.02.001</t>
  </si>
  <si>
    <t>Rimborso finanziamenti a breve termine a Province</t>
  </si>
  <si>
    <t>U.4.02.01.02.002</t>
  </si>
  <si>
    <t>Rimborso finanziamenti a breve termine a Comuni</t>
  </si>
  <si>
    <t>U.4.02.01.02.003</t>
  </si>
  <si>
    <t>Rimborso finanziamenti a breve termine a Città metropolitane e Roma capitale</t>
  </si>
  <si>
    <t>U.4.02.01.02.004</t>
  </si>
  <si>
    <t>Rimborso finanziamenti a breve termine a Unioni di Comuni</t>
  </si>
  <si>
    <t>U.4.02.01.02.005</t>
  </si>
  <si>
    <t>Rimborso finanziamenti a breve termine a Comunità Montane</t>
  </si>
  <si>
    <t>U.4.02.01.02.006</t>
  </si>
  <si>
    <t>Rimborso finanziamenti a breve termine a Camere di Commercio</t>
  </si>
  <si>
    <t>U.4.02.01.02.007</t>
  </si>
  <si>
    <t>Rimborso finanziamenti a breve termine a Università</t>
  </si>
  <si>
    <t>U.4.02.01.02.008</t>
  </si>
  <si>
    <t>Rimborso finanziamenti a breve termine a Parchi nazionali e consorzi ed enti autonomi gestori di parchi e aree naturali protette</t>
  </si>
  <si>
    <t>U.4.02.01.02.009</t>
  </si>
  <si>
    <t>Rimborso finanziamenti a breve termine a Autorità Portuali</t>
  </si>
  <si>
    <t>U.4.02.01.02.010</t>
  </si>
  <si>
    <t xml:space="preserve">Rimborso finanziamenti a breve termine a Aziende sanitarie locali </t>
  </si>
  <si>
    <t>U.4.02.01.02.011</t>
  </si>
  <si>
    <t>Rimborso finanziamenti a breve termine a Aziende ospedaliere e Aziende ospedaliere universitarie integrate con il SSN</t>
  </si>
  <si>
    <t>U.4.02.01.02.012</t>
  </si>
  <si>
    <t>Rimborso finanziamenti a breve termine a Policlinici</t>
  </si>
  <si>
    <t>U.4.02.01.02.013</t>
  </si>
  <si>
    <t>Rimborso finanziamenti a breve termine a Istituti di ricovero e cura a carattere scientifico pubblici</t>
  </si>
  <si>
    <t>U.4.02.01.02.014</t>
  </si>
  <si>
    <t>Rimborso finanziamenti a breve termine a altre Amministrazioni Locali produttrici di servizi sanitari</t>
  </si>
  <si>
    <t>U.4.02.01.02.015</t>
  </si>
  <si>
    <t>Rimborso finanziamenti a breve termine a Agenzie regionali per le erogazioni in agricoltura</t>
  </si>
  <si>
    <t>U.4.02.01.02.016</t>
  </si>
  <si>
    <t>Rimborso finanziamenti a breve termine a altri enti e agenzie regionali e sub regionali</t>
  </si>
  <si>
    <t>U.4.02.01.02.017</t>
  </si>
  <si>
    <t>Rimborso finanziamenti a breve termine a Consorzi di enti locali</t>
  </si>
  <si>
    <t>U.4.02.01.02.018</t>
  </si>
  <si>
    <t>Rimborso finanziamenti a breve termine a Fondazioni e istituzioni liriche locali e da teatri stabili di iniziativa pubblica</t>
  </si>
  <si>
    <t>U.4.02.01.02.019</t>
  </si>
  <si>
    <t>Rimborso finanziamenti a breve termine a altre Amministrazioni Locali n.a.c.</t>
  </si>
  <si>
    <t>U.4.02.01.02.999</t>
  </si>
  <si>
    <t>Rimborso finanziamenti a breve termine a Enti previdenziali</t>
  </si>
  <si>
    <t>U.4.02.01.03.000</t>
  </si>
  <si>
    <t>Rimborso finanziamenti a breve termine a INPS</t>
  </si>
  <si>
    <t>U.4.02.01.03.001</t>
  </si>
  <si>
    <t>Rimborso finanziamenti a breve termine a INAIL</t>
  </si>
  <si>
    <t>U.4.02.01.03.002</t>
  </si>
  <si>
    <t>Rimborso finanziamenti a breve termine a altri Enti di Previdenza n.a.c.</t>
  </si>
  <si>
    <t>U.4.02.01.03.999</t>
  </si>
  <si>
    <t>Rimborso finanziamenti a breve termine a Imprese</t>
  </si>
  <si>
    <t>U.4.02.01.04.000</t>
  </si>
  <si>
    <t>Rimborso finanziamenti a breve termine a imprese controllate</t>
  </si>
  <si>
    <t>U.4.02.01.04.001</t>
  </si>
  <si>
    <t>Rimborso finanziamenti a breve termine a altre imprese partecipate</t>
  </si>
  <si>
    <t>U.4.02.01.04.002</t>
  </si>
  <si>
    <t>Rimborso finanziamenti a breve termine a altre imprese</t>
  </si>
  <si>
    <t>U.4.02.01.04.999</t>
  </si>
  <si>
    <t>Rimborso finanziamenti a breve termine a altri soggetti</t>
  </si>
  <si>
    <t>U.4.02.01.05.000</t>
  </si>
  <si>
    <t>U.4.02.01.05.001</t>
  </si>
  <si>
    <t>Chiusura Anticipazioni</t>
  </si>
  <si>
    <t>U.4.02.02.00.000</t>
  </si>
  <si>
    <t>Chiusura Anticipazioni a titolo oneroso</t>
  </si>
  <si>
    <t>U.4.02.02.01.000</t>
  </si>
  <si>
    <t>Chiusura Anticipazioni a titolo oneroso ricevute da Amministrazioni Centrali</t>
  </si>
  <si>
    <t>U.4.02.02.01.001</t>
  </si>
  <si>
    <t>Chiusura Anticipazioni a titolo oneroso ricevute da Amministrazioni Locali</t>
  </si>
  <si>
    <t>U.4.02.02.01.002</t>
  </si>
  <si>
    <t>Chiusura Anticipazioni a titolo oneroso ricevute da Enti di Previdenza</t>
  </si>
  <si>
    <t>U.4.02.02.01.003</t>
  </si>
  <si>
    <t>Chiusura Anticipazioni a titolo oneroso ricevute da altri soggetti</t>
  </si>
  <si>
    <t>U.4.02.02.01.999</t>
  </si>
  <si>
    <t>Chiusura Anticipazioni a titolo non oneroso</t>
  </si>
  <si>
    <t>U.4.02.02.02.000</t>
  </si>
  <si>
    <t>Chiusura Anticipazioni a titolo non oneroso ricevute da Amministrazioni Centrali</t>
  </si>
  <si>
    <t>U.4.02.02.02.001</t>
  </si>
  <si>
    <t>Chiusura Anticipazioni a titolo non oneroso ricevute da Amministrazioni Locali</t>
  </si>
  <si>
    <t>U.4.02.02.02.002</t>
  </si>
  <si>
    <t>Chiusura Anticipazioni a titolo non oneroso ricevute da Enti di Previdenza</t>
  </si>
  <si>
    <t>U.4.02.02.02.003</t>
  </si>
  <si>
    <t>Chiusura Anticipazioni a titolo non oneroso ricevute da altri soggetti</t>
  </si>
  <si>
    <t>U.4.02.02.02.999</t>
  </si>
  <si>
    <t>Rimborso mutui e altri finanziamenti a medio lungo termine</t>
  </si>
  <si>
    <t>U.4.03.00.00.000</t>
  </si>
  <si>
    <t>Rimborso Mutui e altri finanziamenti a medio lungo termine</t>
  </si>
  <si>
    <t>U.4.03.01.00.000</t>
  </si>
  <si>
    <t>Rimborso Mutui e altri finanziamenti a medio lungo termine ad Amministrazioni Centrali</t>
  </si>
  <si>
    <t>U.4.03.01.01.000</t>
  </si>
  <si>
    <t>Rimborso mutui e altri finanziamenti a medio lungo termine a Ministeri</t>
  </si>
  <si>
    <t>U.4.03.01.01.001</t>
  </si>
  <si>
    <t>Rimborso mutui e altri finanziamenti a medio lungo termine a Presidenza del Consiglio dei Ministri</t>
  </si>
  <si>
    <t>U.4.03.01.01.002</t>
  </si>
  <si>
    <t>Rimborso mutui e altri finanziamenti a medio lungo termine a Organi Costituzionali e di rilievo costituzionale</t>
  </si>
  <si>
    <t>U.4.03.01.01.003</t>
  </si>
  <si>
    <t>Rimborso mutui e altri finanziamenti a medio lungo termine a Agenzie Fiscali</t>
  </si>
  <si>
    <t>U.4.03.01.01.004</t>
  </si>
  <si>
    <t>Rimborso mutui e altri finanziamenti a medio lungo termine a enti di regolazione dell'attività economica</t>
  </si>
  <si>
    <t>U.4.03.01.01.005</t>
  </si>
  <si>
    <t>Rimborso mutui e altri finanziamenti a medio lungo termine a Gruppo Equitalia</t>
  </si>
  <si>
    <t>U.4.03.01.01.006</t>
  </si>
  <si>
    <t>Rimborso mutui e altri finanziamenti a medio lungo termine a Anas S.p.A.</t>
  </si>
  <si>
    <t>U.4.03.01.01.007</t>
  </si>
  <si>
    <t>Rimborso mutui e altri finanziamenti a medio lungo termine a altri enti centrali produttori di servizi economici</t>
  </si>
  <si>
    <t>U.4.03.01.01.008</t>
  </si>
  <si>
    <t>Rimborso mutui e altri finanziamenti a medio lungo termine a autorità amministrative indipendenti</t>
  </si>
  <si>
    <t>U.4.03.01.01.009</t>
  </si>
  <si>
    <t>Rimborso mutui e altri finanziamenti a medio lungo termine a enti centrali a struttura associativa</t>
  </si>
  <si>
    <t>U.4.03.01.01.010</t>
  </si>
  <si>
    <t>Rimborso mutui e altri finanziamenti a medio lungo termine a enti centrali produttori di servizi assistenziali, ricreativi e culturali</t>
  </si>
  <si>
    <t>U.4.03.01.01.011</t>
  </si>
  <si>
    <t>Rimborso mutui e altri finanziamenti a medio lungo termine a enti e istituzioni centrali di ricerca e Istituti e stazioni sperimentali per la ricerca</t>
  </si>
  <si>
    <t>U.4.03.01.01.012</t>
  </si>
  <si>
    <t>Rimborso mutui e altri finanziamenti a medio lungo termine a altre Amministrazioni Centrali n.a.c.</t>
  </si>
  <si>
    <t>U.4.03.01.01.999</t>
  </si>
  <si>
    <t>Rimborso Mutui e altri finanziamenti a medio lungo termine a Amministrazioni Locali</t>
  </si>
  <si>
    <t>U.4.03.01.02.000</t>
  </si>
  <si>
    <t>Rimborso mutui e altri finanziamenti a medio lungo termine a Regioni e province autonome</t>
  </si>
  <si>
    <t>U.4.03.01.02.001</t>
  </si>
  <si>
    <t>Rimborso mutui e altri finanziamenti a medio lungo termine a Province</t>
  </si>
  <si>
    <t>U.4.03.01.02.002</t>
  </si>
  <si>
    <t>Rimborso mutui e altri finanziamenti a medio lungo termine a Comuni</t>
  </si>
  <si>
    <t>U.4.03.01.02.003</t>
  </si>
  <si>
    <t>Rimborso mutui e altri finanziamenti a medio lungo termine a Città metropolitane e Roma capitale</t>
  </si>
  <si>
    <t>U.4.03.01.02.004</t>
  </si>
  <si>
    <t>Rimborso mutui e altri finanziamenti a medio lungo termine a Unioni di Comuni</t>
  </si>
  <si>
    <t>U.4.03.01.02.005</t>
  </si>
  <si>
    <t>Rimborso mutui e altri finanziamenti a medio lungo termine a Comunità Montane</t>
  </si>
  <si>
    <t>U.4.03.01.02.006</t>
  </si>
  <si>
    <t>Rimborso mutui e altri finanziamenti a medio lungo termine a Camere di Commercio</t>
  </si>
  <si>
    <t>U.4.03.01.02.007</t>
  </si>
  <si>
    <t>Rimborso mutui e altri finanziamenti a medio lungo termine a Università</t>
  </si>
  <si>
    <t>U.4.03.01.02.008</t>
  </si>
  <si>
    <t>Rimborso mutui e altri finanziamenti a medio lungo termine a Parchi nazionali e consorzi ed enti autonomi gestori di parchi e aree naturali protette</t>
  </si>
  <si>
    <t>U.4.03.01.02.009</t>
  </si>
  <si>
    <t>Rimborso mutui e altri finanziamenti a medio lungo termine a Autorità Portuali</t>
  </si>
  <si>
    <t>U.4.03.01.02.010</t>
  </si>
  <si>
    <t xml:space="preserve">Rimborso mutui e altri finanziamenti a medio lungo termine a Aziende sanitarie locali </t>
  </si>
  <si>
    <t>U.4.03.01.02.011</t>
  </si>
  <si>
    <t>Rimborso mutui e altri finanziamenti a medio lungo termine a Aziende ospedaliere e Aziende ospedaliere universitarie integrate con il SSN</t>
  </si>
  <si>
    <t>U.4.03.01.02.012</t>
  </si>
  <si>
    <t>Rimborso mutui e altri finanziamenti a medio lungo termine a Policlinici</t>
  </si>
  <si>
    <t>U.4.03.01.02.013</t>
  </si>
  <si>
    <t>Rimborso mutui e altri finanziamenti a medio lungo termine a Istituti di ricovero e cura a carattere scientifico pubblici</t>
  </si>
  <si>
    <t>U.4.03.01.02.014</t>
  </si>
  <si>
    <t>Rimborso mutui e altri finanziamenti a medio lungo termine a altre Amministrazioni Locali produttrici di servizi sanitari</t>
  </si>
  <si>
    <t>U.4.03.01.02.015</t>
  </si>
  <si>
    <t>Rimborso mutui e altri finanziamenti a medio lungo termine a Agenzie regionali per le erogazioni in agricoltura</t>
  </si>
  <si>
    <t>U.4.03.01.02.016</t>
  </si>
  <si>
    <t>Rimborso mutui e altri finanziamenti a medio lungo termine a altri enti e agenzie regionali e sub regionali</t>
  </si>
  <si>
    <t>U.4.03.01.02.017</t>
  </si>
  <si>
    <t>Rimborso mutui e altri finanziamenti a medio lungo termine a Consorzi di enti locali</t>
  </si>
  <si>
    <t>U.4.03.01.02.018</t>
  </si>
  <si>
    <t>Rimborso mutui e altri finanziamenti a medio lungo termine a Fondazioni e istituzioni liriche locali e da teatri stabili di iniziativa pubblica</t>
  </si>
  <si>
    <t>U.4.03.01.02.019</t>
  </si>
  <si>
    <t>Rimborso mutui e altri finanziamenti a medio lungo termine a altre Amministrazioni Locali n.a.c.</t>
  </si>
  <si>
    <t>U.4.03.01.02.999</t>
  </si>
  <si>
    <t>Rimborso Mutui e altri finanziamenti a medio lungo termine a Enti previdenziali</t>
  </si>
  <si>
    <t>U.4.03.01.03.000</t>
  </si>
  <si>
    <t>Rimborso mutui e altri finanziamenti a medio lungo termine a INPS</t>
  </si>
  <si>
    <t>U.4.03.01.03.001</t>
  </si>
  <si>
    <t>Rimborso mutui e altri finanziamenti a medio lungo termine a INAIL</t>
  </si>
  <si>
    <t>U.4.03.01.03.002</t>
  </si>
  <si>
    <t>Rimborso mutui e altri finanziamenti a medio lungo termine a altri Enti di Previdenza n.a.c.</t>
  </si>
  <si>
    <t>U.4.03.01.03.999</t>
  </si>
  <si>
    <t>Rimborso Mutui e altri finanziamenti a medio lungo termine a Imprese</t>
  </si>
  <si>
    <t>U.4.03.01.04.000</t>
  </si>
  <si>
    <t>Rimborso Mutui e altri finanziamenti a medio lungo termine a imprese controllate</t>
  </si>
  <si>
    <t>U.4.03.01.04.001</t>
  </si>
  <si>
    <t>Rimborso Mutui e altri finanziamenti a medio lungo termine a altre imprese partecipate</t>
  </si>
  <si>
    <t>U.4.03.01.04.002</t>
  </si>
  <si>
    <r>
      <t xml:space="preserve">Rimborso Mutui e altri finanziamenti a medio lungo termine a Cassa Depositi e Prestiti - </t>
    </r>
    <r>
      <rPr>
        <u/>
        <sz val="9"/>
        <color indexed="8"/>
        <rFont val="Calibri"/>
        <family val="2"/>
      </rPr>
      <t xml:space="preserve">Gestione CDP </t>
    </r>
    <r>
      <rPr>
        <sz val="9"/>
        <color indexed="8"/>
        <rFont val="Calibri"/>
        <family val="2"/>
      </rPr>
      <t>SPA</t>
    </r>
  </si>
  <si>
    <t>U.4.03.01.04.003</t>
  </si>
  <si>
    <r>
      <t xml:space="preserve">Finanziamenti a medio / lungo  termine da Cassa Depositi e Prestiti </t>
    </r>
    <r>
      <rPr>
        <u/>
        <sz val="8"/>
        <color indexed="8"/>
        <rFont val="Arial"/>
        <family val="2"/>
      </rPr>
      <t xml:space="preserve">Gestione CDP </t>
    </r>
    <r>
      <rPr>
        <sz val="8"/>
        <color indexed="8"/>
        <rFont val="Arial"/>
        <family val="2"/>
      </rPr>
      <t>SpA</t>
    </r>
  </si>
  <si>
    <t>Rimborso Mutui e altri finanziamenti a medio lungo termine a Cassa Depositi e Prestiti - Gestione Tesoro</t>
  </si>
  <si>
    <t>U.4.03.01.04.004</t>
  </si>
  <si>
    <t>Rimborso Mutui e altri finanziamenti a medio lungo termine ad altre imprese</t>
  </si>
  <si>
    <t>U.4.03.01.04.999</t>
  </si>
  <si>
    <t>Rimborso Mutui e altri finanziamenti a medio lungo termine ad altri soggetti con controparte residente</t>
  </si>
  <si>
    <t>U.4.03.01.05.000</t>
  </si>
  <si>
    <t>U.4.03.01.05.001</t>
  </si>
  <si>
    <t>Rimborso Mutui e altri finanziamenti a medio lungo termine ad altri soggetti con controparte non residente</t>
  </si>
  <si>
    <t>U.4.03.01.06.000</t>
  </si>
  <si>
    <t>U.4.03.01.06.001</t>
  </si>
  <si>
    <t>Rimborso prestiti da attualizzazione Contributi Pluriennali</t>
  </si>
  <si>
    <t>U.4.03.02.00.000</t>
  </si>
  <si>
    <t>U.4.03.02.01.000</t>
  </si>
  <si>
    <t>U.4.03.02.01.001</t>
  </si>
  <si>
    <t>Rimborso di altre forme di indebitamento</t>
  </si>
  <si>
    <t>U.4.04.00.00.000</t>
  </si>
  <si>
    <t>Rimborso Prestiti - Leasing finanziario</t>
  </si>
  <si>
    <t>U.4.04.02.00.000</t>
  </si>
  <si>
    <t>U.4.04.02.01.000</t>
  </si>
  <si>
    <t>U.4.04.02.01.001</t>
  </si>
  <si>
    <t>Rimborso Prestiti - Operazioni di cartolarizzazione</t>
  </si>
  <si>
    <t>U.4.04.03.00.000</t>
  </si>
  <si>
    <t>U.4.04.03.01.000</t>
  </si>
  <si>
    <t>U.4.04.03.01.001</t>
  </si>
  <si>
    <t>Rimborso prestiti - Derivati</t>
  </si>
  <si>
    <t>U.4.04.04.00.000</t>
  </si>
  <si>
    <t>U.4.04.04.01.000</t>
  </si>
  <si>
    <t>U.4.04.04.01.001</t>
  </si>
  <si>
    <t>Fondi per rimborso prestiti</t>
  </si>
  <si>
    <t>U.4.05.00.00.000</t>
  </si>
  <si>
    <t xml:space="preserve">Fondo per il D.L. n. 35/2013 e successive modificazioni e rifinanziamenti </t>
  </si>
  <si>
    <t>U.4.05.01.00.000</t>
  </si>
  <si>
    <t>U.4.05.01.01.000</t>
  </si>
  <si>
    <t>U.4.05.01.01.001</t>
  </si>
  <si>
    <t>Altri fondi per rimborso prestiti</t>
  </si>
  <si>
    <t>U.4.05.99.00.000</t>
  </si>
  <si>
    <t>U.4.05.99.99.000</t>
  </si>
  <si>
    <t>U.4.05.99.99.999</t>
  </si>
  <si>
    <t>Chiusura Anticipazioni ricevute da istituto tesoriere/cassiere</t>
  </si>
  <si>
    <t>U.5.00.00.00.000</t>
  </si>
  <si>
    <t>U.5.01.00.00.000</t>
  </si>
  <si>
    <t>U.5.01.01.00.000</t>
  </si>
  <si>
    <t>U.5.01.01.01.000</t>
  </si>
  <si>
    <t>U.5.01.01.01.001</t>
  </si>
  <si>
    <t>Uscite per conto terzi e partite di giro</t>
  </si>
  <si>
    <t>U.7.00.00.00.000</t>
  </si>
  <si>
    <t>La scrittura di impegno è contestuale al correlato accertamento. La registrazione in partita doppia è indicata solo in corrispondenza dell'accertamento</t>
  </si>
  <si>
    <t>Uscite per partite di giro</t>
  </si>
  <si>
    <t>U.7.01.00.00.000</t>
  </si>
  <si>
    <t xml:space="preserve">Versamenti di altre ritenute </t>
  </si>
  <si>
    <t>U.7.01.01.00.000</t>
  </si>
  <si>
    <t>Versamento della ritenuta del 4% sui contributi pubblici</t>
  </si>
  <si>
    <t>U.7.01.01.01.000</t>
  </si>
  <si>
    <t>U.7.01.01.01.001</t>
  </si>
  <si>
    <t>Versamento delle ritenute per scissione contabile IVA (split payment)</t>
  </si>
  <si>
    <t>U.7.01.01.02.000</t>
  </si>
  <si>
    <t>U.7.01.01.02.001</t>
  </si>
  <si>
    <t>Versamento di altre ritenute n.a.c.</t>
  </si>
  <si>
    <t>U.7.01.01.99.000</t>
  </si>
  <si>
    <t>Versamento di ritenute erariali su prestazioni sociali</t>
  </si>
  <si>
    <t>U.7.01.01.99.001</t>
  </si>
  <si>
    <t>U.7.01.01.99.999</t>
  </si>
  <si>
    <t>Versamenti di ritenute su Redditi da lavoro dipendente</t>
  </si>
  <si>
    <t>U.7.01.02.00.000</t>
  </si>
  <si>
    <t>Versamenti di ritenute erariali su Redditi da lavoro dipendente riscosse per conto terzi</t>
  </si>
  <si>
    <t>U.7.01.02.01.000</t>
  </si>
  <si>
    <t>U.7.01.02.01.001</t>
  </si>
  <si>
    <t>Ritenute erariali su Redditi da lavoro dipendente per conto terzi</t>
  </si>
  <si>
    <t>U.7.01.02.02.000</t>
  </si>
  <si>
    <t>U.7.01.02.02.001</t>
  </si>
  <si>
    <t>Altri versamenti di ritenute al personale dipendente per conto di terzi</t>
  </si>
  <si>
    <t>U.7.01.02.99.000</t>
  </si>
  <si>
    <t>U.7.01.02.99.999</t>
  </si>
  <si>
    <t>Versamenti di ritenute su Redditi da lavoro autonomo</t>
  </si>
  <si>
    <t>U.7.01.03.00.000</t>
  </si>
  <si>
    <t>Versamenti di ritenute erariali su Redditi da lavoro autonomo per conto terzi</t>
  </si>
  <si>
    <t>U.7.01.03.01.000</t>
  </si>
  <si>
    <t>U.7.01.03.01.001</t>
  </si>
  <si>
    <t>Ritenute erariali su Redditi da lavoro autonomo per conto terzi</t>
  </si>
  <si>
    <t>U.7.01.03.02.000</t>
  </si>
  <si>
    <t>U.7.01.03.02.001</t>
  </si>
  <si>
    <t>Altri versamenti di ritenute al personale con contratto di lavoro autonomo per conto di terzi</t>
  </si>
  <si>
    <t>U.7.01.03.99.000</t>
  </si>
  <si>
    <t>U.7.01.03.99.999</t>
  </si>
  <si>
    <t>Trasferimento di risorse dalla gestione ordinaria alla gestione sanitaria della Regione</t>
  </si>
  <si>
    <t>U.7.01.04.00.000</t>
  </si>
  <si>
    <t>Destinazione di risorse regionali per il finanziamento aggiuntivo della Sanità - per equilibri di sistema</t>
  </si>
  <si>
    <t>U.7.01.04.01.000</t>
  </si>
  <si>
    <t>U.7.01.04.01.001</t>
  </si>
  <si>
    <t>Destinazione di risorse regionali per il finanziamento aggiuntivo della Sanità - quota manovra per equilibri di sistema</t>
  </si>
  <si>
    <t>U.7.01.04.02.000</t>
  </si>
  <si>
    <t>U.7.01.04.02.001</t>
  </si>
  <si>
    <t>Destinazione di risorse regionali per il finanziamento aggiuntivo della Sanità n.a.c.</t>
  </si>
  <si>
    <t>U.7.01.04.99.000</t>
  </si>
  <si>
    <t>U.7.01.04.99.999</t>
  </si>
  <si>
    <t>Altre uscite per partite di giro</t>
  </si>
  <si>
    <t>U.7.01.99.00.000</t>
  </si>
  <si>
    <t>Spese non andate a buon fine</t>
  </si>
  <si>
    <t>U.7.01.99.01.000</t>
  </si>
  <si>
    <t>U.7.01.99.01.001</t>
  </si>
  <si>
    <t>Chiusura anticipazioni sanità della tesoreria statale</t>
  </si>
  <si>
    <t>U.7.01.99.02.000</t>
  </si>
  <si>
    <t>U.7.01.99.02.001</t>
  </si>
  <si>
    <t>1.3.2.08.06</t>
  </si>
  <si>
    <t>2.4.1.03.01.04</t>
  </si>
  <si>
    <t>Costituzione fondi economali e carte aziendali</t>
  </si>
  <si>
    <t>U.7.01.99.03.000</t>
  </si>
  <si>
    <t>U.7.01.99.03.001</t>
  </si>
  <si>
    <t>Integrazione disponibilità dal conto sanità al conto non sanità della Regione</t>
  </si>
  <si>
    <t>U.7.01.99.04.000</t>
  </si>
  <si>
    <t>U.7.01.99.04.001</t>
  </si>
  <si>
    <t>Integrazione disponibilità dal conto non sanità al conto sanità della Regione</t>
  </si>
  <si>
    <t>U.7.01.99.05.000</t>
  </si>
  <si>
    <t>U.7.01.99.05.001</t>
  </si>
  <si>
    <t>Uscite derivanti dalla gestione degli incassi vincolati degli enti locali</t>
  </si>
  <si>
    <t>U.7.01.99.06.000</t>
  </si>
  <si>
    <t>Utilizzo  incassi vincolati ai sensi dell’art. 195 del TUEL</t>
  </si>
  <si>
    <t>U.7.01.99.06.001</t>
  </si>
  <si>
    <t>Destinazione  incassi liberi al  reintegro incassi vincolati ai sensi dell’art. 195 del TUEL</t>
  </si>
  <si>
    <t>U.7.01.99.06.002</t>
  </si>
  <si>
    <t>Altre uscite per partite di giro n.a.c.</t>
  </si>
  <si>
    <t>U.7.01.99.99.000</t>
  </si>
  <si>
    <t>U.7.01.99.99.999</t>
  </si>
  <si>
    <t>Uscite per conto terzi</t>
  </si>
  <si>
    <t>U.7.02.00.00.000</t>
  </si>
  <si>
    <t xml:space="preserve">Acquisto di beni e servizi per conto terzi </t>
  </si>
  <si>
    <t>U.7.02.01.00.000</t>
  </si>
  <si>
    <t>Acquisto di beni per conto di terzi</t>
  </si>
  <si>
    <t>U.7.02.01.01.000</t>
  </si>
  <si>
    <t>U.7.02.01.01.001</t>
  </si>
  <si>
    <t>Acquisto di servizi per conto di terzi</t>
  </si>
  <si>
    <t>U.7.02.01.02.000</t>
  </si>
  <si>
    <t>U.7.02.01.02.001</t>
  </si>
  <si>
    <t>Trasferimenti per conto terzi a Amministrazioni pubbliche</t>
  </si>
  <si>
    <t>U.7.02.02.00.000</t>
  </si>
  <si>
    <t>Trasferimenti per conto terzi a Amministrazioni Centrali</t>
  </si>
  <si>
    <t>U.7.02.02.01.000</t>
  </si>
  <si>
    <t>Trasferimenti per conto terzi a Ministeri</t>
  </si>
  <si>
    <t>U.7.02.02.01.001</t>
  </si>
  <si>
    <t>La chiusura dei conti avviene leggendo contestualmente le correlate operazioni per conto terzi in entrata</t>
  </si>
  <si>
    <t>1.3.2.06</t>
  </si>
  <si>
    <t>Crediti per trasferimenti per conto terzi</t>
  </si>
  <si>
    <t>Trasferimenti per conto terzi a Presidenza del Consiglio dei Ministri</t>
  </si>
  <si>
    <t>U.7.02.02.01.003</t>
  </si>
  <si>
    <t>Trasferimenti per conto terzi a Organi Costituzionali e di rilievo costituzionale</t>
  </si>
  <si>
    <t>U.7.02.02.01.004</t>
  </si>
  <si>
    <t>Trasferimenti per conto terzi a Agenzie Fiscali</t>
  </si>
  <si>
    <t>U.7.02.02.01.005</t>
  </si>
  <si>
    <t>Trasferimenti per conto terzi a enti di regolazione dell'attività economica</t>
  </si>
  <si>
    <t>U.7.02.02.01.006</t>
  </si>
  <si>
    <t>Trasferimenti per conto terzi a Gruppo Equitalia</t>
  </si>
  <si>
    <t>U.7.02.02.01.007</t>
  </si>
  <si>
    <t>Trasferimenti per conto terzi a Anas S.p.A.</t>
  </si>
  <si>
    <t>U.7.02.02.01.008</t>
  </si>
  <si>
    <t>Trasferimenti per conto terzi a altri enti centrali produttori di servizi economici</t>
  </si>
  <si>
    <t>U.7.02.02.01.009</t>
  </si>
  <si>
    <t>Trasferimenti per conto terzi a autorità amministrative indipendenti</t>
  </si>
  <si>
    <t>U.7.02.02.01.010</t>
  </si>
  <si>
    <t>Trasferimenti per conto terzi a enti centrali a struttura associativa</t>
  </si>
  <si>
    <t>U.7.02.02.01.011</t>
  </si>
  <si>
    <t>Trasferimenti per conto terzi a enti centrali produttori di servizi assistenziali, ricreativi e culturali</t>
  </si>
  <si>
    <t>U.7.02.02.01.012</t>
  </si>
  <si>
    <t>Trasferimenti per conto terzi a enti e istituzioni centrali di ricerca e Istituti e stazioni sperimentali per la ricerca</t>
  </si>
  <si>
    <t>U.7.02.02.01.013</t>
  </si>
  <si>
    <t>Trasferimenti per conto terzi a altre Amministrazioni Centrali n.a.c.</t>
  </si>
  <si>
    <t>U.7.02.02.01.999</t>
  </si>
  <si>
    <t>Trasferimenti per conto terzi a Amministrazioni Locali</t>
  </si>
  <si>
    <t>U.7.02.02.02.000</t>
  </si>
  <si>
    <t>Trasferimenti per conto terzi a Regioni e province autonome</t>
  </si>
  <si>
    <t>U.7.02.02.02.001</t>
  </si>
  <si>
    <t>Trasferimenti per conto terzi a Province</t>
  </si>
  <si>
    <t>U.7.02.02.02.002</t>
  </si>
  <si>
    <t>Trasferimenti per conto terzi a Comuni</t>
  </si>
  <si>
    <t>U.7.02.02.02.003</t>
  </si>
  <si>
    <t>Trasferimenti per conto terzi a Città metropolitane e Roma capitale</t>
  </si>
  <si>
    <t>U.7.02.02.02.004</t>
  </si>
  <si>
    <t>Trasferimenti per conto terzi a Unioni di Comuni</t>
  </si>
  <si>
    <t>U.7.02.02.02.005</t>
  </si>
  <si>
    <t>Trasferimenti per conto terzi a Comunità Montane</t>
  </si>
  <si>
    <t>U.7.02.02.02.006</t>
  </si>
  <si>
    <t>Trasferimenti per conto terzi a Camere di Commercio</t>
  </si>
  <si>
    <t>U.7.02.02.02.007</t>
  </si>
  <si>
    <t>Trasferimenti per conto terzi a Università</t>
  </si>
  <si>
    <t>U.7.02.02.02.008</t>
  </si>
  <si>
    <t>Trasferimenti per conto terzi a Parchi nazionali e consorzi ed enti autonomi gestori di parchi e aree naturali protette</t>
  </si>
  <si>
    <t>U.7.02.02.02.009</t>
  </si>
  <si>
    <t>Trasferimenti per conto terzi a Autorità Portuali</t>
  </si>
  <si>
    <t>U.7.02.02.02.010</t>
  </si>
  <si>
    <t xml:space="preserve">Trasferimenti per conto terzi a Aziende sanitarie locali </t>
  </si>
  <si>
    <t>U.7.02.02.02.011</t>
  </si>
  <si>
    <t>Trasferimenti per conto terzi a Aziende ospedaliere e Aziende ospedaliere universitarie integrate con il SSN</t>
  </si>
  <si>
    <t>U.7.02.02.02.012</t>
  </si>
  <si>
    <t>Trasferimenti per conto terzi a policlinici</t>
  </si>
  <si>
    <t>U.7.02.02.02.013</t>
  </si>
  <si>
    <t>Trasferimenti per conto terzi a Istituti di ricovero e cura a carattere scientifico pubblici</t>
  </si>
  <si>
    <t>U.7.02.02.02.014</t>
  </si>
  <si>
    <t>Trasferimenti per conto terzi a altre Amministrazioni Locali produttrici di servizi sanitari</t>
  </si>
  <si>
    <t>U.7.02.02.02.015</t>
  </si>
  <si>
    <t>Trasferimenti per conto terzi a Agenzie regionali per le erogazioni in agricoltura</t>
  </si>
  <si>
    <t>U.7.02.02.02.016</t>
  </si>
  <si>
    <t>Trasferimenti per conto terzi a altri enti e agenzie regionali e sub regionali</t>
  </si>
  <si>
    <t>U.7.02.02.02.017</t>
  </si>
  <si>
    <t>Trasferimenti per conto terzi a Consorzi di enti locali</t>
  </si>
  <si>
    <t>U.7.02.02.02.018</t>
  </si>
  <si>
    <t>Trasferimenti per conto terzi a Fondazioni e istituzioni liriche locali e a teatri stabili di iniziativa pubblica</t>
  </si>
  <si>
    <t>U.7.02.02.02.019</t>
  </si>
  <si>
    <t>Trasferimenti per conto terzi a altre Amministrazioni Locali n.a.c.</t>
  </si>
  <si>
    <t>U.7.02.02.02.999</t>
  </si>
  <si>
    <t>Trasferimenti per conto terzi a Enti di Previdenza</t>
  </si>
  <si>
    <t>U.7.02.02.03.000</t>
  </si>
  <si>
    <t>Trasferimenti per conto terzi a INPS</t>
  </si>
  <si>
    <t>U.7.02.02.03.001</t>
  </si>
  <si>
    <t>Trasferimenti per conto terzi a INAIL</t>
  </si>
  <si>
    <t>U.7.02.02.03.002</t>
  </si>
  <si>
    <t>Trasferimenti per conto terzi a altri Enti di Previdenza n.a.c.</t>
  </si>
  <si>
    <t>U.7.02.02.03.999</t>
  </si>
  <si>
    <t>Trasferimenti per conto terzi a Altri settori</t>
  </si>
  <si>
    <t>U.7.02.03.00.000</t>
  </si>
  <si>
    <t>Trasferimenti per conto terzi a Famiglie</t>
  </si>
  <si>
    <t>U.7.02.03.01.000</t>
  </si>
  <si>
    <t>U.7.02.03.01.001</t>
  </si>
  <si>
    <t>Trasferimenti per conto terzi a Imprese</t>
  </si>
  <si>
    <t>U.7.02.03.02.000</t>
  </si>
  <si>
    <t>Trasferimenti per conto terzi a Imprese controllate</t>
  </si>
  <si>
    <t>U.7.02.03.02.001</t>
  </si>
  <si>
    <t>Trasferimenti per conto terzi a altre imprese partecipate</t>
  </si>
  <si>
    <t>U.7.02.03.02.002</t>
  </si>
  <si>
    <t>Trasferimenti per conto terzi a altre imprese</t>
  </si>
  <si>
    <t>U.7.02.03.02.999</t>
  </si>
  <si>
    <t>Debiti per Trasferimenti per conto terzi a altre imprese</t>
  </si>
  <si>
    <t xml:space="preserve">Trasferimenti per conto terzi a Istituzioni Sociali Private </t>
  </si>
  <si>
    <t>U.7.02.03.03.000</t>
  </si>
  <si>
    <t>U.7.02.03.03.001</t>
  </si>
  <si>
    <t>Trasferimenti per conto terzi all'Unione Europea e al Resto del Mondo</t>
  </si>
  <si>
    <t>U.7.02.03.04.000</t>
  </si>
  <si>
    <t>U.7.02.03.04.001</t>
  </si>
  <si>
    <t>U.7.02.04.00.000</t>
  </si>
  <si>
    <t>Costituzione di depositi cauzionali o contrattuali presso terzi</t>
  </si>
  <si>
    <t>U.7.02.04.01.000</t>
  </si>
  <si>
    <t>U.7.02.04.01.001</t>
  </si>
  <si>
    <t>Restituzione di depositi cauzionali o contrattuali di terzi</t>
  </si>
  <si>
    <t>U.7.02.04.02.000</t>
  </si>
  <si>
    <t>U.7.02.04.02.001</t>
  </si>
  <si>
    <t>Versamenti di imposte e tributi riscosse per conto terzi</t>
  </si>
  <si>
    <t>U.7.02.05.00.000</t>
  </si>
  <si>
    <t>Versamenti di imposte e tasse di natura corrente riscosse per conto di terzi</t>
  </si>
  <si>
    <t>U.7.02.05.01.000</t>
  </si>
  <si>
    <t>U.7.02.05.01.001</t>
  </si>
  <si>
    <t>Versamenti di imposte in conto capitale riscosse per conto di terzi</t>
  </si>
  <si>
    <t>U.7.02.05.02.000</t>
  </si>
  <si>
    <t>U.7.02.05.02.001</t>
  </si>
  <si>
    <t>Altre uscite per conto terzi</t>
  </si>
  <si>
    <t>U.7.02.99.00.000</t>
  </si>
  <si>
    <t>Altre uscite per conto terzi n.a.c.</t>
  </si>
  <si>
    <t>U.7.02.99.99.000</t>
  </si>
  <si>
    <t>U.7.02.99.99.999</t>
  </si>
  <si>
    <t>TOTALE INVESTIMENTI PROGRAMMATI (IMPIEGHI) con contributo agli investimenti PAB</t>
  </si>
  <si>
    <t xml:space="preserve"> IPL | Istituto promozione lavoratori
Prospetto di ripartizione della spesa 
per Missioni-Programmi-COFOG e SIOPE</t>
  </si>
  <si>
    <t>Servizi per lo sviluppo del mercato del lavoro</t>
  </si>
  <si>
    <t>15.01.041</t>
  </si>
  <si>
    <t>Preventivo 
2019</t>
  </si>
  <si>
    <t>Preventivo
2026</t>
  </si>
  <si>
    <t>Preventivo 
2024</t>
  </si>
  <si>
    <t>Preventivo
2027</t>
  </si>
  <si>
    <t>TOTALE Budget 2025</t>
  </si>
  <si>
    <t xml:space="preserve"> IPL | Istituto promozione lavoratori 
 BUDGET ECONOMICO 2026 - 2028</t>
  </si>
  <si>
    <t>Preventivo
2028</t>
  </si>
  <si>
    <t>Budget 2026-2028</t>
  </si>
  <si>
    <t xml:space="preserve"> IPL | Istituto promozione lavoratori 
BUDGET INVESTIMENTI 2026-2028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</si>
</sst>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_-* #,##0.00\ _€_-;\-* #,##0.00\ _€_-;_-* &quot;-&quot;??\ _€_-;_-@_-"/>
    <numFmt numFmtId="165" formatCode="_-* #,##0_-;\-* #,##0_-;_-* &quot;-&quot;??_-;_-@_-"/>
  </numFmts>
  <fonts count="94" x14ac:knownFonts="1">
    <font>
      <sz val="10"/>
      <name val="Arial"/>
    </font>
    <font>
      <sz val="10"/>
      <name val="Arial"/>
      <family val="2"/>
    </font>
    <font>
      <b/>
      <sz val="14"/>
      <color indexed="62"/>
      <name val="Arial"/>
      <family val="2"/>
    </font>
    <font>
      <sz val="10"/>
      <color indexed="8"/>
      <name val="Arial"/>
      <family val="2"/>
    </font>
    <font>
      <sz val="8"/>
      <color indexed="8"/>
      <name val="Arial"/>
      <family val="2"/>
    </font>
    <font>
      <sz val="11"/>
      <color indexed="8"/>
      <name val="Arial"/>
      <family val="2"/>
    </font>
    <font>
      <b/>
      <sz val="12"/>
      <color indexed="8"/>
      <name val="Arial"/>
      <family val="2"/>
    </font>
    <font>
      <b/>
      <sz val="9"/>
      <color indexed="62"/>
      <name val="Arial"/>
      <family val="2"/>
    </font>
    <font>
      <b/>
      <sz val="10"/>
      <color indexed="62"/>
      <name val="Arial"/>
      <family val="2"/>
    </font>
    <font>
      <sz val="8"/>
      <name val="Arial"/>
      <family val="2"/>
    </font>
    <font>
      <b/>
      <sz val="14"/>
      <color indexed="8"/>
      <name val="Arial"/>
      <family val="2"/>
    </font>
    <font>
      <b/>
      <sz val="10"/>
      <color indexed="8"/>
      <name val="Arial"/>
      <family val="2"/>
    </font>
    <font>
      <b/>
      <sz val="13"/>
      <color indexed="8"/>
      <name val="Arial"/>
      <family val="2"/>
    </font>
    <font>
      <b/>
      <sz val="11"/>
      <color indexed="8"/>
      <name val="Arial"/>
      <family val="2"/>
    </font>
    <font>
      <b/>
      <sz val="9"/>
      <color indexed="8"/>
      <name val="Arial"/>
      <family val="2"/>
    </font>
    <font>
      <sz val="9"/>
      <color indexed="8"/>
      <name val="Arial"/>
      <family val="2"/>
    </font>
    <font>
      <b/>
      <sz val="13"/>
      <color indexed="56"/>
      <name val="Arial"/>
      <family val="2"/>
    </font>
    <font>
      <b/>
      <sz val="8"/>
      <color indexed="8"/>
      <name val="Arial"/>
      <family val="2"/>
    </font>
    <font>
      <b/>
      <u/>
      <sz val="18"/>
      <color indexed="8"/>
      <name val="Arial"/>
      <family val="2"/>
    </font>
    <font>
      <b/>
      <sz val="11"/>
      <name val="Arial"/>
      <family val="2"/>
    </font>
    <font>
      <b/>
      <sz val="10"/>
      <name val="Arial"/>
      <family val="2"/>
    </font>
    <font>
      <sz val="11"/>
      <name val="Arial"/>
      <family val="2"/>
    </font>
    <font>
      <b/>
      <sz val="8"/>
      <color indexed="8"/>
      <name val="Calibri"/>
      <family val="2"/>
    </font>
    <font>
      <sz val="8"/>
      <color indexed="56"/>
      <name val="Calibri"/>
      <family val="2"/>
    </font>
    <font>
      <b/>
      <sz val="8"/>
      <color indexed="56"/>
      <name val="Calibri"/>
      <family val="2"/>
    </font>
    <font>
      <sz val="8"/>
      <color indexed="8"/>
      <name val="Calibri"/>
      <family val="2"/>
    </font>
    <font>
      <b/>
      <sz val="8"/>
      <color indexed="30"/>
      <name val="Arial"/>
      <family val="2"/>
    </font>
    <font>
      <b/>
      <sz val="7"/>
      <color indexed="8"/>
      <name val="Arial"/>
      <family val="2"/>
    </font>
    <font>
      <b/>
      <sz val="12"/>
      <name val="Arial"/>
      <family val="2"/>
    </font>
    <font>
      <b/>
      <sz val="8"/>
      <color indexed="30"/>
      <name val="Calibri"/>
      <family val="2"/>
    </font>
    <font>
      <b/>
      <sz val="8"/>
      <color indexed="9"/>
      <name val="Arial"/>
      <family val="2"/>
    </font>
    <font>
      <sz val="11"/>
      <color indexed="8"/>
      <name val="Calibri"/>
      <family val="2"/>
    </font>
    <font>
      <sz val="10"/>
      <name val="Calibri"/>
      <family val="2"/>
    </font>
    <font>
      <b/>
      <sz val="16"/>
      <name val="Arial"/>
      <family val="2"/>
    </font>
    <font>
      <sz val="11"/>
      <name val="Calibri"/>
      <family val="2"/>
    </font>
    <font>
      <b/>
      <sz val="10"/>
      <name val="Calibri"/>
      <family val="2"/>
    </font>
    <font>
      <sz val="9"/>
      <color indexed="8"/>
      <name val="Calibri"/>
      <family val="2"/>
    </font>
    <font>
      <u/>
      <sz val="10"/>
      <color indexed="12"/>
      <name val="Arial"/>
      <family val="2"/>
    </font>
    <font>
      <b/>
      <u/>
      <sz val="14"/>
      <color indexed="12"/>
      <name val="Arial"/>
      <family val="2"/>
    </font>
    <font>
      <b/>
      <sz val="20"/>
      <color indexed="9"/>
      <name val="Calibri"/>
      <family val="2"/>
    </font>
    <font>
      <b/>
      <sz val="16"/>
      <color indexed="9"/>
      <name val="Calibri"/>
      <family val="2"/>
    </font>
    <font>
      <b/>
      <sz val="14"/>
      <color indexed="9"/>
      <name val="Calibri"/>
      <family val="2"/>
    </font>
    <font>
      <b/>
      <sz val="11"/>
      <color indexed="9"/>
      <name val="Calibri"/>
      <family val="2"/>
    </font>
    <font>
      <b/>
      <sz val="10"/>
      <color indexed="8"/>
      <name val="Calibri"/>
      <family val="2"/>
    </font>
    <font>
      <b/>
      <sz val="13"/>
      <color indexed="9"/>
      <name val="Calibri"/>
      <family val="2"/>
    </font>
    <font>
      <sz val="9"/>
      <color indexed="9"/>
      <name val="Arial"/>
      <family val="2"/>
    </font>
    <font>
      <b/>
      <sz val="10.5"/>
      <color indexed="8"/>
      <name val="Calibri"/>
      <family val="2"/>
    </font>
    <font>
      <b/>
      <strike/>
      <sz val="10.5"/>
      <color indexed="8"/>
      <name val="Calibri"/>
      <family val="2"/>
    </font>
    <font>
      <b/>
      <strike/>
      <sz val="9"/>
      <color indexed="8"/>
      <name val="Calibri"/>
      <family val="2"/>
    </font>
    <font>
      <strike/>
      <sz val="9"/>
      <color indexed="8"/>
      <name val="Calibri"/>
      <family val="2"/>
    </font>
    <font>
      <b/>
      <sz val="9"/>
      <color indexed="8"/>
      <name val="Calibri"/>
      <family val="2"/>
    </font>
    <font>
      <b/>
      <sz val="9"/>
      <name val="Calibri"/>
      <family val="2"/>
    </font>
    <font>
      <sz val="9"/>
      <name val="Calibri"/>
      <family val="2"/>
    </font>
    <font>
      <strike/>
      <sz val="9"/>
      <name val="Calibri"/>
      <family val="2"/>
    </font>
    <font>
      <b/>
      <strike/>
      <sz val="9"/>
      <name val="Calibri"/>
      <family val="2"/>
    </font>
    <font>
      <b/>
      <strike/>
      <sz val="10"/>
      <color indexed="8"/>
      <name val="Calibri"/>
      <family val="2"/>
    </font>
    <font>
      <strike/>
      <sz val="8"/>
      <color indexed="8"/>
      <name val="Arial"/>
      <family val="2"/>
    </font>
    <font>
      <strike/>
      <sz val="8"/>
      <name val="Arial"/>
      <family val="2"/>
    </font>
    <font>
      <u/>
      <sz val="9"/>
      <color indexed="8"/>
      <name val="Calibri"/>
      <family val="2"/>
    </font>
    <font>
      <b/>
      <sz val="11"/>
      <color indexed="8"/>
      <name val="Calibri"/>
      <family val="2"/>
    </font>
    <font>
      <sz val="10"/>
      <color indexed="8"/>
      <name val="Calibri"/>
      <family val="2"/>
    </font>
    <font>
      <strike/>
      <sz val="10"/>
      <color indexed="8"/>
      <name val="Calibri"/>
      <family val="2"/>
    </font>
    <font>
      <sz val="10.5"/>
      <color indexed="8"/>
      <name val="Calibri"/>
      <family val="2"/>
    </font>
    <font>
      <i/>
      <sz val="9"/>
      <color indexed="8"/>
      <name val="Calibri"/>
      <family val="2"/>
    </font>
    <font>
      <u/>
      <sz val="8"/>
      <color indexed="8"/>
      <name val="Calibri"/>
      <family val="2"/>
    </font>
    <font>
      <b/>
      <u/>
      <sz val="9"/>
      <color indexed="8"/>
      <name val="Calibri"/>
      <family val="2"/>
    </font>
    <font>
      <b/>
      <u/>
      <sz val="10"/>
      <color indexed="8"/>
      <name val="Calibri"/>
      <family val="2"/>
    </font>
    <font>
      <u/>
      <sz val="9"/>
      <name val="Calibri"/>
      <family val="2"/>
    </font>
    <font>
      <strike/>
      <sz val="9"/>
      <color indexed="8"/>
      <name val="Cambria"/>
      <family val="1"/>
    </font>
    <font>
      <b/>
      <sz val="8"/>
      <color indexed="8"/>
      <name val="Cambria"/>
      <family val="1"/>
    </font>
    <font>
      <sz val="9"/>
      <color indexed="8"/>
      <name val="Cambria"/>
      <family val="1"/>
    </font>
    <font>
      <i/>
      <sz val="9"/>
      <color indexed="8"/>
      <name val="Arial"/>
      <family val="2"/>
    </font>
    <font>
      <sz val="9"/>
      <name val="Arial"/>
      <family val="2"/>
    </font>
    <font>
      <b/>
      <i/>
      <sz val="9"/>
      <color indexed="8"/>
      <name val="Calibri"/>
      <family val="2"/>
    </font>
    <font>
      <u/>
      <sz val="8"/>
      <color indexed="8"/>
      <name val="Arial"/>
      <family val="2"/>
    </font>
    <font>
      <b/>
      <sz val="10"/>
      <color indexed="9"/>
      <name val="Calibri"/>
      <family val="2"/>
    </font>
    <font>
      <sz val="10"/>
      <color theme="1"/>
      <name val="Tahoma"/>
      <family val="2"/>
    </font>
    <font>
      <sz val="8"/>
      <color theme="1"/>
      <name val="Arial"/>
      <family val="2"/>
    </font>
    <font>
      <b/>
      <sz val="9"/>
      <color theme="1"/>
      <name val="Calibri"/>
      <family val="2"/>
    </font>
    <font>
      <sz val="9"/>
      <color theme="1"/>
      <name val="Calibri"/>
      <family val="2"/>
    </font>
    <font>
      <sz val="10"/>
      <color theme="1"/>
      <name val="Calibri"/>
      <family val="2"/>
      <scheme val="minor"/>
    </font>
    <font>
      <sz val="9"/>
      <color theme="1"/>
      <name val="Calibri"/>
      <family val="2"/>
      <scheme val="minor"/>
    </font>
    <font>
      <sz val="8"/>
      <color theme="1"/>
      <name val="Calibri"/>
      <family val="2"/>
      <scheme val="minor"/>
    </font>
    <font>
      <sz val="8"/>
      <name val="Calibri"/>
      <family val="2"/>
      <scheme val="minor"/>
    </font>
    <font>
      <strike/>
      <sz val="9"/>
      <color theme="1"/>
      <name val="Calibri"/>
      <family val="2"/>
    </font>
    <font>
      <strike/>
      <sz val="9"/>
      <color indexed="8"/>
      <name val="Calibri"/>
      <family val="2"/>
      <scheme val="minor"/>
    </font>
    <font>
      <strike/>
      <sz val="9"/>
      <color theme="1"/>
      <name val="Calibri"/>
      <family val="2"/>
      <scheme val="minor"/>
    </font>
    <font>
      <sz val="9"/>
      <color indexed="8"/>
      <name val="Calibri"/>
      <family val="2"/>
      <scheme val="minor"/>
    </font>
    <font>
      <strike/>
      <sz val="9"/>
      <color theme="1"/>
      <name val="Cambria"/>
      <family val="1"/>
    </font>
    <font>
      <sz val="9"/>
      <color theme="1"/>
      <name val="Cambria"/>
      <family val="1"/>
    </font>
    <font>
      <b/>
      <sz val="10.5"/>
      <color theme="1"/>
      <name val="Calibri"/>
      <family val="2"/>
    </font>
    <font>
      <b/>
      <sz val="10"/>
      <color theme="1"/>
      <name val="Calibri"/>
      <family val="2"/>
    </font>
    <font>
      <b/>
      <sz val="11"/>
      <color indexed="10"/>
      <name val="Arial"/>
      <family val="2"/>
    </font>
    <font>
      <sz val="11"/>
      <color rgb="FFFF0000"/>
      <name val="Arial"/>
      <family val="2"/>
    </font>
  </fonts>
  <fills count="21">
    <fill>
      <patternFill patternType="none"/>
    </fill>
    <fill>
      <patternFill patternType="gray125"/>
    </fill>
    <fill>
      <patternFill patternType="solid">
        <fgColor indexed="22"/>
        <bgColor indexed="64"/>
      </patternFill>
    </fill>
    <fill>
      <patternFill patternType="solid">
        <fgColor indexed="53"/>
        <bgColor indexed="64"/>
      </patternFill>
    </fill>
    <fill>
      <patternFill patternType="solid">
        <fgColor indexed="42"/>
        <bgColor indexed="64"/>
      </patternFill>
    </fill>
    <fill>
      <patternFill patternType="solid">
        <fgColor indexed="43"/>
        <bgColor indexed="64"/>
      </patternFill>
    </fill>
    <fill>
      <patternFill patternType="solid">
        <fgColor indexed="41"/>
        <bgColor indexed="64"/>
      </patternFill>
    </fill>
    <fill>
      <patternFill patternType="solid">
        <fgColor indexed="47"/>
        <bgColor indexed="64"/>
      </patternFill>
    </fill>
    <fill>
      <patternFill patternType="solid">
        <fgColor indexed="9"/>
        <bgColor indexed="64"/>
      </patternFill>
    </fill>
    <fill>
      <patternFill patternType="solid">
        <fgColor indexed="62"/>
        <bgColor indexed="64"/>
      </patternFill>
    </fill>
    <fill>
      <patternFill patternType="solid">
        <fgColor indexed="19"/>
        <bgColor indexed="64"/>
      </patternFill>
    </fill>
    <fill>
      <patternFill patternType="solid">
        <fgColor indexed="57"/>
        <bgColor indexed="64"/>
      </patternFill>
    </fill>
    <fill>
      <patternFill patternType="solid">
        <fgColor indexed="44"/>
        <bgColor indexed="64"/>
      </patternFill>
    </fill>
    <fill>
      <patternFill patternType="solid">
        <fgColor indexed="56"/>
        <bgColor indexed="64"/>
      </patternFill>
    </fill>
    <fill>
      <patternFill patternType="solid">
        <fgColor indexed="55"/>
        <bgColor indexed="64"/>
      </patternFill>
    </fill>
    <fill>
      <patternFill patternType="solid">
        <fgColor indexed="60"/>
        <bgColor indexed="64"/>
      </patternFill>
    </fill>
    <fill>
      <patternFill patternType="solid">
        <fgColor indexed="17"/>
        <bgColor indexed="64"/>
      </patternFill>
    </fill>
    <fill>
      <patternFill patternType="solid">
        <fgColor theme="0"/>
        <bgColor indexed="64"/>
      </patternFill>
    </fill>
    <fill>
      <patternFill patternType="solid">
        <fgColor rgb="FFFFFF00"/>
        <bgColor indexed="64"/>
      </patternFill>
    </fill>
    <fill>
      <patternFill patternType="solid">
        <fgColor rgb="FFFFC000"/>
        <bgColor indexed="64"/>
      </patternFill>
    </fill>
    <fill>
      <patternFill patternType="solid">
        <fgColor theme="7" tint="0.59999389629810485"/>
        <bgColor indexed="64"/>
      </patternFill>
    </fill>
  </fills>
  <borders count="87">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bottom style="double">
        <color indexed="64"/>
      </bottom>
      <diagonal/>
    </border>
    <border>
      <left style="thin">
        <color indexed="64"/>
      </left>
      <right/>
      <top/>
      <bottom style="double">
        <color indexed="64"/>
      </bottom>
      <diagonal/>
    </border>
    <border>
      <left style="double">
        <color indexed="64"/>
      </left>
      <right/>
      <top/>
      <bottom style="double">
        <color indexed="64"/>
      </bottom>
      <diagonal/>
    </border>
    <border>
      <left/>
      <right style="thin">
        <color indexed="64"/>
      </right>
      <top/>
      <bottom style="double">
        <color indexed="64"/>
      </bottom>
      <diagonal/>
    </border>
    <border>
      <left/>
      <right style="double">
        <color indexed="64"/>
      </right>
      <top/>
      <bottom style="double">
        <color indexed="64"/>
      </bottom>
      <diagonal/>
    </border>
    <border>
      <left/>
      <right style="thin">
        <color indexed="64"/>
      </right>
      <top style="double">
        <color indexed="64"/>
      </top>
      <bottom style="double">
        <color indexed="64"/>
      </bottom>
      <diagonal/>
    </border>
    <border>
      <left style="thin">
        <color indexed="64"/>
      </left>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style="double">
        <color indexed="64"/>
      </left>
      <right/>
      <top/>
      <bottom/>
      <diagonal/>
    </border>
    <border>
      <left/>
      <right style="double">
        <color indexed="64"/>
      </right>
      <top/>
      <bottom/>
      <diagonal/>
    </border>
    <border>
      <left style="thin">
        <color indexed="64"/>
      </left>
      <right/>
      <top style="dotted">
        <color indexed="55"/>
      </top>
      <bottom style="dotted">
        <color indexed="55"/>
      </bottom>
      <diagonal/>
    </border>
    <border>
      <left style="thin">
        <color indexed="64"/>
      </left>
      <right/>
      <top style="thin">
        <color indexed="64"/>
      </top>
      <bottom/>
      <diagonal/>
    </border>
    <border>
      <left style="double">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thin">
        <color indexed="64"/>
      </left>
      <right/>
      <top/>
      <bottom style="dotted">
        <color indexed="55"/>
      </bottom>
      <diagonal/>
    </border>
    <border>
      <left style="thin">
        <color indexed="64"/>
      </left>
      <right/>
      <top style="dotted">
        <color indexed="55"/>
      </top>
      <bottom/>
      <diagonal/>
    </border>
    <border>
      <left style="thin">
        <color indexed="64"/>
      </left>
      <right style="double">
        <color indexed="64"/>
      </right>
      <top/>
      <bottom/>
      <diagonal/>
    </border>
    <border>
      <left style="medium">
        <color indexed="64"/>
      </left>
      <right style="thin">
        <color indexed="64"/>
      </right>
      <top style="thin">
        <color indexed="64"/>
      </top>
      <bottom/>
      <diagonal/>
    </border>
    <border>
      <left style="medium">
        <color indexed="64"/>
      </left>
      <right style="double">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top style="medium">
        <color indexed="64"/>
      </top>
      <bottom style="double">
        <color indexed="64"/>
      </bottom>
      <diagonal/>
    </border>
    <border>
      <left/>
      <right/>
      <top style="medium">
        <color indexed="64"/>
      </top>
      <bottom style="double">
        <color indexed="64"/>
      </bottom>
      <diagonal/>
    </border>
    <border>
      <left/>
      <right style="double">
        <color indexed="64"/>
      </right>
      <top style="medium">
        <color indexed="64"/>
      </top>
      <bottom style="double">
        <color indexed="64"/>
      </bottom>
      <diagonal/>
    </border>
    <border>
      <left style="thin">
        <color indexed="64"/>
      </left>
      <right style="thin">
        <color indexed="64"/>
      </right>
      <top style="dotted">
        <color theme="0" tint="-0.24994659260841701"/>
      </top>
      <bottom style="dotted">
        <color theme="0" tint="-0.24994659260841701"/>
      </bottom>
      <diagonal/>
    </border>
    <border>
      <left style="thin">
        <color indexed="64"/>
      </left>
      <right/>
      <top style="dotted">
        <color theme="0" tint="-0.24994659260841701"/>
      </top>
      <bottom style="dotted">
        <color theme="0" tint="-0.24994659260841701"/>
      </bottom>
      <diagonal/>
    </border>
    <border>
      <left style="thin">
        <color indexed="64"/>
      </left>
      <right/>
      <top style="dotted">
        <color theme="0" tint="-0.24994659260841701"/>
      </top>
      <bottom/>
      <diagonal/>
    </border>
    <border>
      <left style="thin">
        <color indexed="64"/>
      </left>
      <right style="thin">
        <color indexed="64"/>
      </right>
      <top style="thin">
        <color indexed="64"/>
      </top>
      <bottom style="dotted">
        <color theme="0" tint="-0.24994659260841701"/>
      </bottom>
      <diagonal/>
    </border>
    <border>
      <left style="thin">
        <color indexed="64"/>
      </left>
      <right/>
      <top style="thin">
        <color indexed="64"/>
      </top>
      <bottom style="dotted">
        <color theme="0" tint="-0.24994659260841701"/>
      </bottom>
      <diagonal/>
    </border>
    <border>
      <left style="thin">
        <color indexed="64"/>
      </left>
      <right style="thin">
        <color indexed="64"/>
      </right>
      <top style="dotted">
        <color theme="0" tint="-0.24994659260841701"/>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s>
  <cellStyleXfs count="9">
    <xf numFmtId="0" fontId="0" fillId="0" borderId="0"/>
    <xf numFmtId="0" fontId="37" fillId="0" borderId="0" applyNumberFormat="0" applyFill="0" applyBorder="0" applyAlignment="0" applyProtection="0">
      <alignment vertical="top"/>
      <protection locked="0"/>
    </xf>
    <xf numFmtId="164" fontId="1" fillId="0" borderId="0" applyFont="0" applyFill="0" applyBorder="0" applyAlignment="0" applyProtection="0"/>
    <xf numFmtId="164" fontId="76" fillId="0" borderId="0" applyFont="0" applyFill="0" applyBorder="0" applyAlignment="0" applyProtection="0"/>
    <xf numFmtId="0" fontId="3" fillId="0" borderId="0"/>
    <xf numFmtId="0" fontId="76" fillId="0" borderId="0"/>
    <xf numFmtId="0" fontId="31" fillId="0" borderId="0"/>
    <xf numFmtId="0" fontId="31" fillId="0" borderId="0"/>
    <xf numFmtId="44" fontId="76" fillId="0" borderId="0" applyFont="0" applyFill="0" applyBorder="0" applyAlignment="0" applyProtection="0"/>
  </cellStyleXfs>
  <cellXfs count="1146">
    <xf numFmtId="0" fontId="0" fillId="0" borderId="0" xfId="0"/>
    <xf numFmtId="0" fontId="2" fillId="0" borderId="0" xfId="0" applyFont="1" applyAlignment="1">
      <alignment horizontal="left" vertical="center"/>
    </xf>
    <xf numFmtId="0" fontId="3" fillId="0" borderId="0" xfId="0" applyFont="1" applyAlignment="1">
      <alignment horizontal="right" vertical="center"/>
    </xf>
    <xf numFmtId="0" fontId="4" fillId="0" borderId="0" xfId="0" applyFont="1" applyAlignment="1">
      <alignment vertical="center"/>
    </xf>
    <xf numFmtId="0" fontId="5" fillId="0" borderId="0" xfId="0" applyFont="1" applyAlignment="1">
      <alignment vertical="center"/>
    </xf>
    <xf numFmtId="0" fontId="8" fillId="0" borderId="1" xfId="4" applyFont="1" applyBorder="1" applyAlignment="1">
      <alignment horizontal="center" vertical="center" wrapText="1"/>
    </xf>
    <xf numFmtId="0" fontId="5" fillId="0" borderId="0" xfId="0" applyFont="1" applyAlignment="1">
      <alignment horizontal="center" vertical="center"/>
    </xf>
    <xf numFmtId="4" fontId="4" fillId="2" borderId="2" xfId="0" applyNumberFormat="1" applyFont="1" applyFill="1" applyBorder="1" applyAlignment="1">
      <alignment horizontal="center" vertical="center"/>
    </xf>
    <xf numFmtId="0" fontId="11" fillId="3" borderId="5" xfId="0" applyFont="1" applyFill="1" applyBorder="1" applyAlignment="1">
      <alignment horizontal="center" vertical="center" wrapText="1"/>
    </xf>
    <xf numFmtId="4" fontId="11" fillId="3" borderId="2" xfId="0" applyNumberFormat="1" applyFont="1" applyFill="1" applyBorder="1" applyAlignment="1">
      <alignment horizontal="center" vertical="center"/>
    </xf>
    <xf numFmtId="0" fontId="10" fillId="4" borderId="6" xfId="0" applyFont="1" applyFill="1" applyBorder="1" applyAlignment="1">
      <alignment horizontal="left" vertical="center"/>
    </xf>
    <xf numFmtId="0" fontId="11" fillId="4" borderId="7" xfId="0" applyFont="1" applyFill="1" applyBorder="1" applyAlignment="1">
      <alignment horizontal="center" vertical="center" wrapText="1"/>
    </xf>
    <xf numFmtId="4" fontId="11" fillId="4" borderId="8" xfId="0" applyNumberFormat="1" applyFont="1" applyFill="1" applyBorder="1" applyAlignment="1">
      <alignment horizontal="center" vertical="center"/>
    </xf>
    <xf numFmtId="0" fontId="10" fillId="5" borderId="6" xfId="0" applyFont="1" applyFill="1" applyBorder="1" applyAlignment="1">
      <alignment horizontal="left" vertical="center"/>
    </xf>
    <xf numFmtId="0" fontId="12" fillId="5" borderId="0" xfId="0" applyFont="1" applyFill="1" applyAlignment="1">
      <alignment horizontal="left" vertical="center"/>
    </xf>
    <xf numFmtId="0" fontId="11" fillId="5" borderId="9" xfId="0" applyFont="1" applyFill="1" applyBorder="1" applyAlignment="1">
      <alignment horizontal="center" vertical="center" wrapText="1"/>
    </xf>
    <xf numFmtId="4" fontId="11" fillId="5" borderId="10" xfId="0" applyNumberFormat="1" applyFont="1" applyFill="1" applyBorder="1" applyAlignment="1">
      <alignment horizontal="center" vertical="center"/>
    </xf>
    <xf numFmtId="0" fontId="10" fillId="6" borderId="6" xfId="0" applyFont="1" applyFill="1" applyBorder="1" applyAlignment="1">
      <alignment horizontal="left" vertical="center"/>
    </xf>
    <xf numFmtId="0" fontId="12" fillId="6" borderId="0" xfId="0" applyFont="1" applyFill="1" applyAlignment="1">
      <alignment horizontal="left" vertical="center"/>
    </xf>
    <xf numFmtId="0" fontId="6" fillId="6" borderId="0" xfId="0" applyFont="1" applyFill="1" applyAlignment="1">
      <alignment horizontal="left" vertical="center"/>
    </xf>
    <xf numFmtId="0" fontId="11" fillId="6" borderId="9" xfId="0" applyFont="1" applyFill="1" applyBorder="1" applyAlignment="1">
      <alignment horizontal="center" vertical="center" wrapText="1"/>
    </xf>
    <xf numFmtId="4" fontId="11" fillId="6" borderId="10" xfId="0" applyNumberFormat="1" applyFont="1" applyFill="1" applyBorder="1" applyAlignment="1">
      <alignment horizontal="center" vertical="center"/>
    </xf>
    <xf numFmtId="0" fontId="11" fillId="0" borderId="6" xfId="0" applyFont="1" applyBorder="1" applyAlignment="1">
      <alignment horizontal="left" vertical="center"/>
    </xf>
    <xf numFmtId="0" fontId="11" fillId="0" borderId="0" xfId="0" applyFont="1" applyAlignment="1">
      <alignment horizontal="left" vertical="center"/>
    </xf>
    <xf numFmtId="0" fontId="11" fillId="2" borderId="9" xfId="0" applyFont="1" applyFill="1" applyBorder="1" applyAlignment="1">
      <alignment horizontal="center" vertical="center" wrapText="1"/>
    </xf>
    <xf numFmtId="4" fontId="11" fillId="2" borderId="10" xfId="0" applyNumberFormat="1" applyFont="1" applyFill="1" applyBorder="1" applyAlignment="1">
      <alignment horizontal="center" vertical="center"/>
    </xf>
    <xf numFmtId="0" fontId="3" fillId="0" borderId="0" xfId="0" applyFont="1" applyAlignment="1">
      <alignment vertical="center"/>
    </xf>
    <xf numFmtId="0" fontId="14" fillId="0" borderId="6" xfId="0" applyFont="1" applyBorder="1" applyAlignment="1">
      <alignment horizontal="left" vertical="center"/>
    </xf>
    <xf numFmtId="0" fontId="14" fillId="0" borderId="0" xfId="0" applyFont="1" applyAlignment="1">
      <alignment horizontal="left" vertical="center"/>
    </xf>
    <xf numFmtId="0" fontId="15" fillId="0" borderId="0" xfId="0" applyFont="1" applyAlignment="1">
      <alignment horizontal="left" vertical="center"/>
    </xf>
    <xf numFmtId="0" fontId="15" fillId="0" borderId="11" xfId="0" applyFont="1" applyBorder="1" applyAlignment="1">
      <alignment horizontal="left" vertical="center" wrapText="1"/>
    </xf>
    <xf numFmtId="0" fontId="15" fillId="0" borderId="11" xfId="0" applyFont="1" applyBorder="1" applyAlignment="1">
      <alignment horizontal="center" vertical="center" wrapText="1"/>
    </xf>
    <xf numFmtId="4" fontId="15" fillId="0" borderId="8" xfId="0" applyNumberFormat="1" applyFont="1" applyBorder="1" applyAlignment="1">
      <alignment horizontal="center" vertical="center"/>
    </xf>
    <xf numFmtId="0" fontId="15" fillId="0" borderId="0" xfId="0" applyFont="1" applyAlignment="1">
      <alignment vertical="center"/>
    </xf>
    <xf numFmtId="4" fontId="15" fillId="0" borderId="10" xfId="0" applyNumberFormat="1" applyFont="1" applyBorder="1" applyAlignment="1">
      <alignment horizontal="center" vertical="center"/>
    </xf>
    <xf numFmtId="0" fontId="11" fillId="6" borderId="7" xfId="0" applyFont="1" applyFill="1" applyBorder="1" applyAlignment="1">
      <alignment horizontal="center" vertical="center" wrapText="1"/>
    </xf>
    <xf numFmtId="0" fontId="10" fillId="0" borderId="6" xfId="0" applyFont="1" applyBorder="1" applyAlignment="1">
      <alignment horizontal="left" vertical="center"/>
    </xf>
    <xf numFmtId="0" fontId="12" fillId="0" borderId="0" xfId="0" applyFont="1" applyAlignment="1">
      <alignment horizontal="left" vertical="center"/>
    </xf>
    <xf numFmtId="0" fontId="6" fillId="0" borderId="0" xfId="0" applyFont="1" applyAlignment="1">
      <alignment horizontal="left" vertical="center"/>
    </xf>
    <xf numFmtId="0" fontId="13" fillId="0" borderId="0" xfId="0" applyFont="1" applyAlignment="1">
      <alignment horizontal="left" vertical="center"/>
    </xf>
    <xf numFmtId="0" fontId="11" fillId="2" borderId="7" xfId="0" applyFont="1" applyFill="1" applyBorder="1" applyAlignment="1">
      <alignment horizontal="center" vertical="center" wrapText="1"/>
    </xf>
    <xf numFmtId="4" fontId="15" fillId="0" borderId="12" xfId="0" applyNumberFormat="1" applyFont="1" applyBorder="1" applyAlignment="1">
      <alignment horizontal="center" vertical="center"/>
    </xf>
    <xf numFmtId="0" fontId="15" fillId="0" borderId="6" xfId="0" applyFont="1" applyBorder="1" applyAlignment="1">
      <alignment horizontal="left" vertical="center"/>
    </xf>
    <xf numFmtId="0" fontId="11" fillId="5" borderId="7"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5" fillId="0" borderId="0" xfId="0" applyFont="1" applyAlignment="1">
      <alignment horizontal="left" vertical="center" wrapText="1"/>
    </xf>
    <xf numFmtId="0" fontId="15" fillId="0" borderId="14" xfId="0" applyFont="1" applyBorder="1" applyAlignment="1">
      <alignment horizontal="center" vertical="center" wrapText="1"/>
    </xf>
    <xf numFmtId="4" fontId="15" fillId="0" borderId="15" xfId="0" applyNumberFormat="1" applyFont="1" applyBorder="1" applyAlignment="1">
      <alignment horizontal="center" vertical="center"/>
    </xf>
    <xf numFmtId="4" fontId="15" fillId="0" borderId="16" xfId="0" applyNumberFormat="1" applyFont="1" applyBorder="1" applyAlignment="1">
      <alignment horizontal="center" vertical="center"/>
    </xf>
    <xf numFmtId="0" fontId="11" fillId="5" borderId="13" xfId="0" applyFont="1" applyFill="1" applyBorder="1" applyAlignment="1">
      <alignment horizontal="center" vertical="center" wrapText="1"/>
    </xf>
    <xf numFmtId="0" fontId="15" fillId="0" borderId="17" xfId="0" applyFont="1" applyBorder="1" applyAlignment="1">
      <alignment horizontal="left" vertical="center"/>
    </xf>
    <xf numFmtId="0" fontId="15" fillId="0" borderId="18" xfId="0" applyFont="1" applyBorder="1" applyAlignment="1">
      <alignment horizontal="left" vertical="center"/>
    </xf>
    <xf numFmtId="0" fontId="15" fillId="0" borderId="19" xfId="0" applyFont="1" applyBorder="1" applyAlignment="1">
      <alignment horizontal="left" vertical="center" wrapText="1"/>
    </xf>
    <xf numFmtId="0" fontId="15" fillId="0" borderId="19" xfId="0" applyFont="1" applyBorder="1" applyAlignment="1">
      <alignment horizontal="center" vertical="center" wrapText="1"/>
    </xf>
    <xf numFmtId="4" fontId="15" fillId="0" borderId="20" xfId="0" applyNumberFormat="1" applyFont="1" applyBorder="1" applyAlignment="1">
      <alignment horizontal="center" vertical="center"/>
    </xf>
    <xf numFmtId="0" fontId="11" fillId="6" borderId="6" xfId="0" applyFont="1" applyFill="1" applyBorder="1" applyAlignment="1">
      <alignment horizontal="left" vertical="center"/>
    </xf>
    <xf numFmtId="0" fontId="11" fillId="6" borderId="0" xfId="0" applyFont="1" applyFill="1" applyAlignment="1">
      <alignment horizontal="left" vertical="center"/>
    </xf>
    <xf numFmtId="0" fontId="10" fillId="0" borderId="17" xfId="0" applyFont="1" applyBorder="1" applyAlignment="1">
      <alignment horizontal="left" vertical="center"/>
    </xf>
    <xf numFmtId="0" fontId="12" fillId="0" borderId="18" xfId="0" applyFont="1" applyBorder="1" applyAlignment="1">
      <alignment horizontal="left" vertical="center"/>
    </xf>
    <xf numFmtId="0" fontId="6" fillId="0" borderId="18" xfId="0" applyFont="1" applyBorder="1" applyAlignment="1">
      <alignment horizontal="left" vertical="center"/>
    </xf>
    <xf numFmtId="0" fontId="13" fillId="0" borderId="18" xfId="0" applyFont="1" applyBorder="1" applyAlignment="1">
      <alignment horizontal="left" vertical="center"/>
    </xf>
    <xf numFmtId="0" fontId="14" fillId="0" borderId="18" xfId="0" applyFont="1" applyBorder="1" applyAlignment="1">
      <alignment horizontal="left" vertical="center"/>
    </xf>
    <xf numFmtId="0" fontId="3" fillId="0" borderId="21" xfId="0" applyFont="1" applyBorder="1" applyAlignment="1">
      <alignment horizontal="center" vertical="center"/>
    </xf>
    <xf numFmtId="0" fontId="16" fillId="0" borderId="0" xfId="0" applyFont="1" applyAlignment="1">
      <alignment horizontal="left" vertical="center"/>
    </xf>
    <xf numFmtId="0" fontId="5" fillId="0" borderId="0" xfId="0" applyFont="1" applyAlignment="1">
      <alignment horizontal="left" vertical="center" wrapText="1"/>
    </xf>
    <xf numFmtId="0" fontId="3" fillId="0" borderId="0" xfId="0" applyFont="1" applyAlignment="1">
      <alignment horizontal="center" vertical="center" wrapText="1"/>
    </xf>
    <xf numFmtId="4" fontId="15" fillId="0" borderId="0" xfId="0" applyNumberFormat="1" applyFont="1" applyAlignment="1">
      <alignment horizontal="center" vertical="center"/>
    </xf>
    <xf numFmtId="0" fontId="3" fillId="0" borderId="0" xfId="0" applyFont="1" applyAlignment="1">
      <alignment horizontal="center" vertical="center"/>
    </xf>
    <xf numFmtId="0" fontId="17" fillId="0" borderId="0" xfId="4" applyFont="1" applyAlignment="1">
      <alignment horizontal="right" vertical="center"/>
    </xf>
    <xf numFmtId="4" fontId="7" fillId="0" borderId="1" xfId="4" applyNumberFormat="1" applyFont="1" applyBorder="1" applyAlignment="1">
      <alignment horizontal="center" vertical="center" wrapText="1"/>
    </xf>
    <xf numFmtId="1" fontId="7" fillId="0" borderId="1" xfId="4" applyNumberFormat="1" applyFont="1" applyBorder="1" applyAlignment="1">
      <alignment horizontal="center" vertical="center"/>
    </xf>
    <xf numFmtId="4" fontId="7" fillId="0" borderId="22" xfId="4" applyNumberFormat="1" applyFont="1" applyBorder="1" applyAlignment="1">
      <alignment horizontal="center" vertical="center" wrapText="1"/>
    </xf>
    <xf numFmtId="0" fontId="23" fillId="0" borderId="0" xfId="0" applyFont="1" applyAlignment="1">
      <alignment vertical="center"/>
    </xf>
    <xf numFmtId="0" fontId="24" fillId="0" borderId="0" xfId="0" applyFont="1" applyAlignment="1">
      <alignment horizontal="right" vertical="center"/>
    </xf>
    <xf numFmtId="1" fontId="24" fillId="0" borderId="0" xfId="0" applyNumberFormat="1" applyFont="1" applyAlignment="1">
      <alignment horizontal="right" vertical="center"/>
    </xf>
    <xf numFmtId="0" fontId="24" fillId="0" borderId="23" xfId="0" applyFont="1" applyBorder="1" applyAlignment="1">
      <alignment horizontal="right" vertical="center"/>
    </xf>
    <xf numFmtId="1" fontId="17" fillId="3" borderId="22" xfId="0" applyNumberFormat="1" applyFont="1" applyFill="1" applyBorder="1" applyAlignment="1">
      <alignment horizontal="center" vertical="center" wrapText="1"/>
    </xf>
    <xf numFmtId="4" fontId="17" fillId="3" borderId="24" xfId="0" applyNumberFormat="1" applyFont="1" applyFill="1" applyBorder="1" applyAlignment="1">
      <alignment horizontal="center" vertical="center"/>
    </xf>
    <xf numFmtId="0" fontId="25" fillId="0" borderId="0" xfId="0" applyFont="1" applyAlignment="1">
      <alignment vertical="center"/>
    </xf>
    <xf numFmtId="49" fontId="26" fillId="0" borderId="25" xfId="0" applyNumberFormat="1" applyFont="1" applyBorder="1" applyAlignment="1">
      <alignment vertical="center"/>
    </xf>
    <xf numFmtId="1" fontId="17" fillId="4" borderId="1" xfId="0" applyNumberFormat="1" applyFont="1" applyFill="1" applyBorder="1" applyAlignment="1">
      <alignment horizontal="center" vertical="center" wrapText="1"/>
    </xf>
    <xf numFmtId="49" fontId="17" fillId="0" borderId="0" xfId="0" applyNumberFormat="1" applyFont="1" applyAlignment="1">
      <alignment vertical="center"/>
    </xf>
    <xf numFmtId="1" fontId="17" fillId="5" borderId="1" xfId="0" applyNumberFormat="1" applyFont="1" applyFill="1" applyBorder="1" applyAlignment="1">
      <alignment horizontal="center" vertical="center" wrapText="1"/>
    </xf>
    <xf numFmtId="4" fontId="17" fillId="5" borderId="9" xfId="0" applyNumberFormat="1" applyFont="1" applyFill="1" applyBorder="1" applyAlignment="1">
      <alignment horizontal="center" vertical="center"/>
    </xf>
    <xf numFmtId="1" fontId="17" fillId="6" borderId="1" xfId="0" applyNumberFormat="1" applyFont="1" applyFill="1" applyBorder="1" applyAlignment="1">
      <alignment horizontal="center" vertical="center" wrapText="1"/>
    </xf>
    <xf numFmtId="4" fontId="17" fillId="6" borderId="9" xfId="0" applyNumberFormat="1" applyFont="1" applyFill="1" applyBorder="1" applyAlignment="1">
      <alignment horizontal="center" vertical="center"/>
    </xf>
    <xf numFmtId="1" fontId="17" fillId="2" borderId="1" xfId="0" applyNumberFormat="1" applyFont="1" applyFill="1" applyBorder="1" applyAlignment="1">
      <alignment horizontal="center" vertical="center" wrapText="1"/>
    </xf>
    <xf numFmtId="4" fontId="17" fillId="2" borderId="9" xfId="0" applyNumberFormat="1" applyFont="1" applyFill="1" applyBorder="1" applyAlignment="1">
      <alignment horizontal="center" vertical="center"/>
    </xf>
    <xf numFmtId="4" fontId="17" fillId="2" borderId="1" xfId="0" applyNumberFormat="1" applyFont="1" applyFill="1" applyBorder="1" applyAlignment="1">
      <alignment horizontal="center" vertical="center"/>
    </xf>
    <xf numFmtId="1" fontId="17" fillId="7" borderId="1" xfId="0" applyNumberFormat="1" applyFont="1" applyFill="1" applyBorder="1" applyAlignment="1">
      <alignment horizontal="center" vertical="center" wrapText="1"/>
    </xf>
    <xf numFmtId="4" fontId="17" fillId="7" borderId="9" xfId="0" applyNumberFormat="1" applyFont="1" applyFill="1" applyBorder="1" applyAlignment="1">
      <alignment horizontal="center" vertical="center" wrapText="1"/>
    </xf>
    <xf numFmtId="4" fontId="17" fillId="7" borderId="1" xfId="0" applyNumberFormat="1" applyFont="1" applyFill="1" applyBorder="1" applyAlignment="1">
      <alignment horizontal="center" vertical="center" wrapText="1"/>
    </xf>
    <xf numFmtId="49" fontId="4" fillId="0" borderId="0" xfId="0" applyNumberFormat="1" applyFont="1" applyAlignment="1">
      <alignment vertical="center"/>
    </xf>
    <xf numFmtId="49" fontId="4" fillId="0" borderId="11" xfId="0" applyNumberFormat="1" applyFont="1" applyBorder="1" applyAlignment="1">
      <alignment vertical="center" wrapText="1"/>
    </xf>
    <xf numFmtId="1" fontId="17" fillId="0" borderId="1" xfId="0" applyNumberFormat="1" applyFont="1" applyBorder="1" applyAlignment="1">
      <alignment horizontal="center" vertical="center" wrapText="1"/>
    </xf>
    <xf numFmtId="4" fontId="4" fillId="0" borderId="26" xfId="0" applyNumberFormat="1" applyFont="1" applyBorder="1" applyAlignment="1">
      <alignment horizontal="center" vertical="center" wrapText="1"/>
    </xf>
    <xf numFmtId="4" fontId="4" fillId="0" borderId="27" xfId="0" applyNumberFormat="1" applyFont="1" applyBorder="1" applyAlignment="1">
      <alignment horizontal="center" vertical="center" wrapText="1"/>
    </xf>
    <xf numFmtId="4" fontId="17" fillId="4" borderId="9" xfId="0" applyNumberFormat="1" applyFont="1" applyFill="1" applyBorder="1" applyAlignment="1">
      <alignment horizontal="center" vertical="center"/>
    </xf>
    <xf numFmtId="49" fontId="17" fillId="2" borderId="0" xfId="0" applyNumberFormat="1" applyFont="1" applyFill="1" applyAlignment="1">
      <alignment vertical="center"/>
    </xf>
    <xf numFmtId="49" fontId="17" fillId="2" borderId="11" xfId="0" applyNumberFormat="1" applyFont="1" applyFill="1" applyBorder="1" applyAlignment="1">
      <alignment vertical="center"/>
    </xf>
    <xf numFmtId="49" fontId="17" fillId="7" borderId="0" xfId="0" applyNumberFormat="1" applyFont="1" applyFill="1" applyAlignment="1">
      <alignment vertical="center"/>
    </xf>
    <xf numFmtId="49" fontId="17" fillId="7" borderId="11" xfId="0" applyNumberFormat="1" applyFont="1" applyFill="1" applyBorder="1" applyAlignment="1">
      <alignment vertical="center"/>
    </xf>
    <xf numFmtId="4" fontId="17" fillId="7" borderId="9" xfId="0" applyNumberFormat="1" applyFont="1" applyFill="1" applyBorder="1" applyAlignment="1">
      <alignment horizontal="center" vertical="center"/>
    </xf>
    <xf numFmtId="4" fontId="4" fillId="0" borderId="9" xfId="0" applyNumberFormat="1" applyFont="1" applyBorder="1" applyAlignment="1">
      <alignment horizontal="center" vertical="center" wrapText="1"/>
    </xf>
    <xf numFmtId="4" fontId="4" fillId="0" borderId="1" xfId="0" applyNumberFormat="1" applyFont="1" applyBorder="1" applyAlignment="1">
      <alignment horizontal="center" vertical="center" wrapText="1"/>
    </xf>
    <xf numFmtId="49" fontId="25" fillId="0" borderId="0" xfId="0" applyNumberFormat="1" applyFont="1" applyAlignment="1">
      <alignment vertical="center"/>
    </xf>
    <xf numFmtId="49" fontId="4" fillId="0" borderId="0" xfId="0" applyNumberFormat="1" applyFont="1" applyAlignment="1">
      <alignment vertical="center" wrapText="1"/>
    </xf>
    <xf numFmtId="49" fontId="4" fillId="7" borderId="0" xfId="0" applyNumberFormat="1" applyFont="1" applyFill="1" applyAlignment="1">
      <alignment vertical="center"/>
    </xf>
    <xf numFmtId="49" fontId="4" fillId="7" borderId="11" xfId="0" applyNumberFormat="1" applyFont="1" applyFill="1" applyBorder="1" applyAlignment="1">
      <alignment vertical="center" wrapText="1"/>
    </xf>
    <xf numFmtId="49" fontId="4" fillId="2" borderId="0" xfId="0" applyNumberFormat="1" applyFont="1" applyFill="1" applyAlignment="1">
      <alignment vertical="center"/>
    </xf>
    <xf numFmtId="49" fontId="4" fillId="2" borderId="11" xfId="0" applyNumberFormat="1" applyFont="1" applyFill="1" applyBorder="1" applyAlignment="1">
      <alignment vertical="center" wrapText="1"/>
    </xf>
    <xf numFmtId="4" fontId="17" fillId="8" borderId="9" xfId="0" applyNumberFormat="1" applyFont="1" applyFill="1" applyBorder="1" applyAlignment="1">
      <alignment horizontal="center" vertical="center"/>
    </xf>
    <xf numFmtId="49" fontId="26" fillId="0" borderId="0" xfId="0" applyNumberFormat="1" applyFont="1" applyAlignment="1">
      <alignment vertical="center"/>
    </xf>
    <xf numFmtId="1" fontId="17" fillId="0" borderId="0" xfId="0" applyNumberFormat="1" applyFont="1" applyAlignment="1">
      <alignment horizontal="center" vertical="center" wrapText="1"/>
    </xf>
    <xf numFmtId="4" fontId="4" fillId="0" borderId="0" xfId="0" applyNumberFormat="1" applyFont="1" applyAlignment="1">
      <alignment horizontal="center" vertical="center" wrapText="1"/>
    </xf>
    <xf numFmtId="49" fontId="22" fillId="0" borderId="0" xfId="0" applyNumberFormat="1" applyFont="1" applyAlignment="1">
      <alignment vertical="center"/>
    </xf>
    <xf numFmtId="49" fontId="25" fillId="0" borderId="0" xfId="0" applyNumberFormat="1" applyFont="1" applyAlignment="1">
      <alignment vertical="center" wrapText="1"/>
    </xf>
    <xf numFmtId="49" fontId="29" fillId="0" borderId="0" xfId="0" applyNumberFormat="1" applyFont="1" applyAlignment="1">
      <alignment vertical="center"/>
    </xf>
    <xf numFmtId="49" fontId="24" fillId="0" borderId="0" xfId="0" applyNumberFormat="1" applyFont="1" applyAlignment="1">
      <alignment vertical="center"/>
    </xf>
    <xf numFmtId="1" fontId="22" fillId="0" borderId="0" xfId="0" applyNumberFormat="1" applyFont="1" applyAlignment="1">
      <alignment horizontal="center" vertical="center" wrapText="1"/>
    </xf>
    <xf numFmtId="4" fontId="25" fillId="0" borderId="0" xfId="0" applyNumberFormat="1" applyFont="1" applyAlignment="1">
      <alignment horizontal="center" vertical="center" wrapText="1"/>
    </xf>
    <xf numFmtId="4" fontId="15" fillId="0" borderId="28" xfId="0" applyNumberFormat="1" applyFont="1" applyBorder="1" applyAlignment="1">
      <alignment horizontal="center" vertical="center"/>
    </xf>
    <xf numFmtId="165" fontId="30" fillId="0" borderId="0" xfId="2" applyNumberFormat="1" applyFont="1" applyFill="1" applyBorder="1" applyAlignment="1">
      <alignment vertical="center" wrapText="1"/>
    </xf>
    <xf numFmtId="4" fontId="17" fillId="4" borderId="24" xfId="0" applyNumberFormat="1" applyFont="1" applyFill="1" applyBorder="1" applyAlignment="1">
      <alignment horizontal="right" vertical="center" wrapText="1"/>
    </xf>
    <xf numFmtId="4" fontId="4" fillId="0" borderId="0" xfId="0" applyNumberFormat="1" applyFont="1" applyAlignment="1">
      <alignment horizontal="right" vertical="center" wrapText="1"/>
    </xf>
    <xf numFmtId="4" fontId="17" fillId="17" borderId="24" xfId="0" applyNumberFormat="1" applyFont="1" applyFill="1" applyBorder="1" applyAlignment="1">
      <alignment horizontal="right" vertical="center" wrapText="1"/>
    </xf>
    <xf numFmtId="4" fontId="15" fillId="17" borderId="8" xfId="0" applyNumberFormat="1" applyFont="1" applyFill="1" applyBorder="1" applyAlignment="1">
      <alignment horizontal="center" vertical="center"/>
    </xf>
    <xf numFmtId="4" fontId="15" fillId="17" borderId="10" xfId="0" applyNumberFormat="1" applyFont="1" applyFill="1" applyBorder="1" applyAlignment="1">
      <alignment horizontal="center" vertical="center"/>
    </xf>
    <xf numFmtId="0" fontId="6" fillId="0" borderId="0" xfId="7" applyFont="1" applyAlignment="1">
      <alignment horizontal="right" vertical="center"/>
    </xf>
    <xf numFmtId="0" fontId="32" fillId="0" borderId="0" xfId="0" applyFont="1" applyAlignment="1">
      <alignment vertical="center"/>
    </xf>
    <xf numFmtId="0" fontId="20" fillId="0" borderId="0" xfId="0" applyFont="1" applyAlignment="1">
      <alignment vertical="center"/>
    </xf>
    <xf numFmtId="0" fontId="21" fillId="0" borderId="0" xfId="0" applyFont="1" applyAlignment="1">
      <alignment vertical="center"/>
    </xf>
    <xf numFmtId="0" fontId="34" fillId="0" borderId="0" xfId="0" applyFont="1" applyAlignment="1">
      <alignment vertical="center"/>
    </xf>
    <xf numFmtId="0" fontId="35" fillId="0" borderId="0" xfId="0" applyFont="1" applyAlignment="1">
      <alignment vertical="center"/>
    </xf>
    <xf numFmtId="164" fontId="21" fillId="0" borderId="30" xfId="2" applyFont="1" applyFill="1" applyBorder="1" applyAlignment="1">
      <alignment vertical="center"/>
    </xf>
    <xf numFmtId="164" fontId="21" fillId="0" borderId="10" xfId="2" applyFont="1" applyFill="1" applyBorder="1" applyAlignment="1">
      <alignment vertical="center"/>
    </xf>
    <xf numFmtId="164" fontId="21" fillId="0" borderId="12" xfId="2" applyFont="1" applyFill="1" applyBorder="1" applyAlignment="1">
      <alignment vertical="center"/>
    </xf>
    <xf numFmtId="164" fontId="19" fillId="0" borderId="2" xfId="2" applyFont="1" applyFill="1" applyBorder="1" applyAlignment="1">
      <alignment vertical="center"/>
    </xf>
    <xf numFmtId="0" fontId="36" fillId="8" borderId="0" xfId="0" applyFont="1" applyFill="1" applyAlignment="1">
      <alignment horizontal="center" vertical="top"/>
    </xf>
    <xf numFmtId="0" fontId="36" fillId="8" borderId="0" xfId="0" applyFont="1" applyFill="1" applyAlignment="1">
      <alignment vertical="top"/>
    </xf>
    <xf numFmtId="0" fontId="36" fillId="8" borderId="0" xfId="0" applyFont="1" applyFill="1" applyAlignment="1">
      <alignment horizontal="right" vertical="top"/>
    </xf>
    <xf numFmtId="0" fontId="36" fillId="8" borderId="0" xfId="0" applyFont="1" applyFill="1" applyAlignment="1">
      <alignment vertical="top" wrapText="1"/>
    </xf>
    <xf numFmtId="0" fontId="36" fillId="8" borderId="0" xfId="0" applyFont="1" applyFill="1" applyAlignment="1">
      <alignment horizontal="left" vertical="top"/>
    </xf>
    <xf numFmtId="14" fontId="36" fillId="8" borderId="0" xfId="0" applyNumberFormat="1" applyFont="1" applyFill="1" applyAlignment="1">
      <alignment horizontal="center" vertical="top"/>
    </xf>
    <xf numFmtId="0" fontId="36" fillId="8" borderId="0" xfId="0" applyFont="1" applyFill="1"/>
    <xf numFmtId="0" fontId="38" fillId="8" borderId="34" xfId="1" applyFont="1" applyFill="1" applyBorder="1" applyAlignment="1" applyProtection="1">
      <alignment horizontal="center" vertical="center"/>
    </xf>
    <xf numFmtId="0" fontId="36" fillId="8" borderId="34" xfId="0" applyFont="1" applyFill="1" applyBorder="1" applyAlignment="1">
      <alignment horizontal="center" vertical="top"/>
    </xf>
    <xf numFmtId="0" fontId="36" fillId="8" borderId="34" xfId="0" applyFont="1" applyFill="1" applyBorder="1" applyAlignment="1">
      <alignment vertical="top" wrapText="1"/>
    </xf>
    <xf numFmtId="14" fontId="36" fillId="8" borderId="34" xfId="0" applyNumberFormat="1" applyFont="1" applyFill="1" applyBorder="1" applyAlignment="1">
      <alignment horizontal="center"/>
    </xf>
    <xf numFmtId="0" fontId="36" fillId="8" borderId="34" xfId="0" applyFont="1" applyFill="1" applyBorder="1" applyAlignment="1">
      <alignment horizontal="center"/>
    </xf>
    <xf numFmtId="0" fontId="36" fillId="8" borderId="0" xfId="0" applyFont="1" applyFill="1" applyAlignment="1">
      <alignment horizontal="center"/>
    </xf>
    <xf numFmtId="0" fontId="39" fillId="9" borderId="35" xfId="0" applyFont="1" applyFill="1" applyBorder="1" applyAlignment="1">
      <alignment vertical="center" wrapText="1"/>
    </xf>
    <xf numFmtId="0" fontId="40" fillId="10" borderId="36" xfId="0" applyFont="1" applyFill="1" applyBorder="1" applyAlignment="1">
      <alignment horizontal="center" vertical="center" wrapText="1"/>
    </xf>
    <xf numFmtId="0" fontId="40" fillId="10" borderId="37" xfId="0" applyFont="1" applyFill="1" applyBorder="1" applyAlignment="1">
      <alignment horizontal="center" vertical="center"/>
    </xf>
    <xf numFmtId="0" fontId="40" fillId="10" borderId="35" xfId="0" applyFont="1" applyFill="1" applyBorder="1" applyAlignment="1">
      <alignment horizontal="center" vertical="center" wrapText="1"/>
    </xf>
    <xf numFmtId="0" fontId="40" fillId="10" borderId="38" xfId="0" applyFont="1" applyFill="1" applyBorder="1" applyAlignment="1">
      <alignment horizontal="center" vertical="center"/>
    </xf>
    <xf numFmtId="0" fontId="41" fillId="11" borderId="36" xfId="0" applyFont="1" applyFill="1" applyBorder="1" applyAlignment="1">
      <alignment horizontal="center" vertical="center" wrapText="1"/>
    </xf>
    <xf numFmtId="0" fontId="41" fillId="11" borderId="34" xfId="0" applyFont="1" applyFill="1" applyBorder="1" applyAlignment="1">
      <alignment horizontal="center" vertical="center" wrapText="1"/>
    </xf>
    <xf numFmtId="0" fontId="41" fillId="11" borderId="38" xfId="0" applyFont="1" applyFill="1" applyBorder="1" applyAlignment="1">
      <alignment horizontal="center" vertical="center" wrapText="1"/>
    </xf>
    <xf numFmtId="14" fontId="42" fillId="11" borderId="39" xfId="0" applyNumberFormat="1" applyFont="1" applyFill="1" applyBorder="1" applyAlignment="1">
      <alignment horizontal="center" vertical="center" wrapText="1"/>
    </xf>
    <xf numFmtId="0" fontId="42" fillId="11" borderId="39" xfId="0" applyFont="1" applyFill="1" applyBorder="1" applyAlignment="1">
      <alignment horizontal="center" vertical="center" wrapText="1"/>
    </xf>
    <xf numFmtId="0" fontId="35" fillId="12" borderId="13" xfId="0" applyFont="1" applyFill="1" applyBorder="1" applyAlignment="1">
      <alignment horizontal="center" vertical="top" wrapText="1"/>
    </xf>
    <xf numFmtId="0" fontId="35" fillId="12" borderId="40" xfId="0" applyFont="1" applyFill="1" applyBorder="1" applyAlignment="1">
      <alignment horizontal="center" vertical="top" wrapText="1"/>
    </xf>
    <xf numFmtId="0" fontId="43" fillId="12" borderId="40" xfId="0" applyFont="1" applyFill="1" applyBorder="1" applyAlignment="1">
      <alignment horizontal="left" vertical="top" wrapText="1"/>
    </xf>
    <xf numFmtId="0" fontId="35" fillId="12" borderId="13" xfId="0" applyFont="1" applyFill="1" applyBorder="1" applyAlignment="1">
      <alignment horizontal="right" vertical="top" wrapText="1"/>
    </xf>
    <xf numFmtId="0" fontId="35" fillId="12" borderId="40" xfId="0" applyFont="1" applyFill="1" applyBorder="1" applyAlignment="1">
      <alignment vertical="top" wrapText="1"/>
    </xf>
    <xf numFmtId="0" fontId="35" fillId="12" borderId="41" xfId="0" applyFont="1" applyFill="1" applyBorder="1" applyAlignment="1">
      <alignment vertical="top" wrapText="1"/>
    </xf>
    <xf numFmtId="0" fontId="35" fillId="12" borderId="7" xfId="0" applyFont="1" applyFill="1" applyBorder="1" applyAlignment="1">
      <alignment vertical="top" wrapText="1"/>
    </xf>
    <xf numFmtId="0" fontId="35" fillId="12" borderId="23" xfId="0" applyFont="1" applyFill="1" applyBorder="1" applyAlignment="1">
      <alignment horizontal="left" vertical="top" wrapText="1"/>
    </xf>
    <xf numFmtId="0" fontId="35" fillId="12" borderId="42" xfId="0" applyFont="1" applyFill="1" applyBorder="1" applyAlignment="1">
      <alignment horizontal="left" vertical="top" wrapText="1"/>
    </xf>
    <xf numFmtId="0" fontId="35" fillId="12" borderId="23" xfId="0" applyFont="1" applyFill="1" applyBorder="1" applyAlignment="1">
      <alignment vertical="top" wrapText="1"/>
    </xf>
    <xf numFmtId="0" fontId="35" fillId="12" borderId="42" xfId="0" applyFont="1" applyFill="1" applyBorder="1" applyAlignment="1">
      <alignment vertical="top" wrapText="1"/>
    </xf>
    <xf numFmtId="14" fontId="35" fillId="12" borderId="7" xfId="0" applyNumberFormat="1" applyFont="1" applyFill="1" applyBorder="1" applyAlignment="1">
      <alignment horizontal="center" vertical="top" wrapText="1"/>
    </xf>
    <xf numFmtId="0" fontId="35" fillId="12" borderId="7" xfId="0" applyFont="1" applyFill="1" applyBorder="1" applyAlignment="1">
      <alignment horizontal="center" vertical="top" wrapText="1"/>
    </xf>
    <xf numFmtId="0" fontId="44" fillId="13" borderId="14" xfId="0" applyFont="1" applyFill="1" applyBorder="1" applyAlignment="1">
      <alignment horizontal="center" vertical="top"/>
    </xf>
    <xf numFmtId="0" fontId="44" fillId="13" borderId="25" xfId="0" applyFont="1" applyFill="1" applyBorder="1" applyAlignment="1">
      <alignment horizontal="center" vertical="top"/>
    </xf>
    <xf numFmtId="0" fontId="44" fillId="13" borderId="25" xfId="0" applyFont="1" applyFill="1" applyBorder="1" applyAlignment="1">
      <alignment horizontal="left" vertical="top" wrapText="1"/>
    </xf>
    <xf numFmtId="0" fontId="44" fillId="13" borderId="14" xfId="0" applyFont="1" applyFill="1" applyBorder="1" applyAlignment="1">
      <alignment horizontal="right" vertical="top"/>
    </xf>
    <xf numFmtId="0" fontId="44" fillId="13" borderId="25" xfId="0" applyFont="1" applyFill="1" applyBorder="1" applyAlignment="1">
      <alignment vertical="top" wrapText="1"/>
    </xf>
    <xf numFmtId="0" fontId="44" fillId="13" borderId="43" xfId="0" applyFont="1" applyFill="1" applyBorder="1" applyAlignment="1">
      <alignment vertical="top"/>
    </xf>
    <xf numFmtId="0" fontId="44" fillId="13" borderId="11" xfId="0" applyFont="1" applyFill="1" applyBorder="1" applyAlignment="1">
      <alignment vertical="top"/>
    </xf>
    <xf numFmtId="0" fontId="44" fillId="13" borderId="0" xfId="0" applyFont="1" applyFill="1" applyAlignment="1">
      <alignment horizontal="left" vertical="top"/>
    </xf>
    <xf numFmtId="0" fontId="44" fillId="13" borderId="44" xfId="0" applyFont="1" applyFill="1" applyBorder="1" applyAlignment="1">
      <alignment horizontal="left" vertical="top"/>
    </xf>
    <xf numFmtId="0" fontId="44" fillId="13" borderId="0" xfId="0" applyFont="1" applyFill="1" applyAlignment="1">
      <alignment vertical="top"/>
    </xf>
    <xf numFmtId="0" fontId="44" fillId="13" borderId="44" xfId="0" applyFont="1" applyFill="1" applyBorder="1" applyAlignment="1">
      <alignment vertical="top"/>
    </xf>
    <xf numFmtId="14" fontId="44" fillId="13" borderId="11" xfId="0" applyNumberFormat="1" applyFont="1" applyFill="1" applyBorder="1" applyAlignment="1">
      <alignment horizontal="center" vertical="top"/>
    </xf>
    <xf numFmtId="0" fontId="44" fillId="13" borderId="11" xfId="0" applyFont="1" applyFill="1" applyBorder="1" applyAlignment="1">
      <alignment horizontal="center" vertical="top"/>
    </xf>
    <xf numFmtId="0" fontId="45" fillId="8" borderId="0" xfId="0" applyFont="1" applyFill="1" applyAlignment="1">
      <alignment vertical="top"/>
    </xf>
    <xf numFmtId="0" fontId="46" fillId="12" borderId="14" xfId="0" applyFont="1" applyFill="1" applyBorder="1" applyAlignment="1">
      <alignment horizontal="center" vertical="top"/>
    </xf>
    <xf numFmtId="0" fontId="46" fillId="12" borderId="25" xfId="0" applyFont="1" applyFill="1" applyBorder="1" applyAlignment="1">
      <alignment horizontal="center" vertical="top"/>
    </xf>
    <xf numFmtId="0" fontId="46" fillId="12" borderId="25" xfId="0" applyFont="1" applyFill="1" applyBorder="1" applyAlignment="1">
      <alignment vertical="top"/>
    </xf>
    <xf numFmtId="0" fontId="46" fillId="12" borderId="14" xfId="0" applyFont="1" applyFill="1" applyBorder="1" applyAlignment="1">
      <alignment horizontal="right" vertical="top"/>
    </xf>
    <xf numFmtId="0" fontId="46" fillId="12" borderId="25" xfId="0" applyFont="1" applyFill="1" applyBorder="1" applyAlignment="1">
      <alignment vertical="top" wrapText="1"/>
    </xf>
    <xf numFmtId="0" fontId="47" fillId="12" borderId="43" xfId="0" applyFont="1" applyFill="1" applyBorder="1" applyAlignment="1">
      <alignment vertical="top" wrapText="1"/>
    </xf>
    <xf numFmtId="0" fontId="47" fillId="12" borderId="11" xfId="0" applyFont="1" applyFill="1" applyBorder="1" applyAlignment="1">
      <alignment vertical="top" wrapText="1"/>
    </xf>
    <xf numFmtId="0" fontId="47" fillId="12" borderId="0" xfId="0" applyFont="1" applyFill="1" applyAlignment="1">
      <alignment horizontal="left" vertical="top" wrapText="1"/>
    </xf>
    <xf numFmtId="0" fontId="47" fillId="12" borderId="44" xfId="0" applyFont="1" applyFill="1" applyBorder="1" applyAlignment="1">
      <alignment horizontal="left" vertical="top" wrapText="1"/>
    </xf>
    <xf numFmtId="0" fontId="47" fillId="12" borderId="0" xfId="0" applyFont="1" applyFill="1" applyAlignment="1">
      <alignment vertical="top" wrapText="1"/>
    </xf>
    <xf numFmtId="0" fontId="47" fillId="12" borderId="44" xfId="0" applyFont="1" applyFill="1" applyBorder="1" applyAlignment="1">
      <alignment vertical="top" wrapText="1"/>
    </xf>
    <xf numFmtId="14" fontId="47" fillId="12" borderId="11" xfId="0" applyNumberFormat="1" applyFont="1" applyFill="1" applyBorder="1" applyAlignment="1">
      <alignment horizontal="center" vertical="top" wrapText="1"/>
    </xf>
    <xf numFmtId="0" fontId="47" fillId="12" borderId="11" xfId="0" applyFont="1" applyFill="1" applyBorder="1" applyAlignment="1">
      <alignment horizontal="center" vertical="top" wrapText="1"/>
    </xf>
    <xf numFmtId="0" fontId="15" fillId="8" borderId="0" xfId="0" applyFont="1" applyFill="1"/>
    <xf numFmtId="0" fontId="43" fillId="4" borderId="14" xfId="0" applyFont="1" applyFill="1" applyBorder="1" applyAlignment="1">
      <alignment horizontal="center" vertical="top"/>
    </xf>
    <xf numFmtId="0" fontId="43" fillId="4" borderId="25" xfId="0" applyFont="1" applyFill="1" applyBorder="1" applyAlignment="1">
      <alignment horizontal="center" vertical="top"/>
    </xf>
    <xf numFmtId="0" fontId="43" fillId="4" borderId="25" xfId="0" applyFont="1" applyFill="1" applyBorder="1" applyAlignment="1">
      <alignment horizontal="left" vertical="top" indent="1"/>
    </xf>
    <xf numFmtId="0" fontId="43" fillId="4" borderId="14" xfId="0" applyFont="1" applyFill="1" applyBorder="1" applyAlignment="1">
      <alignment horizontal="right" vertical="top"/>
    </xf>
    <xf numFmtId="0" fontId="43" fillId="4" borderId="25" xfId="0" applyFont="1" applyFill="1" applyBorder="1" applyAlignment="1">
      <alignment vertical="top" wrapText="1"/>
    </xf>
    <xf numFmtId="0" fontId="43" fillId="4" borderId="43" xfId="0" applyFont="1" applyFill="1" applyBorder="1" applyAlignment="1">
      <alignment vertical="top" wrapText="1"/>
    </xf>
    <xf numFmtId="0" fontId="43" fillId="4" borderId="11" xfId="0" applyFont="1" applyFill="1" applyBorder="1" applyAlignment="1">
      <alignment vertical="top" wrapText="1"/>
    </xf>
    <xf numFmtId="0" fontId="43" fillId="4" borderId="0" xfId="0" applyFont="1" applyFill="1" applyAlignment="1">
      <alignment horizontal="left" vertical="top" wrapText="1"/>
    </xf>
    <xf numFmtId="0" fontId="43" fillId="4" borderId="44" xfId="0" applyFont="1" applyFill="1" applyBorder="1" applyAlignment="1">
      <alignment horizontal="left" vertical="top" wrapText="1"/>
    </xf>
    <xf numFmtId="0" fontId="43" fillId="4" borderId="0" xfId="0" applyFont="1" applyFill="1" applyAlignment="1">
      <alignment vertical="top" wrapText="1"/>
    </xf>
    <xf numFmtId="0" fontId="43" fillId="4" borderId="44" xfId="0" applyFont="1" applyFill="1" applyBorder="1" applyAlignment="1">
      <alignment vertical="top" wrapText="1"/>
    </xf>
    <xf numFmtId="14" fontId="43" fillId="4" borderId="11" xfId="0" applyNumberFormat="1" applyFont="1" applyFill="1" applyBorder="1" applyAlignment="1">
      <alignment horizontal="center" vertical="top" wrapText="1"/>
    </xf>
    <xf numFmtId="0" fontId="43" fillId="4" borderId="11" xfId="0" applyFont="1" applyFill="1" applyBorder="1" applyAlignment="1">
      <alignment horizontal="center" vertical="top" wrapText="1"/>
    </xf>
    <xf numFmtId="0" fontId="14" fillId="8" borderId="0" xfId="0" applyFont="1" applyFill="1"/>
    <xf numFmtId="0" fontId="48" fillId="0" borderId="14" xfId="0" applyFont="1" applyBorder="1" applyAlignment="1">
      <alignment horizontal="center" vertical="top"/>
    </xf>
    <xf numFmtId="0" fontId="48" fillId="0" borderId="25" xfId="0" applyFont="1" applyBorder="1" applyAlignment="1">
      <alignment horizontal="center" vertical="top"/>
    </xf>
    <xf numFmtId="0" fontId="48" fillId="0" borderId="25" xfId="0" applyFont="1" applyBorder="1" applyAlignment="1">
      <alignment horizontal="left" vertical="top" wrapText="1" indent="2"/>
    </xf>
    <xf numFmtId="0" fontId="48" fillId="0" borderId="14" xfId="0" applyFont="1" applyBorder="1" applyAlignment="1">
      <alignment horizontal="right" vertical="top"/>
    </xf>
    <xf numFmtId="0" fontId="48" fillId="0" borderId="25" xfId="0" applyFont="1" applyBorder="1" applyAlignment="1">
      <alignment vertical="top" wrapText="1"/>
    </xf>
    <xf numFmtId="0" fontId="48" fillId="0" borderId="43" xfId="0" applyFont="1" applyBorder="1" applyAlignment="1">
      <alignment vertical="top" wrapText="1"/>
    </xf>
    <xf numFmtId="0" fontId="48" fillId="0" borderId="11" xfId="0" applyFont="1" applyBorder="1" applyAlignment="1">
      <alignment vertical="top" wrapText="1"/>
    </xf>
    <xf numFmtId="0" fontId="48" fillId="0" borderId="0" xfId="0" applyFont="1" applyAlignment="1">
      <alignment horizontal="left" vertical="top" wrapText="1"/>
    </xf>
    <xf numFmtId="0" fontId="48" fillId="0" borderId="44" xfId="0" applyFont="1" applyBorder="1" applyAlignment="1">
      <alignment horizontal="left" vertical="top" wrapText="1"/>
    </xf>
    <xf numFmtId="0" fontId="48" fillId="0" borderId="0" xfId="0" applyFont="1" applyAlignment="1">
      <alignment vertical="top" wrapText="1"/>
    </xf>
    <xf numFmtId="0" fontId="48" fillId="0" borderId="44" xfId="0" applyFont="1" applyBorder="1" applyAlignment="1">
      <alignment vertical="top" wrapText="1"/>
    </xf>
    <xf numFmtId="14" fontId="48" fillId="0" borderId="11" xfId="0" applyNumberFormat="1" applyFont="1" applyBorder="1" applyAlignment="1">
      <alignment horizontal="center" vertical="top" wrapText="1"/>
    </xf>
    <xf numFmtId="15" fontId="48" fillId="0" borderId="11" xfId="0" applyNumberFormat="1" applyFont="1" applyBorder="1" applyAlignment="1">
      <alignment horizontal="center" vertical="top" wrapText="1"/>
    </xf>
    <xf numFmtId="0" fontId="49" fillId="8" borderId="0" xfId="0" applyFont="1" applyFill="1"/>
    <xf numFmtId="0" fontId="49" fillId="0" borderId="14" xfId="0" applyFont="1" applyBorder="1" applyAlignment="1">
      <alignment horizontal="center" vertical="top"/>
    </xf>
    <xf numFmtId="0" fontId="49" fillId="0" borderId="25" xfId="0" applyFont="1" applyBorder="1" applyAlignment="1">
      <alignment horizontal="center" vertical="top"/>
    </xf>
    <xf numFmtId="0" fontId="49" fillId="0" borderId="25" xfId="0" applyFont="1" applyBorder="1" applyAlignment="1">
      <alignment horizontal="left" vertical="top" wrapText="1" indent="4"/>
    </xf>
    <xf numFmtId="0" fontId="49" fillId="0" borderId="14" xfId="0" applyFont="1" applyBorder="1" applyAlignment="1">
      <alignment horizontal="right" vertical="top"/>
    </xf>
    <xf numFmtId="0" fontId="49" fillId="0" borderId="25" xfId="0" applyFont="1" applyBorder="1" applyAlignment="1">
      <alignment vertical="top" wrapText="1"/>
    </xf>
    <xf numFmtId="0" fontId="49" fillId="0" borderId="43" xfId="0" applyFont="1" applyBorder="1" applyAlignment="1">
      <alignment vertical="top" wrapText="1"/>
    </xf>
    <xf numFmtId="0" fontId="49" fillId="0" borderId="11" xfId="0" applyFont="1" applyBorder="1" applyAlignment="1">
      <alignment vertical="top" wrapText="1"/>
    </xf>
    <xf numFmtId="0" fontId="49" fillId="0" borderId="0" xfId="0" applyFont="1" applyAlignment="1">
      <alignment horizontal="left" vertical="top" wrapText="1"/>
    </xf>
    <xf numFmtId="0" fontId="49" fillId="0" borderId="44" xfId="0" applyFont="1" applyBorder="1" applyAlignment="1">
      <alignment horizontal="left" vertical="top" wrapText="1"/>
    </xf>
    <xf numFmtId="0" fontId="49" fillId="0" borderId="0" xfId="0" applyFont="1" applyAlignment="1">
      <alignment vertical="top" wrapText="1"/>
    </xf>
    <xf numFmtId="0" fontId="49" fillId="0" borderId="44" xfId="0" applyFont="1" applyBorder="1" applyAlignment="1">
      <alignment vertical="top" wrapText="1"/>
    </xf>
    <xf numFmtId="0" fontId="49" fillId="0" borderId="43" xfId="0" quotePrefix="1" applyFont="1" applyBorder="1" applyAlignment="1">
      <alignment vertical="top" wrapText="1"/>
    </xf>
    <xf numFmtId="0" fontId="50" fillId="0" borderId="14" xfId="0" applyFont="1" applyBorder="1" applyAlignment="1">
      <alignment horizontal="center" vertical="top"/>
    </xf>
    <xf numFmtId="0" fontId="50" fillId="0" borderId="25" xfId="0" applyFont="1" applyBorder="1" applyAlignment="1">
      <alignment horizontal="center" vertical="top"/>
    </xf>
    <xf numFmtId="0" fontId="50" fillId="0" borderId="25" xfId="0" applyFont="1" applyBorder="1" applyAlignment="1">
      <alignment horizontal="left" vertical="top" wrapText="1" indent="2"/>
    </xf>
    <xf numFmtId="0" fontId="50" fillId="0" borderId="14" xfId="0" applyFont="1" applyBorder="1" applyAlignment="1">
      <alignment horizontal="right" vertical="top"/>
    </xf>
    <xf numFmtId="0" fontId="50" fillId="0" borderId="25" xfId="0" applyFont="1" applyBorder="1" applyAlignment="1">
      <alignment vertical="top" wrapText="1"/>
    </xf>
    <xf numFmtId="0" fontId="50" fillId="0" borderId="43" xfId="0" applyFont="1" applyBorder="1" applyAlignment="1">
      <alignment vertical="top" wrapText="1"/>
    </xf>
    <xf numFmtId="0" fontId="50" fillId="0" borderId="11" xfId="0" applyFont="1" applyBorder="1" applyAlignment="1">
      <alignment vertical="top" wrapText="1"/>
    </xf>
    <xf numFmtId="0" fontId="50" fillId="0" borderId="0" xfId="0" applyFont="1" applyAlignment="1">
      <alignment horizontal="left" vertical="top" wrapText="1"/>
    </xf>
    <xf numFmtId="0" fontId="50" fillId="0" borderId="44" xfId="0" applyFont="1" applyBorder="1" applyAlignment="1">
      <alignment horizontal="left" vertical="top" wrapText="1"/>
    </xf>
    <xf numFmtId="0" fontId="50" fillId="0" borderId="0" xfId="0" applyFont="1" applyAlignment="1">
      <alignment vertical="top" wrapText="1"/>
    </xf>
    <xf numFmtId="0" fontId="50" fillId="0" borderId="44" xfId="0" applyFont="1" applyBorder="1" applyAlignment="1">
      <alignment vertical="top" wrapText="1"/>
    </xf>
    <xf numFmtId="14" fontId="50" fillId="0" borderId="11" xfId="0" applyNumberFormat="1" applyFont="1" applyBorder="1" applyAlignment="1">
      <alignment horizontal="center" vertical="top" wrapText="1"/>
    </xf>
    <xf numFmtId="0" fontId="50" fillId="0" borderId="11" xfId="0" applyFont="1" applyBorder="1" applyAlignment="1">
      <alignment horizontal="center" vertical="top" wrapText="1"/>
    </xf>
    <xf numFmtId="0" fontId="36" fillId="0" borderId="14" xfId="0" applyFont="1" applyBorder="1" applyAlignment="1">
      <alignment horizontal="center" vertical="top"/>
    </xf>
    <xf numFmtId="0" fontId="36" fillId="0" borderId="25" xfId="0" applyFont="1" applyBorder="1" applyAlignment="1">
      <alignment horizontal="center" vertical="top"/>
    </xf>
    <xf numFmtId="0" fontId="36" fillId="0" borderId="25" xfId="0" applyFont="1" applyBorder="1" applyAlignment="1">
      <alignment horizontal="left" vertical="top" wrapText="1" indent="4"/>
    </xf>
    <xf numFmtId="0" fontId="36" fillId="0" borderId="14" xfId="0" applyFont="1" applyBorder="1" applyAlignment="1">
      <alignment horizontal="right" vertical="top"/>
    </xf>
    <xf numFmtId="0" fontId="36" fillId="0" borderId="25" xfId="0" applyFont="1" applyBorder="1" applyAlignment="1">
      <alignment vertical="top" wrapText="1"/>
    </xf>
    <xf numFmtId="0" fontId="36" fillId="0" borderId="43" xfId="0" applyFont="1" applyBorder="1" applyAlignment="1">
      <alignment vertical="top" wrapText="1"/>
    </xf>
    <xf numFmtId="0" fontId="36" fillId="0" borderId="11" xfId="0" applyFont="1" applyBorder="1" applyAlignment="1">
      <alignment vertical="top" wrapText="1"/>
    </xf>
    <xf numFmtId="0" fontId="36" fillId="0" borderId="0" xfId="0" applyFont="1" applyAlignment="1">
      <alignment horizontal="left" vertical="top" wrapText="1"/>
    </xf>
    <xf numFmtId="0" fontId="36" fillId="0" borderId="44" xfId="0" applyFont="1" applyBorder="1" applyAlignment="1">
      <alignment horizontal="left" vertical="top" wrapText="1"/>
    </xf>
    <xf numFmtId="0" fontId="36" fillId="0" borderId="0" xfId="0" applyFont="1" applyAlignment="1">
      <alignment vertical="top" wrapText="1"/>
    </xf>
    <xf numFmtId="0" fontId="36" fillId="0" borderId="44" xfId="0" applyFont="1" applyBorder="1" applyAlignment="1">
      <alignment vertical="top" wrapText="1"/>
    </xf>
    <xf numFmtId="0" fontId="36" fillId="0" borderId="43" xfId="0" quotePrefix="1" applyFont="1" applyBorder="1" applyAlignment="1">
      <alignment vertical="top" wrapText="1"/>
    </xf>
    <xf numFmtId="14" fontId="36" fillId="0" borderId="11" xfId="0" quotePrefix="1" applyNumberFormat="1" applyFont="1" applyBorder="1" applyAlignment="1">
      <alignment horizontal="center" vertical="top" wrapText="1"/>
    </xf>
    <xf numFmtId="0" fontId="36" fillId="0" borderId="11" xfId="0" quotePrefix="1" applyFont="1" applyBorder="1" applyAlignment="1">
      <alignment horizontal="center" vertical="top" wrapText="1"/>
    </xf>
    <xf numFmtId="0" fontId="48" fillId="0" borderId="11" xfId="0" applyFont="1" applyBorder="1" applyAlignment="1">
      <alignment horizontal="center" vertical="top" wrapText="1"/>
    </xf>
    <xf numFmtId="16" fontId="48" fillId="0" borderId="11" xfId="0" applyNumberFormat="1" applyFont="1" applyBorder="1" applyAlignment="1">
      <alignment horizontal="center" vertical="top" wrapText="1"/>
    </xf>
    <xf numFmtId="0" fontId="49" fillId="0" borderId="11" xfId="0" quotePrefix="1" applyFont="1" applyBorder="1" applyAlignment="1">
      <alignment horizontal="center" vertical="top" wrapText="1"/>
    </xf>
    <xf numFmtId="0" fontId="49" fillId="0" borderId="11" xfId="0" applyFont="1" applyBorder="1" applyAlignment="1">
      <alignment horizontal="center" vertical="top" wrapText="1"/>
    </xf>
    <xf numFmtId="0" fontId="51" fillId="0" borderId="25" xfId="0" applyFont="1" applyBorder="1" applyAlignment="1">
      <alignment horizontal="left" vertical="top" wrapText="1" indent="2"/>
    </xf>
    <xf numFmtId="14" fontId="36" fillId="0" borderId="11" xfId="0" applyNumberFormat="1" applyFont="1" applyBorder="1" applyAlignment="1">
      <alignment horizontal="center" vertical="top" wrapText="1"/>
    </xf>
    <xf numFmtId="0" fontId="36" fillId="0" borderId="11" xfId="0" applyFont="1" applyBorder="1" applyAlignment="1">
      <alignment horizontal="center" vertical="top" wrapText="1"/>
    </xf>
    <xf numFmtId="0" fontId="52" fillId="0" borderId="25" xfId="0" applyFont="1" applyBorder="1" applyAlignment="1">
      <alignment horizontal="left" vertical="top" wrapText="1" indent="4"/>
    </xf>
    <xf numFmtId="0" fontId="48" fillId="0" borderId="25" xfId="0" applyFont="1" applyBorder="1" applyAlignment="1">
      <alignment vertical="top"/>
    </xf>
    <xf numFmtId="0" fontId="49" fillId="0" borderId="25" xfId="0" applyFont="1" applyBorder="1" applyAlignment="1">
      <alignment vertical="top"/>
    </xf>
    <xf numFmtId="0" fontId="36" fillId="18" borderId="11" xfId="0" applyFont="1" applyFill="1" applyBorder="1" applyAlignment="1">
      <alignment horizontal="center" vertical="top" wrapText="1"/>
    </xf>
    <xf numFmtId="0" fontId="50" fillId="0" borderId="25" xfId="0" applyFont="1" applyBorder="1" applyAlignment="1">
      <alignment vertical="top"/>
    </xf>
    <xf numFmtId="0" fontId="36" fillId="0" borderId="25" xfId="0" applyFont="1" applyBorder="1" applyAlignment="1">
      <alignment vertical="top"/>
    </xf>
    <xf numFmtId="0" fontId="48" fillId="0" borderId="14" xfId="0" applyFont="1" applyBorder="1" applyAlignment="1">
      <alignment horizontal="center" vertical="top" wrapText="1"/>
    </xf>
    <xf numFmtId="0" fontId="48" fillId="0" borderId="25" xfId="0" applyFont="1" applyBorder="1" applyAlignment="1">
      <alignment horizontal="center" vertical="top" wrapText="1"/>
    </xf>
    <xf numFmtId="0" fontId="48" fillId="0" borderId="14" xfId="0" applyFont="1" applyBorder="1" applyAlignment="1">
      <alignment horizontal="right" vertical="top" wrapText="1"/>
    </xf>
    <xf numFmtId="0" fontId="53" fillId="0" borderId="25" xfId="0" applyFont="1" applyBorder="1" applyAlignment="1">
      <alignment horizontal="left" vertical="top" wrapText="1" indent="4"/>
    </xf>
    <xf numFmtId="0" fontId="54" fillId="18" borderId="25" xfId="6" applyFont="1" applyFill="1" applyBorder="1" applyAlignment="1">
      <alignment horizontal="left" vertical="top" wrapText="1" indent="2"/>
    </xf>
    <xf numFmtId="0" fontId="50" fillId="18" borderId="25" xfId="0" applyFont="1" applyFill="1" applyBorder="1" applyAlignment="1">
      <alignment vertical="top"/>
    </xf>
    <xf numFmtId="0" fontId="50" fillId="18" borderId="43" xfId="0" applyFont="1" applyFill="1" applyBorder="1" applyAlignment="1">
      <alignment vertical="top" wrapText="1"/>
    </xf>
    <xf numFmtId="0" fontId="50" fillId="18" borderId="11" xfId="0" applyFont="1" applyFill="1" applyBorder="1" applyAlignment="1">
      <alignment vertical="top" wrapText="1"/>
    </xf>
    <xf numFmtId="0" fontId="50" fillId="18" borderId="44" xfId="0" applyFont="1" applyFill="1" applyBorder="1" applyAlignment="1">
      <alignment horizontal="left" vertical="top" wrapText="1"/>
    </xf>
    <xf numFmtId="0" fontId="50" fillId="18" borderId="44" xfId="0" applyFont="1" applyFill="1" applyBorder="1" applyAlignment="1">
      <alignment vertical="top" wrapText="1"/>
    </xf>
    <xf numFmtId="14" fontId="50" fillId="18" borderId="11" xfId="0" applyNumberFormat="1" applyFont="1" applyFill="1" applyBorder="1" applyAlignment="1">
      <alignment horizontal="center" vertical="top" wrapText="1"/>
    </xf>
    <xf numFmtId="0" fontId="50" fillId="18" borderId="11" xfId="0" applyFont="1" applyFill="1" applyBorder="1" applyAlignment="1">
      <alignment horizontal="center" vertical="top" wrapText="1"/>
    </xf>
    <xf numFmtId="0" fontId="15" fillId="18" borderId="0" xfId="0" applyFont="1" applyFill="1"/>
    <xf numFmtId="0" fontId="52" fillId="18" borderId="25" xfId="6" applyFont="1" applyFill="1" applyBorder="1" applyAlignment="1">
      <alignment horizontal="left" vertical="top" wrapText="1" indent="4"/>
    </xf>
    <xf numFmtId="0" fontId="36" fillId="18" borderId="25" xfId="0" applyFont="1" applyFill="1" applyBorder="1" applyAlignment="1">
      <alignment vertical="top"/>
    </xf>
    <xf numFmtId="0" fontId="36" fillId="18" borderId="43" xfId="0" applyFont="1" applyFill="1" applyBorder="1" applyAlignment="1">
      <alignment vertical="top" wrapText="1"/>
    </xf>
    <xf numFmtId="0" fontId="36" fillId="18" borderId="11" xfId="0" applyFont="1" applyFill="1" applyBorder="1" applyAlignment="1">
      <alignment vertical="top" wrapText="1"/>
    </xf>
    <xf numFmtId="0" fontId="43" fillId="18" borderId="11" xfId="0" applyFont="1" applyFill="1" applyBorder="1" applyAlignment="1">
      <alignment horizontal="left" vertical="top" wrapText="1"/>
    </xf>
    <xf numFmtId="0" fontId="77" fillId="18" borderId="11" xfId="0" applyFont="1" applyFill="1" applyBorder="1" applyAlignment="1">
      <alignment horizontal="left" vertical="top" wrapText="1"/>
    </xf>
    <xf numFmtId="0" fontId="77" fillId="18" borderId="11" xfId="0" applyFont="1" applyFill="1" applyBorder="1" applyAlignment="1">
      <alignment vertical="top" wrapText="1"/>
    </xf>
    <xf numFmtId="0" fontId="36" fillId="18" borderId="11" xfId="0" quotePrefix="1" applyFont="1" applyFill="1" applyBorder="1" applyAlignment="1">
      <alignment horizontal="center" vertical="top" wrapText="1"/>
    </xf>
    <xf numFmtId="0" fontId="9" fillId="18" borderId="11" xfId="0" applyFont="1" applyFill="1" applyBorder="1" applyAlignment="1">
      <alignment horizontal="left" vertical="top" wrapText="1"/>
    </xf>
    <xf numFmtId="0" fontId="50" fillId="17" borderId="14" xfId="6" applyFont="1" applyFill="1" applyBorder="1" applyAlignment="1">
      <alignment horizontal="center" vertical="top"/>
    </xf>
    <xf numFmtId="0" fontId="50" fillId="17" borderId="25" xfId="6" applyFont="1" applyFill="1" applyBorder="1" applyAlignment="1">
      <alignment horizontal="center" vertical="top"/>
    </xf>
    <xf numFmtId="0" fontId="50" fillId="17" borderId="25" xfId="6" applyFont="1" applyFill="1" applyBorder="1" applyAlignment="1">
      <alignment horizontal="left" vertical="top" wrapText="1" indent="2"/>
    </xf>
    <xf numFmtId="0" fontId="50" fillId="17" borderId="14" xfId="6" applyFont="1" applyFill="1" applyBorder="1" applyAlignment="1">
      <alignment horizontal="right" vertical="top"/>
    </xf>
    <xf numFmtId="0" fontId="36" fillId="17" borderId="25" xfId="0" applyFont="1" applyFill="1" applyBorder="1" applyAlignment="1">
      <alignment vertical="top"/>
    </xf>
    <xf numFmtId="0" fontId="36" fillId="17" borderId="43" xfId="0" applyFont="1" applyFill="1" applyBorder="1" applyAlignment="1">
      <alignment vertical="top" wrapText="1"/>
    </xf>
    <xf numFmtId="0" fontId="36" fillId="17" borderId="11" xfId="0" applyFont="1" applyFill="1" applyBorder="1" applyAlignment="1">
      <alignment vertical="top" wrapText="1"/>
    </xf>
    <xf numFmtId="0" fontId="36" fillId="17" borderId="0" xfId="0" applyFont="1" applyFill="1" applyAlignment="1">
      <alignment horizontal="left" vertical="top" wrapText="1"/>
    </xf>
    <xf numFmtId="0" fontId="36" fillId="17" borderId="44" xfId="0" applyFont="1" applyFill="1" applyBorder="1" applyAlignment="1">
      <alignment horizontal="left" vertical="top" wrapText="1"/>
    </xf>
    <xf numFmtId="0" fontId="36" fillId="17" borderId="0" xfId="0" applyFont="1" applyFill="1" applyAlignment="1">
      <alignment vertical="top" wrapText="1"/>
    </xf>
    <xf numFmtId="0" fontId="36" fillId="17" borderId="44" xfId="0" applyFont="1" applyFill="1" applyBorder="1" applyAlignment="1">
      <alignment vertical="top" wrapText="1"/>
    </xf>
    <xf numFmtId="0" fontId="36" fillId="17" borderId="43" xfId="0" quotePrefix="1" applyFont="1" applyFill="1" applyBorder="1" applyAlignment="1">
      <alignment vertical="top" wrapText="1"/>
    </xf>
    <xf numFmtId="14" fontId="17" fillId="17" borderId="14" xfId="6" applyNumberFormat="1" applyFont="1" applyFill="1" applyBorder="1" applyAlignment="1">
      <alignment horizontal="center" vertical="top"/>
    </xf>
    <xf numFmtId="15" fontId="17" fillId="17" borderId="14" xfId="6" applyNumberFormat="1" applyFont="1" applyFill="1" applyBorder="1" applyAlignment="1">
      <alignment horizontal="center" vertical="top"/>
    </xf>
    <xf numFmtId="0" fontId="15" fillId="17" borderId="0" xfId="0" applyFont="1" applyFill="1"/>
    <xf numFmtId="0" fontId="36" fillId="17" borderId="14" xfId="6" applyFont="1" applyFill="1" applyBorder="1" applyAlignment="1">
      <alignment horizontal="center" vertical="top"/>
    </xf>
    <xf numFmtId="0" fontId="36" fillId="17" borderId="25" xfId="6" applyFont="1" applyFill="1" applyBorder="1" applyAlignment="1">
      <alignment horizontal="center" vertical="top"/>
    </xf>
    <xf numFmtId="0" fontId="52" fillId="17" borderId="25" xfId="6" applyFont="1" applyFill="1" applyBorder="1" applyAlignment="1">
      <alignment horizontal="left" vertical="top" wrapText="1" indent="4"/>
    </xf>
    <xf numFmtId="0" fontId="36" fillId="17" borderId="14" xfId="6" applyFont="1" applyFill="1" applyBorder="1" applyAlignment="1">
      <alignment horizontal="right" vertical="top"/>
    </xf>
    <xf numFmtId="0" fontId="50" fillId="17" borderId="0" xfId="6" applyFont="1" applyFill="1" applyAlignment="1">
      <alignment horizontal="left" vertical="top"/>
    </xf>
    <xf numFmtId="0" fontId="50" fillId="17" borderId="0" xfId="6" applyFont="1" applyFill="1" applyAlignment="1">
      <alignment horizontal="left" vertical="top" wrapText="1"/>
    </xf>
    <xf numFmtId="0" fontId="50" fillId="17" borderId="43" xfId="0" applyFont="1" applyFill="1" applyBorder="1" applyAlignment="1">
      <alignment vertical="top" wrapText="1"/>
    </xf>
    <xf numFmtId="0" fontId="50" fillId="17" borderId="11" xfId="0" applyFont="1" applyFill="1" applyBorder="1" applyAlignment="1">
      <alignment vertical="top" wrapText="1"/>
    </xf>
    <xf numFmtId="0" fontId="50" fillId="0" borderId="14" xfId="0" applyFont="1" applyBorder="1" applyAlignment="1">
      <alignment horizontal="center" vertical="top" wrapText="1"/>
    </xf>
    <xf numFmtId="0" fontId="50" fillId="0" borderId="25" xfId="0" applyFont="1" applyBorder="1" applyAlignment="1">
      <alignment horizontal="center" vertical="top" wrapText="1"/>
    </xf>
    <xf numFmtId="0" fontId="50" fillId="0" borderId="14" xfId="0" applyFont="1" applyBorder="1" applyAlignment="1">
      <alignment horizontal="right" vertical="top" wrapText="1"/>
    </xf>
    <xf numFmtId="0" fontId="36" fillId="17" borderId="25" xfId="0" applyFont="1" applyFill="1" applyBorder="1" applyAlignment="1">
      <alignment vertical="top" wrapText="1"/>
    </xf>
    <xf numFmtId="0" fontId="50" fillId="17" borderId="11" xfId="0" quotePrefix="1" applyFont="1" applyFill="1" applyBorder="1" applyAlignment="1">
      <alignment horizontal="center" vertical="top" wrapText="1"/>
    </xf>
    <xf numFmtId="15" fontId="50" fillId="17" borderId="11" xfId="0" quotePrefix="1" applyNumberFormat="1" applyFont="1" applyFill="1" applyBorder="1" applyAlignment="1">
      <alignment horizontal="center" vertical="top" wrapText="1"/>
    </xf>
    <xf numFmtId="0" fontId="36" fillId="17" borderId="25" xfId="6" applyFont="1" applyFill="1" applyBorder="1" applyAlignment="1">
      <alignment horizontal="left" vertical="top" wrapText="1" indent="4"/>
    </xf>
    <xf numFmtId="0" fontId="50" fillId="17" borderId="0" xfId="0" applyFont="1" applyFill="1" applyAlignment="1">
      <alignment horizontal="left" vertical="top" wrapText="1"/>
    </xf>
    <xf numFmtId="0" fontId="50" fillId="17" borderId="44" xfId="0" applyFont="1" applyFill="1" applyBorder="1" applyAlignment="1">
      <alignment horizontal="left" vertical="top" wrapText="1"/>
    </xf>
    <xf numFmtId="0" fontId="50" fillId="17" borderId="43" xfId="0" quotePrefix="1" applyFont="1" applyFill="1" applyBorder="1" applyAlignment="1">
      <alignment vertical="top" wrapText="1"/>
    </xf>
    <xf numFmtId="0" fontId="50" fillId="17" borderId="0" xfId="0" applyFont="1" applyFill="1" applyAlignment="1">
      <alignment vertical="top" wrapText="1"/>
    </xf>
    <xf numFmtId="0" fontId="50" fillId="17" borderId="44" xfId="0" applyFont="1" applyFill="1" applyBorder="1" applyAlignment="1">
      <alignment vertical="top" wrapText="1"/>
    </xf>
    <xf numFmtId="0" fontId="50" fillId="17" borderId="25" xfId="0" applyFont="1" applyFill="1" applyBorder="1" applyAlignment="1">
      <alignment vertical="top" wrapText="1"/>
    </xf>
    <xf numFmtId="0" fontId="14" fillId="17" borderId="43" xfId="0" applyFont="1" applyFill="1" applyBorder="1"/>
    <xf numFmtId="0" fontId="14" fillId="17" borderId="11" xfId="0" applyFont="1" applyFill="1" applyBorder="1"/>
    <xf numFmtId="0" fontId="15" fillId="0" borderId="0" xfId="0" applyFont="1"/>
    <xf numFmtId="0" fontId="36" fillId="17" borderId="11" xfId="0" quotePrefix="1" applyFont="1" applyFill="1" applyBorder="1" applyAlignment="1">
      <alignment horizontal="center" vertical="top" wrapText="1"/>
    </xf>
    <xf numFmtId="15" fontId="59" fillId="17" borderId="14" xfId="6" applyNumberFormat="1" applyFont="1" applyFill="1" applyBorder="1" applyAlignment="1">
      <alignment horizontal="center" vertical="top"/>
    </xf>
    <xf numFmtId="15" fontId="36" fillId="17" borderId="11" xfId="0" quotePrefix="1" applyNumberFormat="1" applyFont="1" applyFill="1" applyBorder="1" applyAlignment="1">
      <alignment horizontal="center" vertical="top" wrapText="1"/>
    </xf>
    <xf numFmtId="0" fontId="36" fillId="0" borderId="14" xfId="6" applyFont="1" applyBorder="1" applyAlignment="1">
      <alignment horizontal="center" vertical="top"/>
    </xf>
    <xf numFmtId="0" fontId="36" fillId="0" borderId="25" xfId="6" applyFont="1" applyBorder="1" applyAlignment="1">
      <alignment horizontal="center" vertical="top"/>
    </xf>
    <xf numFmtId="0" fontId="36" fillId="18" borderId="25" xfId="6" applyFont="1" applyFill="1" applyBorder="1" applyAlignment="1">
      <alignment horizontal="left" vertical="top" wrapText="1" indent="4"/>
    </xf>
    <xf numFmtId="0" fontId="36" fillId="0" borderId="14" xfId="6" applyFont="1" applyBorder="1" applyAlignment="1">
      <alignment horizontal="right" vertical="top"/>
    </xf>
    <xf numFmtId="14" fontId="17" fillId="18" borderId="14" xfId="6" applyNumberFormat="1" applyFont="1" applyFill="1" applyBorder="1" applyAlignment="1">
      <alignment horizontal="center" vertical="top"/>
    </xf>
    <xf numFmtId="15" fontId="17" fillId="18" borderId="14" xfId="6" applyNumberFormat="1" applyFont="1" applyFill="1" applyBorder="1" applyAlignment="1">
      <alignment horizontal="center" vertical="top" wrapText="1"/>
    </xf>
    <xf numFmtId="15" fontId="17" fillId="18" borderId="14" xfId="6" applyNumberFormat="1" applyFont="1" applyFill="1" applyBorder="1" applyAlignment="1">
      <alignment horizontal="center" vertical="top"/>
    </xf>
    <xf numFmtId="0" fontId="50" fillId="17" borderId="14" xfId="0" applyFont="1" applyFill="1" applyBorder="1" applyAlignment="1">
      <alignment horizontal="center" vertical="top"/>
    </xf>
    <xf numFmtId="0" fontId="50" fillId="17" borderId="25" xfId="0" applyFont="1" applyFill="1" applyBorder="1" applyAlignment="1">
      <alignment horizontal="center" vertical="top"/>
    </xf>
    <xf numFmtId="0" fontId="78" fillId="17" borderId="25" xfId="0" applyFont="1" applyFill="1" applyBorder="1" applyAlignment="1">
      <alignment horizontal="left" vertical="top" wrapText="1" indent="2"/>
    </xf>
    <xf numFmtId="0" fontId="50" fillId="17" borderId="14" xfId="0" applyFont="1" applyFill="1" applyBorder="1" applyAlignment="1">
      <alignment horizontal="right" vertical="top"/>
    </xf>
    <xf numFmtId="15" fontId="17" fillId="17" borderId="11" xfId="6" applyNumberFormat="1" applyFont="1" applyFill="1" applyBorder="1" applyAlignment="1">
      <alignment horizontal="center" vertical="top"/>
    </xf>
    <xf numFmtId="0" fontId="36" fillId="17" borderId="14" xfId="0" applyFont="1" applyFill="1" applyBorder="1" applyAlignment="1">
      <alignment horizontal="center" vertical="top"/>
    </xf>
    <xf numFmtId="0" fontId="36" fillId="17" borderId="25" xfId="0" applyFont="1" applyFill="1" applyBorder="1" applyAlignment="1">
      <alignment horizontal="center" vertical="top"/>
    </xf>
    <xf numFmtId="0" fontId="79" fillId="17" borderId="25" xfId="0" applyFont="1" applyFill="1" applyBorder="1" applyAlignment="1">
      <alignment horizontal="left" vertical="top" wrapText="1" indent="4"/>
    </xf>
    <xf numFmtId="0" fontId="36" fillId="17" borderId="14" xfId="0" applyFont="1" applyFill="1" applyBorder="1" applyAlignment="1">
      <alignment horizontal="right" vertical="top"/>
    </xf>
    <xf numFmtId="0" fontId="48" fillId="17" borderId="14" xfId="0" applyFont="1" applyFill="1" applyBorder="1" applyAlignment="1">
      <alignment horizontal="center" vertical="top"/>
    </xf>
    <xf numFmtId="0" fontId="48" fillId="17" borderId="25" xfId="0" applyFont="1" applyFill="1" applyBorder="1" applyAlignment="1">
      <alignment horizontal="center" vertical="top"/>
    </xf>
    <xf numFmtId="0" fontId="48" fillId="17" borderId="25" xfId="0" applyFont="1" applyFill="1" applyBorder="1" applyAlignment="1">
      <alignment horizontal="left" vertical="top" wrapText="1" indent="2"/>
    </xf>
    <xf numFmtId="0" fontId="48" fillId="17" borderId="14" xfId="0" applyFont="1" applyFill="1" applyBorder="1" applyAlignment="1">
      <alignment horizontal="right" vertical="top"/>
    </xf>
    <xf numFmtId="0" fontId="48" fillId="17" borderId="25" xfId="0" applyFont="1" applyFill="1" applyBorder="1" applyAlignment="1">
      <alignment vertical="top" wrapText="1"/>
    </xf>
    <xf numFmtId="0" fontId="48" fillId="17" borderId="43" xfId="0" applyFont="1" applyFill="1" applyBorder="1" applyAlignment="1">
      <alignment vertical="top" wrapText="1"/>
    </xf>
    <xf numFmtId="0" fontId="48" fillId="17" borderId="11" xfId="0" applyFont="1" applyFill="1" applyBorder="1" applyAlignment="1">
      <alignment vertical="top" wrapText="1"/>
    </xf>
    <xf numFmtId="0" fontId="48" fillId="17" borderId="0" xfId="0" applyFont="1" applyFill="1" applyAlignment="1">
      <alignment horizontal="left" vertical="top" wrapText="1"/>
    </xf>
    <xf numFmtId="0" fontId="48" fillId="17" borderId="44" xfId="0" applyFont="1" applyFill="1" applyBorder="1" applyAlignment="1">
      <alignment horizontal="left" vertical="top" wrapText="1"/>
    </xf>
    <xf numFmtId="0" fontId="48" fillId="17" borderId="0" xfId="0" applyFont="1" applyFill="1" applyAlignment="1">
      <alignment vertical="top" wrapText="1"/>
    </xf>
    <xf numFmtId="0" fontId="48" fillId="17" borderId="44" xfId="0" applyFont="1" applyFill="1" applyBorder="1" applyAlignment="1">
      <alignment vertical="top" wrapText="1"/>
    </xf>
    <xf numFmtId="0" fontId="48" fillId="17" borderId="11" xfId="0" applyFont="1" applyFill="1" applyBorder="1" applyAlignment="1">
      <alignment horizontal="center" vertical="top" wrapText="1"/>
    </xf>
    <xf numFmtId="0" fontId="49" fillId="17" borderId="0" xfId="0" applyFont="1" applyFill="1"/>
    <xf numFmtId="0" fontId="49" fillId="17" borderId="14" xfId="0" applyFont="1" applyFill="1" applyBorder="1" applyAlignment="1">
      <alignment horizontal="center" vertical="top"/>
    </xf>
    <xf numFmtId="0" fontId="49" fillId="17" borderId="25" xfId="0" applyFont="1" applyFill="1" applyBorder="1" applyAlignment="1">
      <alignment horizontal="center" vertical="top"/>
    </xf>
    <xf numFmtId="0" fontId="49" fillId="17" borderId="25" xfId="0" applyFont="1" applyFill="1" applyBorder="1" applyAlignment="1">
      <alignment horizontal="left" vertical="top" wrapText="1" indent="4"/>
    </xf>
    <xf numFmtId="0" fontId="49" fillId="17" borderId="14" xfId="0" applyFont="1" applyFill="1" applyBorder="1" applyAlignment="1">
      <alignment horizontal="right" vertical="top"/>
    </xf>
    <xf numFmtId="0" fontId="49" fillId="17" borderId="25" xfId="0" applyFont="1" applyFill="1" applyBorder="1" applyAlignment="1">
      <alignment vertical="top" wrapText="1"/>
    </xf>
    <xf numFmtId="0" fontId="49" fillId="17" borderId="43" xfId="0" applyFont="1" applyFill="1" applyBorder="1" applyAlignment="1">
      <alignment vertical="top" wrapText="1"/>
    </xf>
    <xf numFmtId="0" fontId="49" fillId="17" borderId="11" xfId="0" applyFont="1" applyFill="1" applyBorder="1" applyAlignment="1">
      <alignment vertical="top" wrapText="1"/>
    </xf>
    <xf numFmtId="0" fontId="49" fillId="17" borderId="0" xfId="0" applyFont="1" applyFill="1" applyAlignment="1">
      <alignment horizontal="left" vertical="top" wrapText="1"/>
    </xf>
    <xf numFmtId="0" fontId="49" fillId="17" borderId="44" xfId="0" applyFont="1" applyFill="1" applyBorder="1" applyAlignment="1">
      <alignment horizontal="left" vertical="top" wrapText="1"/>
    </xf>
    <xf numFmtId="0" fontId="49" fillId="17" borderId="0" xfId="0" applyFont="1" applyFill="1" applyAlignment="1">
      <alignment vertical="top" wrapText="1"/>
    </xf>
    <xf numFmtId="0" fontId="49" fillId="17" borderId="44" xfId="0" applyFont="1" applyFill="1" applyBorder="1" applyAlignment="1">
      <alignment vertical="top" wrapText="1"/>
    </xf>
    <xf numFmtId="0" fontId="49" fillId="17" borderId="43" xfId="0" quotePrefix="1" applyFont="1" applyFill="1" applyBorder="1" applyAlignment="1">
      <alignment vertical="top" wrapText="1"/>
    </xf>
    <xf numFmtId="0" fontId="49" fillId="17" borderId="11" xfId="0" quotePrefix="1" applyFont="1" applyFill="1" applyBorder="1" applyAlignment="1">
      <alignment horizontal="center" vertical="top" wrapText="1"/>
    </xf>
    <xf numFmtId="0" fontId="44" fillId="13" borderId="25" xfId="0" applyFont="1" applyFill="1" applyBorder="1" applyAlignment="1">
      <alignment horizontal="left" vertical="top"/>
    </xf>
    <xf numFmtId="0" fontId="44" fillId="13" borderId="43" xfId="0" applyFont="1" applyFill="1" applyBorder="1" applyAlignment="1">
      <alignment vertical="top" wrapText="1"/>
    </xf>
    <xf numFmtId="0" fontId="44" fillId="13" borderId="11" xfId="0" applyFont="1" applyFill="1" applyBorder="1" applyAlignment="1">
      <alignment vertical="top" wrapText="1"/>
    </xf>
    <xf numFmtId="0" fontId="44" fillId="13" borderId="0" xfId="0" applyFont="1" applyFill="1" applyAlignment="1">
      <alignment horizontal="left" vertical="top" wrapText="1"/>
    </xf>
    <xf numFmtId="0" fontId="44" fillId="13" borderId="44" xfId="0" applyFont="1" applyFill="1" applyBorder="1" applyAlignment="1">
      <alignment horizontal="left" vertical="top" wrapText="1"/>
    </xf>
    <xf numFmtId="0" fontId="44" fillId="13" borderId="0" xfId="0" applyFont="1" applyFill="1" applyAlignment="1">
      <alignment vertical="top" wrapText="1"/>
    </xf>
    <xf numFmtId="0" fontId="44" fillId="13" borderId="44" xfId="0" applyFont="1" applyFill="1" applyBorder="1" applyAlignment="1">
      <alignment vertical="top" wrapText="1"/>
    </xf>
    <xf numFmtId="14" fontId="44" fillId="13" borderId="11" xfId="0" applyNumberFormat="1" applyFont="1" applyFill="1" applyBorder="1" applyAlignment="1">
      <alignment horizontal="center" vertical="top" wrapText="1"/>
    </xf>
    <xf numFmtId="0" fontId="44" fillId="13" borderId="11" xfId="0" applyFont="1" applyFill="1" applyBorder="1" applyAlignment="1">
      <alignment horizontal="center" vertical="top" wrapText="1"/>
    </xf>
    <xf numFmtId="0" fontId="36" fillId="0" borderId="14" xfId="0" applyFont="1" applyBorder="1" applyAlignment="1">
      <alignment horizontal="center" vertical="top" wrapText="1"/>
    </xf>
    <xf numFmtId="0" fontId="43" fillId="4" borderId="25" xfId="0" applyFont="1" applyFill="1" applyBorder="1" applyAlignment="1">
      <alignment horizontal="left" vertical="top" wrapText="1" indent="1"/>
    </xf>
    <xf numFmtId="0" fontId="49" fillId="0" borderId="14" xfId="0" applyFont="1" applyBorder="1" applyAlignment="1">
      <alignment horizontal="center" vertical="top" wrapText="1"/>
    </xf>
    <xf numFmtId="14" fontId="49" fillId="0" borderId="11" xfId="0" applyNumberFormat="1" applyFont="1" applyBorder="1" applyAlignment="1">
      <alignment horizontal="center" vertical="top" wrapText="1"/>
    </xf>
    <xf numFmtId="0" fontId="36" fillId="17" borderId="14" xfId="0" applyFont="1" applyFill="1" applyBorder="1" applyAlignment="1">
      <alignment horizontal="center" vertical="top" wrapText="1"/>
    </xf>
    <xf numFmtId="0" fontId="36" fillId="17" borderId="11" xfId="0" applyFont="1" applyFill="1" applyBorder="1" applyAlignment="1">
      <alignment horizontal="center" vertical="top" wrapText="1"/>
    </xf>
    <xf numFmtId="0" fontId="36" fillId="17" borderId="0" xfId="0" applyFont="1" applyFill="1"/>
    <xf numFmtId="0" fontId="36" fillId="17" borderId="77" xfId="0" applyFont="1" applyFill="1" applyBorder="1" applyAlignment="1">
      <alignment horizontal="center" vertical="top"/>
    </xf>
    <xf numFmtId="0" fontId="36" fillId="17" borderId="78" xfId="0" applyFont="1" applyFill="1" applyBorder="1" applyAlignment="1">
      <alignment horizontal="center" vertical="top"/>
    </xf>
    <xf numFmtId="0" fontId="79" fillId="17" borderId="78" xfId="0" applyFont="1" applyFill="1" applyBorder="1" applyAlignment="1">
      <alignment horizontal="left" vertical="top" wrapText="1" indent="4"/>
    </xf>
    <xf numFmtId="0" fontId="36" fillId="17" borderId="77" xfId="0" applyFont="1" applyFill="1" applyBorder="1" applyAlignment="1">
      <alignment horizontal="right" vertical="top"/>
    </xf>
    <xf numFmtId="0" fontId="36" fillId="17" borderId="25" xfId="0" applyFont="1" applyFill="1" applyBorder="1" applyAlignment="1">
      <alignment horizontal="left" vertical="top" wrapText="1" indent="4"/>
    </xf>
    <xf numFmtId="0" fontId="36" fillId="0" borderId="0" xfId="0" applyFont="1"/>
    <xf numFmtId="0" fontId="52" fillId="17" borderId="78" xfId="0" applyFont="1" applyFill="1" applyBorder="1" applyAlignment="1">
      <alignment horizontal="left" vertical="top" wrapText="1" indent="4"/>
    </xf>
    <xf numFmtId="0" fontId="80" fillId="17" borderId="0" xfId="0" applyFont="1" applyFill="1" applyAlignment="1">
      <alignment vertical="top"/>
    </xf>
    <xf numFmtId="0" fontId="80" fillId="17" borderId="0" xfId="0" applyFont="1" applyFill="1" applyAlignment="1">
      <alignment vertical="top" wrapText="1"/>
    </xf>
    <xf numFmtId="0" fontId="79" fillId="17" borderId="78" xfId="0" applyFont="1" applyFill="1" applyBorder="1" applyAlignment="1">
      <alignment horizontal="center" vertical="top" wrapText="1"/>
    </xf>
    <xf numFmtId="0" fontId="79" fillId="0" borderId="25" xfId="0" applyFont="1" applyBorder="1" applyAlignment="1">
      <alignment horizontal="left" vertical="top" wrapText="1" indent="4"/>
    </xf>
    <xf numFmtId="0" fontId="50" fillId="0" borderId="25" xfId="0" applyFont="1" applyBorder="1" applyAlignment="1">
      <alignment horizontal="left" wrapText="1" indent="2"/>
    </xf>
    <xf numFmtId="0" fontId="50" fillId="0" borderId="43" xfId="0" applyFont="1" applyBorder="1" applyAlignment="1">
      <alignment wrapText="1"/>
    </xf>
    <xf numFmtId="0" fontId="50" fillId="0" borderId="11" xfId="0" applyFont="1" applyBorder="1" applyAlignment="1">
      <alignment wrapText="1"/>
    </xf>
    <xf numFmtId="0" fontId="43" fillId="0" borderId="14" xfId="0" applyFont="1" applyBorder="1" applyAlignment="1">
      <alignment horizontal="center" vertical="top"/>
    </xf>
    <xf numFmtId="0" fontId="43" fillId="0" borderId="25" xfId="0" applyFont="1" applyBorder="1" applyAlignment="1">
      <alignment horizontal="center" vertical="top"/>
    </xf>
    <xf numFmtId="0" fontId="43" fillId="0" borderId="14" xfId="0" applyFont="1" applyBorder="1" applyAlignment="1">
      <alignment horizontal="right" vertical="top"/>
    </xf>
    <xf numFmtId="0" fontId="43" fillId="0" borderId="25" xfId="0" applyFont="1" applyBorder="1" applyAlignment="1">
      <alignment vertical="top" wrapText="1"/>
    </xf>
    <xf numFmtId="0" fontId="36" fillId="18" borderId="0" xfId="0" applyFont="1" applyFill="1" applyAlignment="1">
      <alignment horizontal="left" vertical="top" wrapText="1"/>
    </xf>
    <xf numFmtId="0" fontId="52" fillId="17" borderId="77" xfId="0" applyFont="1" applyFill="1" applyBorder="1" applyAlignment="1">
      <alignment horizontal="center" vertical="top"/>
    </xf>
    <xf numFmtId="0" fontId="52" fillId="17" borderId="78" xfId="0" applyFont="1" applyFill="1" applyBorder="1" applyAlignment="1">
      <alignment horizontal="center" vertical="top"/>
    </xf>
    <xf numFmtId="0" fontId="52" fillId="17" borderId="77" xfId="0" applyFont="1" applyFill="1" applyBorder="1" applyAlignment="1">
      <alignment horizontal="right" vertical="top"/>
    </xf>
    <xf numFmtId="0" fontId="43" fillId="17" borderId="14" xfId="0" applyFont="1" applyFill="1" applyBorder="1" applyAlignment="1">
      <alignment horizontal="center" vertical="top"/>
    </xf>
    <xf numFmtId="0" fontId="43" fillId="17" borderId="25" xfId="0" applyFont="1" applyFill="1" applyBorder="1" applyAlignment="1">
      <alignment horizontal="center" vertical="top"/>
    </xf>
    <xf numFmtId="0" fontId="43" fillId="17" borderId="14" xfId="0" applyFont="1" applyFill="1" applyBorder="1" applyAlignment="1">
      <alignment horizontal="right" vertical="top"/>
    </xf>
    <xf numFmtId="0" fontId="43" fillId="17" borderId="25" xfId="0" applyFont="1" applyFill="1" applyBorder="1" applyAlignment="1">
      <alignment vertical="top" wrapText="1"/>
    </xf>
    <xf numFmtId="0" fontId="50" fillId="17" borderId="11" xfId="0" applyFont="1" applyFill="1" applyBorder="1" applyAlignment="1">
      <alignment horizontal="center" vertical="top" wrapText="1"/>
    </xf>
    <xf numFmtId="0" fontId="81" fillId="17" borderId="0" xfId="0" applyFont="1" applyFill="1" applyAlignment="1">
      <alignment horizontal="left" vertical="top"/>
    </xf>
    <xf numFmtId="0" fontId="81" fillId="17" borderId="0" xfId="0" applyFont="1" applyFill="1" applyAlignment="1">
      <alignment horizontal="left" vertical="top" wrapText="1"/>
    </xf>
    <xf numFmtId="0" fontId="60" fillId="17" borderId="11" xfId="0" applyFont="1" applyFill="1" applyBorder="1" applyAlignment="1">
      <alignment vertical="top" wrapText="1"/>
    </xf>
    <xf numFmtId="0" fontId="44" fillId="13" borderId="25" xfId="0" applyFont="1" applyFill="1" applyBorder="1" applyAlignment="1">
      <alignment horizontal="left" vertical="center"/>
    </xf>
    <xf numFmtId="0" fontId="44" fillId="13" borderId="43" xfId="0" applyFont="1" applyFill="1" applyBorder="1" applyAlignment="1">
      <alignment vertical="center" wrapText="1"/>
    </xf>
    <xf numFmtId="0" fontId="44" fillId="13" borderId="11" xfId="0" applyFont="1" applyFill="1" applyBorder="1" applyAlignment="1">
      <alignment vertical="center" wrapText="1"/>
    </xf>
    <xf numFmtId="0" fontId="44" fillId="13" borderId="0" xfId="0" applyFont="1" applyFill="1" applyAlignment="1">
      <alignment horizontal="left" vertical="center" wrapText="1"/>
    </xf>
    <xf numFmtId="0" fontId="44" fillId="13" borderId="44" xfId="0" applyFont="1" applyFill="1" applyBorder="1" applyAlignment="1">
      <alignment horizontal="left" vertical="center" wrapText="1"/>
    </xf>
    <xf numFmtId="0" fontId="44" fillId="13" borderId="0" xfId="0" applyFont="1" applyFill="1" applyAlignment="1">
      <alignment vertical="center" wrapText="1"/>
    </xf>
    <xf numFmtId="0" fontId="44" fillId="13" borderId="44" xfId="0" applyFont="1" applyFill="1" applyBorder="1" applyAlignment="1">
      <alignment vertical="center" wrapText="1"/>
    </xf>
    <xf numFmtId="14" fontId="44" fillId="13" borderId="11" xfId="0" applyNumberFormat="1" applyFont="1" applyFill="1" applyBorder="1" applyAlignment="1">
      <alignment horizontal="center" vertical="center" wrapText="1"/>
    </xf>
    <xf numFmtId="0" fontId="44" fillId="13" borderId="11" xfId="0" applyFont="1" applyFill="1" applyBorder="1" applyAlignment="1">
      <alignment horizontal="center" vertical="center" wrapText="1"/>
    </xf>
    <xf numFmtId="0" fontId="45" fillId="8" borderId="0" xfId="0" applyFont="1" applyFill="1" applyAlignment="1">
      <alignment vertical="center"/>
    </xf>
    <xf numFmtId="0" fontId="36" fillId="18" borderId="25" xfId="0" applyFont="1" applyFill="1" applyBorder="1" applyAlignment="1">
      <alignment vertical="top" wrapText="1"/>
    </xf>
    <xf numFmtId="0" fontId="36" fillId="19" borderId="25" xfId="0" applyFont="1" applyFill="1" applyBorder="1" applyAlignment="1">
      <alignment vertical="top" wrapText="1"/>
    </xf>
    <xf numFmtId="0" fontId="36" fillId="19" borderId="11" xfId="0" applyFont="1" applyFill="1" applyBorder="1" applyAlignment="1">
      <alignment vertical="top" wrapText="1"/>
    </xf>
    <xf numFmtId="0" fontId="46" fillId="18" borderId="25" xfId="0" applyFont="1" applyFill="1" applyBorder="1" applyAlignment="1">
      <alignment vertical="top" wrapText="1"/>
    </xf>
    <xf numFmtId="0" fontId="36" fillId="0" borderId="27" xfId="0" applyFont="1" applyBorder="1" applyAlignment="1">
      <alignment horizontal="center" vertical="top"/>
    </xf>
    <xf numFmtId="0" fontId="36" fillId="0" borderId="46" xfId="0" applyFont="1" applyBorder="1" applyAlignment="1">
      <alignment horizontal="center" vertical="top"/>
    </xf>
    <xf numFmtId="0" fontId="36" fillId="0" borderId="46" xfId="0" applyFont="1" applyBorder="1" applyAlignment="1">
      <alignment horizontal="left" vertical="top" wrapText="1" indent="4"/>
    </xf>
    <xf numFmtId="0" fontId="36" fillId="0" borderId="27" xfId="0" applyFont="1" applyBorder="1" applyAlignment="1">
      <alignment horizontal="right" vertical="top"/>
    </xf>
    <xf numFmtId="0" fontId="36" fillId="0" borderId="46" xfId="0" applyFont="1" applyBorder="1" applyAlignment="1">
      <alignment vertical="top" wrapText="1"/>
    </xf>
    <xf numFmtId="0" fontId="36" fillId="0" borderId="47" xfId="0" applyFont="1" applyBorder="1" applyAlignment="1">
      <alignment vertical="top" wrapText="1"/>
    </xf>
    <xf numFmtId="0" fontId="36" fillId="0" borderId="26" xfId="0" applyFont="1" applyBorder="1" applyAlignment="1">
      <alignment vertical="top" wrapText="1"/>
    </xf>
    <xf numFmtId="0" fontId="36" fillId="0" borderId="48" xfId="0" applyFont="1" applyBorder="1" applyAlignment="1">
      <alignment horizontal="left" vertical="top" wrapText="1"/>
    </xf>
    <xf numFmtId="0" fontId="36" fillId="0" borderId="49" xfId="0" applyFont="1" applyBorder="1" applyAlignment="1">
      <alignment horizontal="left" vertical="top" wrapText="1"/>
    </xf>
    <xf numFmtId="0" fontId="36" fillId="0" borderId="48" xfId="0" applyFont="1" applyBorder="1" applyAlignment="1">
      <alignment vertical="top" wrapText="1"/>
    </xf>
    <xf numFmtId="0" fontId="36" fillId="0" borderId="49" xfId="0" applyFont="1" applyBorder="1" applyAlignment="1">
      <alignment vertical="top" wrapText="1"/>
    </xf>
    <xf numFmtId="14" fontId="36" fillId="0" borderId="26" xfId="0" applyNumberFormat="1" applyFont="1" applyBorder="1" applyAlignment="1">
      <alignment horizontal="center" vertical="top" wrapText="1"/>
    </xf>
    <xf numFmtId="0" fontId="36" fillId="0" borderId="26" xfId="0" applyFont="1" applyBorder="1" applyAlignment="1">
      <alignment horizontal="center" vertical="top" wrapText="1"/>
    </xf>
    <xf numFmtId="0" fontId="36" fillId="0" borderId="13" xfId="0" applyFont="1" applyBorder="1" applyAlignment="1">
      <alignment horizontal="center" vertical="top"/>
    </xf>
    <xf numFmtId="0" fontId="36" fillId="0" borderId="40" xfId="0" applyFont="1" applyBorder="1" applyAlignment="1">
      <alignment horizontal="center" vertical="top"/>
    </xf>
    <xf numFmtId="0" fontId="36" fillId="0" borderId="40" xfId="0" applyFont="1" applyBorder="1" applyAlignment="1">
      <alignment horizontal="left" vertical="top" wrapText="1" indent="4"/>
    </xf>
    <xf numFmtId="0" fontId="36" fillId="0" borderId="40" xfId="0" applyFont="1" applyBorder="1" applyAlignment="1">
      <alignment horizontal="right" vertical="top"/>
    </xf>
    <xf numFmtId="0" fontId="36" fillId="0" borderId="40" xfId="0" applyFont="1" applyBorder="1" applyAlignment="1">
      <alignment vertical="top" wrapText="1"/>
    </xf>
    <xf numFmtId="0" fontId="36" fillId="0" borderId="41" xfId="0" applyFont="1" applyBorder="1" applyAlignment="1">
      <alignment vertical="top" wrapText="1"/>
    </xf>
    <xf numFmtId="0" fontId="36" fillId="0" borderId="7" xfId="0" applyFont="1" applyBorder="1" applyAlignment="1">
      <alignment vertical="top" wrapText="1"/>
    </xf>
    <xf numFmtId="0" fontId="36" fillId="0" borderId="23" xfId="0" applyFont="1" applyBorder="1" applyAlignment="1">
      <alignment horizontal="left" vertical="top" wrapText="1"/>
    </xf>
    <xf numFmtId="0" fontId="36" fillId="0" borderId="42" xfId="0" applyFont="1" applyBorder="1" applyAlignment="1">
      <alignment horizontal="left" vertical="top" wrapText="1"/>
    </xf>
    <xf numFmtId="0" fontId="63" fillId="0" borderId="41" xfId="0" applyFont="1" applyBorder="1" applyAlignment="1">
      <alignment vertical="top" wrapText="1"/>
    </xf>
    <xf numFmtId="0" fontId="63" fillId="0" borderId="7" xfId="0" applyFont="1" applyBorder="1" applyAlignment="1">
      <alignment vertical="top" wrapText="1"/>
    </xf>
    <xf numFmtId="0" fontId="36" fillId="0" borderId="23" xfId="0" applyFont="1" applyBorder="1" applyAlignment="1">
      <alignment vertical="top" wrapText="1"/>
    </xf>
    <xf numFmtId="0" fontId="36" fillId="0" borderId="42" xfId="0" applyFont="1" applyBorder="1" applyAlignment="1">
      <alignment vertical="top" wrapText="1"/>
    </xf>
    <xf numFmtId="14" fontId="36" fillId="0" borderId="7" xfId="0" applyNumberFormat="1" applyFont="1" applyBorder="1" applyAlignment="1">
      <alignment horizontal="center" vertical="top" wrapText="1"/>
    </xf>
    <xf numFmtId="0" fontId="36" fillId="0" borderId="7" xfId="0" applyFont="1" applyBorder="1" applyAlignment="1">
      <alignment horizontal="center" vertical="top" wrapText="1"/>
    </xf>
    <xf numFmtId="0" fontId="36" fillId="0" borderId="46" xfId="0" applyFont="1" applyBorder="1" applyAlignment="1">
      <alignment horizontal="right" vertical="top"/>
    </xf>
    <xf numFmtId="0" fontId="36" fillId="0" borderId="25" xfId="0" applyFont="1" applyBorder="1" applyAlignment="1">
      <alignment horizontal="right" vertical="top"/>
    </xf>
    <xf numFmtId="0" fontId="63" fillId="0" borderId="43" xfId="0" applyFont="1" applyBorder="1" applyAlignment="1">
      <alignment vertical="top" wrapText="1"/>
    </xf>
    <xf numFmtId="0" fontId="63" fillId="0" borderId="11" xfId="0" applyFont="1" applyBorder="1" applyAlignment="1">
      <alignment vertical="top" wrapText="1"/>
    </xf>
    <xf numFmtId="0" fontId="50" fillId="0" borderId="27" xfId="0" applyFont="1" applyBorder="1" applyAlignment="1">
      <alignment horizontal="center" vertical="top"/>
    </xf>
    <xf numFmtId="0" fontId="50" fillId="0" borderId="46" xfId="0" applyFont="1" applyBorder="1" applyAlignment="1">
      <alignment horizontal="center" vertical="top"/>
    </xf>
    <xf numFmtId="0" fontId="50" fillId="0" borderId="46" xfId="0" applyFont="1" applyBorder="1" applyAlignment="1">
      <alignment horizontal="left" vertical="top" wrapText="1" indent="2"/>
    </xf>
    <xf numFmtId="0" fontId="50" fillId="0" borderId="27" xfId="0" applyFont="1" applyBorder="1" applyAlignment="1">
      <alignment horizontal="right" vertical="top"/>
    </xf>
    <xf numFmtId="0" fontId="50" fillId="0" borderId="46" xfId="0" applyFont="1" applyBorder="1" applyAlignment="1">
      <alignment vertical="top" wrapText="1"/>
    </xf>
    <xf numFmtId="0" fontId="50" fillId="0" borderId="47" xfId="0" applyFont="1" applyBorder="1" applyAlignment="1">
      <alignment wrapText="1"/>
    </xf>
    <xf numFmtId="0" fontId="50" fillId="0" borderId="26" xfId="0" applyFont="1" applyBorder="1" applyAlignment="1">
      <alignment wrapText="1"/>
    </xf>
    <xf numFmtId="0" fontId="50" fillId="0" borderId="48" xfId="0" applyFont="1" applyBorder="1" applyAlignment="1">
      <alignment horizontal="left" wrapText="1"/>
    </xf>
    <xf numFmtId="0" fontId="50" fillId="0" borderId="49" xfId="0" applyFont="1" applyBorder="1" applyAlignment="1">
      <alignment horizontal="left" wrapText="1"/>
    </xf>
    <xf numFmtId="0" fontId="50" fillId="0" borderId="48" xfId="0" applyFont="1" applyBorder="1" applyAlignment="1">
      <alignment wrapText="1"/>
    </xf>
    <xf numFmtId="0" fontId="50" fillId="0" borderId="49" xfId="0" applyFont="1" applyBorder="1" applyAlignment="1">
      <alignment wrapText="1"/>
    </xf>
    <xf numFmtId="14" fontId="50" fillId="0" borderId="26" xfId="0" applyNumberFormat="1" applyFont="1" applyBorder="1" applyAlignment="1">
      <alignment horizontal="center" wrapText="1"/>
    </xf>
    <xf numFmtId="0" fontId="50" fillId="0" borderId="26" xfId="0" applyFont="1" applyBorder="1" applyAlignment="1">
      <alignment horizontal="center" wrapText="1"/>
    </xf>
    <xf numFmtId="0" fontId="36" fillId="17" borderId="27" xfId="0" applyFont="1" applyFill="1" applyBorder="1" applyAlignment="1">
      <alignment horizontal="center" vertical="top"/>
    </xf>
    <xf numFmtId="0" fontId="36" fillId="17" borderId="46" xfId="0" applyFont="1" applyFill="1" applyBorder="1" applyAlignment="1">
      <alignment horizontal="center" vertical="top"/>
    </xf>
    <xf numFmtId="0" fontId="79" fillId="17" borderId="46" xfId="0" applyFont="1" applyFill="1" applyBorder="1" applyAlignment="1">
      <alignment horizontal="left" vertical="top" wrapText="1" indent="4"/>
    </xf>
    <xf numFmtId="0" fontId="36" fillId="17" borderId="27" xfId="0" applyFont="1" applyFill="1" applyBorder="1" applyAlignment="1">
      <alignment horizontal="right" vertical="top"/>
    </xf>
    <xf numFmtId="0" fontId="36" fillId="17" borderId="46" xfId="0" applyFont="1" applyFill="1" applyBorder="1" applyAlignment="1">
      <alignment vertical="top" wrapText="1"/>
    </xf>
    <xf numFmtId="0" fontId="36" fillId="17" borderId="47" xfId="0" applyFont="1" applyFill="1" applyBorder="1" applyAlignment="1">
      <alignment vertical="top" wrapText="1"/>
    </xf>
    <xf numFmtId="0" fontId="36" fillId="17" borderId="26" xfId="0" applyFont="1" applyFill="1" applyBorder="1" applyAlignment="1">
      <alignment vertical="top" wrapText="1"/>
    </xf>
    <xf numFmtId="0" fontId="36" fillId="17" borderId="48" xfId="0" applyFont="1" applyFill="1" applyBorder="1" applyAlignment="1">
      <alignment horizontal="left" vertical="top" wrapText="1"/>
    </xf>
    <xf numFmtId="0" fontId="36" fillId="17" borderId="49" xfId="0" applyFont="1" applyFill="1" applyBorder="1" applyAlignment="1">
      <alignment horizontal="left" vertical="top" wrapText="1"/>
    </xf>
    <xf numFmtId="0" fontId="36" fillId="17" borderId="48" xfId="0" applyFont="1" applyFill="1" applyBorder="1" applyAlignment="1">
      <alignment vertical="top" wrapText="1"/>
    </xf>
    <xf numFmtId="0" fontId="36" fillId="17" borderId="49" xfId="0" applyFont="1" applyFill="1" applyBorder="1" applyAlignment="1">
      <alignment vertical="top" wrapText="1"/>
    </xf>
    <xf numFmtId="0" fontId="36" fillId="17" borderId="26" xfId="0" applyFont="1" applyFill="1" applyBorder="1" applyAlignment="1">
      <alignment horizontal="center" vertical="top" wrapText="1"/>
    </xf>
    <xf numFmtId="0" fontId="36" fillId="17" borderId="48" xfId="0" applyFont="1" applyFill="1" applyBorder="1"/>
    <xf numFmtId="0" fontId="36" fillId="17" borderId="25" xfId="0" applyFont="1" applyFill="1" applyBorder="1" applyAlignment="1">
      <alignment horizontal="right" vertical="top"/>
    </xf>
    <xf numFmtId="0" fontId="36" fillId="17" borderId="13" xfId="0" applyFont="1" applyFill="1" applyBorder="1" applyAlignment="1">
      <alignment horizontal="center" vertical="top"/>
    </xf>
    <xf numFmtId="0" fontId="36" fillId="17" borderId="40" xfId="0" applyFont="1" applyFill="1" applyBorder="1" applyAlignment="1">
      <alignment horizontal="center" vertical="top"/>
    </xf>
    <xf numFmtId="0" fontId="36" fillId="17" borderId="40" xfId="0" applyFont="1" applyFill="1" applyBorder="1" applyAlignment="1">
      <alignment horizontal="left" vertical="top" wrapText="1" indent="4"/>
    </xf>
    <xf numFmtId="0" fontId="36" fillId="17" borderId="40" xfId="0" applyFont="1" applyFill="1" applyBorder="1" applyAlignment="1">
      <alignment horizontal="right" vertical="top"/>
    </xf>
    <xf numFmtId="0" fontId="36" fillId="17" borderId="40" xfId="0" applyFont="1" applyFill="1" applyBorder="1" applyAlignment="1">
      <alignment vertical="top" wrapText="1"/>
    </xf>
    <xf numFmtId="0" fontId="36" fillId="17" borderId="41" xfId="0" applyFont="1" applyFill="1" applyBorder="1" applyAlignment="1">
      <alignment vertical="top" wrapText="1"/>
    </xf>
    <xf numFmtId="0" fontId="36" fillId="17" borderId="7" xfId="0" applyFont="1" applyFill="1" applyBorder="1" applyAlignment="1">
      <alignment vertical="top" wrapText="1"/>
    </xf>
    <xf numFmtId="0" fontId="36" fillId="17" borderId="23" xfId="0" applyFont="1" applyFill="1" applyBorder="1" applyAlignment="1">
      <alignment horizontal="left" vertical="top" wrapText="1"/>
    </xf>
    <xf numFmtId="0" fontId="36" fillId="17" borderId="42" xfId="0" applyFont="1" applyFill="1" applyBorder="1" applyAlignment="1">
      <alignment horizontal="left" vertical="top" wrapText="1"/>
    </xf>
    <xf numFmtId="0" fontId="36" fillId="17" borderId="23" xfId="0" applyFont="1" applyFill="1" applyBorder="1" applyAlignment="1">
      <alignment vertical="top" wrapText="1"/>
    </xf>
    <xf numFmtId="0" fontId="36" fillId="17" borderId="42" xfId="0" applyFont="1" applyFill="1" applyBorder="1" applyAlignment="1">
      <alignment vertical="top" wrapText="1"/>
    </xf>
    <xf numFmtId="0" fontId="36" fillId="17" borderId="7" xfId="0" applyFont="1" applyFill="1" applyBorder="1" applyAlignment="1">
      <alignment horizontal="center" vertical="top" wrapText="1"/>
    </xf>
    <xf numFmtId="0" fontId="50" fillId="0" borderId="0" xfId="0" applyFont="1" applyAlignment="1">
      <alignment horizontal="left" wrapText="1"/>
    </xf>
    <xf numFmtId="0" fontId="50" fillId="0" borderId="44" xfId="0" applyFont="1" applyBorder="1" applyAlignment="1">
      <alignment horizontal="left" wrapText="1"/>
    </xf>
    <xf numFmtId="0" fontId="50" fillId="0" borderId="0" xfId="0" applyFont="1" applyAlignment="1">
      <alignment wrapText="1"/>
    </xf>
    <xf numFmtId="0" fontId="50" fillId="0" borderId="44" xfId="0" applyFont="1" applyBorder="1" applyAlignment="1">
      <alignment wrapText="1"/>
    </xf>
    <xf numFmtId="14" fontId="50" fillId="0" borderId="11" xfId="0" applyNumberFormat="1" applyFont="1" applyBorder="1" applyAlignment="1">
      <alignment horizontal="center" wrapText="1"/>
    </xf>
    <xf numFmtId="0" fontId="50" fillId="0" borderId="11" xfId="0" applyFont="1" applyBorder="1" applyAlignment="1">
      <alignment horizontal="center" wrapText="1"/>
    </xf>
    <xf numFmtId="14" fontId="17" fillId="0" borderId="14" xfId="6" applyNumberFormat="1" applyFont="1" applyBorder="1" applyAlignment="1">
      <alignment horizontal="center" vertical="top"/>
    </xf>
    <xf numFmtId="0" fontId="49" fillId="0" borderId="26" xfId="0" applyFont="1" applyBorder="1" applyAlignment="1">
      <alignment vertical="top" wrapText="1"/>
    </xf>
    <xf numFmtId="0" fontId="49" fillId="0" borderId="7" xfId="0" applyFont="1" applyBorder="1" applyAlignment="1">
      <alignment vertical="top" wrapText="1"/>
    </xf>
    <xf numFmtId="0" fontId="36" fillId="18" borderId="27" xfId="0" applyFont="1" applyFill="1" applyBorder="1" applyAlignment="1">
      <alignment horizontal="center" vertical="top"/>
    </xf>
    <xf numFmtId="0" fontId="36" fillId="18" borderId="46" xfId="0" applyFont="1" applyFill="1" applyBorder="1" applyAlignment="1">
      <alignment horizontal="center" vertical="top"/>
    </xf>
    <xf numFmtId="0" fontId="36" fillId="18" borderId="46" xfId="0" applyFont="1" applyFill="1" applyBorder="1" applyAlignment="1">
      <alignment horizontal="left" vertical="top" wrapText="1" indent="4"/>
    </xf>
    <xf numFmtId="0" fontId="36" fillId="18" borderId="46" xfId="0" applyFont="1" applyFill="1" applyBorder="1" applyAlignment="1">
      <alignment horizontal="right" vertical="top"/>
    </xf>
    <xf numFmtId="0" fontId="36" fillId="18" borderId="50" xfId="0" applyFont="1" applyFill="1" applyBorder="1" applyAlignment="1">
      <alignment vertical="top" wrapText="1"/>
    </xf>
    <xf numFmtId="0" fontId="36" fillId="18" borderId="47" xfId="0" applyFont="1" applyFill="1" applyBorder="1" applyAlignment="1">
      <alignment vertical="top" wrapText="1"/>
    </xf>
    <xf numFmtId="0" fontId="36" fillId="18" borderId="26" xfId="0" applyFont="1" applyFill="1" applyBorder="1" applyAlignment="1">
      <alignment vertical="top" wrapText="1"/>
    </xf>
    <xf numFmtId="0" fontId="36" fillId="18" borderId="48" xfId="0" applyFont="1" applyFill="1" applyBorder="1" applyAlignment="1">
      <alignment horizontal="left" vertical="top" wrapText="1"/>
    </xf>
    <xf numFmtId="0" fontId="36" fillId="18" borderId="49" xfId="0" applyFont="1" applyFill="1" applyBorder="1" applyAlignment="1">
      <alignment horizontal="left" vertical="top" wrapText="1"/>
    </xf>
    <xf numFmtId="0" fontId="36" fillId="18" borderId="48" xfId="0" applyFont="1" applyFill="1" applyBorder="1" applyAlignment="1">
      <alignment vertical="top" wrapText="1"/>
    </xf>
    <xf numFmtId="0" fontId="36" fillId="18" borderId="49" xfId="0" applyFont="1" applyFill="1" applyBorder="1" applyAlignment="1">
      <alignment vertical="top" wrapText="1"/>
    </xf>
    <xf numFmtId="14" fontId="50" fillId="18" borderId="26" xfId="0" applyNumberFormat="1" applyFont="1" applyFill="1" applyBorder="1" applyAlignment="1">
      <alignment horizontal="center" vertical="top" wrapText="1"/>
    </xf>
    <xf numFmtId="0" fontId="36" fillId="18" borderId="26" xfId="0" applyFont="1" applyFill="1" applyBorder="1" applyAlignment="1">
      <alignment horizontal="center" vertical="top" wrapText="1"/>
    </xf>
    <xf numFmtId="0" fontId="36" fillId="18" borderId="48" xfId="0" applyFont="1" applyFill="1" applyBorder="1" applyAlignment="1">
      <alignment vertical="top"/>
    </xf>
    <xf numFmtId="0" fontId="36" fillId="18" borderId="13" xfId="0" applyFont="1" applyFill="1" applyBorder="1" applyAlignment="1">
      <alignment horizontal="center" vertical="top"/>
    </xf>
    <xf numFmtId="0" fontId="36" fillId="18" borderId="40" xfId="0" applyFont="1" applyFill="1" applyBorder="1" applyAlignment="1">
      <alignment horizontal="center" vertical="top"/>
    </xf>
    <xf numFmtId="0" fontId="36" fillId="18" borderId="40" xfId="0" applyFont="1" applyFill="1" applyBorder="1" applyAlignment="1">
      <alignment horizontal="left" vertical="top" wrapText="1" indent="4"/>
    </xf>
    <xf numFmtId="0" fontId="36" fillId="18" borderId="40" xfId="0" applyFont="1" applyFill="1" applyBorder="1" applyAlignment="1">
      <alignment horizontal="right" vertical="top"/>
    </xf>
    <xf numFmtId="0" fontId="36" fillId="18" borderId="51" xfId="0" applyFont="1" applyFill="1" applyBorder="1" applyAlignment="1">
      <alignment vertical="top" wrapText="1"/>
    </xf>
    <xf numFmtId="0" fontId="36" fillId="18" borderId="41" xfId="0" applyFont="1" applyFill="1" applyBorder="1" applyAlignment="1">
      <alignment vertical="top" wrapText="1"/>
    </xf>
    <xf numFmtId="0" fontId="36" fillId="18" borderId="7" xfId="0" applyFont="1" applyFill="1" applyBorder="1" applyAlignment="1">
      <alignment vertical="top" wrapText="1"/>
    </xf>
    <xf numFmtId="0" fontId="36" fillId="18" borderId="23" xfId="0" applyFont="1" applyFill="1" applyBorder="1" applyAlignment="1">
      <alignment horizontal="left" vertical="top" wrapText="1"/>
    </xf>
    <xf numFmtId="0" fontId="36" fillId="18" borderId="42" xfId="0" applyFont="1" applyFill="1" applyBorder="1" applyAlignment="1">
      <alignment horizontal="left" vertical="top" wrapText="1"/>
    </xf>
    <xf numFmtId="0" fontId="36" fillId="18" borderId="23" xfId="0" applyFont="1" applyFill="1" applyBorder="1" applyAlignment="1">
      <alignment vertical="top" wrapText="1"/>
    </xf>
    <xf numFmtId="0" fontId="36" fillId="18" borderId="42" xfId="0" applyFont="1" applyFill="1" applyBorder="1" applyAlignment="1">
      <alignment vertical="top" wrapText="1"/>
    </xf>
    <xf numFmtId="14" fontId="50" fillId="18" borderId="7" xfId="0" applyNumberFormat="1" applyFont="1" applyFill="1" applyBorder="1" applyAlignment="1">
      <alignment horizontal="center" vertical="top" wrapText="1"/>
    </xf>
    <xf numFmtId="0" fontId="36" fillId="18" borderId="7" xfId="0" applyFont="1" applyFill="1" applyBorder="1" applyAlignment="1">
      <alignment horizontal="center" vertical="top" wrapText="1"/>
    </xf>
    <xf numFmtId="0" fontId="36" fillId="18" borderId="23" xfId="0" applyFont="1" applyFill="1" applyBorder="1" applyAlignment="1">
      <alignment vertical="top"/>
    </xf>
    <xf numFmtId="0" fontId="36" fillId="18" borderId="14" xfId="0" applyFont="1" applyFill="1" applyBorder="1" applyAlignment="1">
      <alignment horizontal="center" vertical="top"/>
    </xf>
    <xf numFmtId="0" fontId="36" fillId="18" borderId="25" xfId="0" applyFont="1" applyFill="1" applyBorder="1" applyAlignment="1">
      <alignment horizontal="center" vertical="top"/>
    </xf>
    <xf numFmtId="0" fontId="36" fillId="18" borderId="25" xfId="0" applyFont="1" applyFill="1" applyBorder="1" applyAlignment="1">
      <alignment horizontal="right" vertical="top"/>
    </xf>
    <xf numFmtId="0" fontId="36" fillId="18" borderId="44" xfId="0" applyFont="1" applyFill="1" applyBorder="1" applyAlignment="1">
      <alignment horizontal="left" vertical="top" wrapText="1"/>
    </xf>
    <xf numFmtId="0" fontId="36" fillId="18" borderId="0" xfId="0" applyFont="1" applyFill="1" applyAlignment="1">
      <alignment vertical="top" wrapText="1"/>
    </xf>
    <xf numFmtId="0" fontId="36" fillId="18" borderId="44" xfId="0" applyFont="1" applyFill="1" applyBorder="1" applyAlignment="1">
      <alignment vertical="top" wrapText="1"/>
    </xf>
    <xf numFmtId="0" fontId="36" fillId="18" borderId="0" xfId="0" applyFont="1" applyFill="1" applyAlignment="1">
      <alignment vertical="top"/>
    </xf>
    <xf numFmtId="0" fontId="52" fillId="0" borderId="46" xfId="0" applyFont="1" applyBorder="1" applyAlignment="1">
      <alignment horizontal="left" vertical="top" wrapText="1" indent="4"/>
    </xf>
    <xf numFmtId="0" fontId="52" fillId="0" borderId="40" xfId="0" applyFont="1" applyBorder="1" applyAlignment="1">
      <alignment horizontal="left" vertical="top" wrapText="1" indent="4"/>
    </xf>
    <xf numFmtId="0" fontId="52" fillId="17" borderId="46" xfId="0" applyFont="1" applyFill="1" applyBorder="1" applyAlignment="1">
      <alignment horizontal="left" vertical="top" wrapText="1" indent="4"/>
    </xf>
    <xf numFmtId="0" fontId="52" fillId="17" borderId="27" xfId="0" applyFont="1" applyFill="1" applyBorder="1" applyAlignment="1">
      <alignment horizontal="right" vertical="top"/>
    </xf>
    <xf numFmtId="0" fontId="52" fillId="17" borderId="25" xfId="0" applyFont="1" applyFill="1" applyBorder="1" applyAlignment="1">
      <alignment horizontal="left" vertical="top" wrapText="1" indent="4"/>
    </xf>
    <xf numFmtId="0" fontId="52" fillId="17" borderId="14" xfId="0" applyFont="1" applyFill="1" applyBorder="1" applyAlignment="1">
      <alignment horizontal="right" vertical="top"/>
    </xf>
    <xf numFmtId="0" fontId="52" fillId="17" borderId="40" xfId="0" applyFont="1" applyFill="1" applyBorder="1" applyAlignment="1">
      <alignment horizontal="left" vertical="top" wrapText="1" indent="4"/>
    </xf>
    <xf numFmtId="0" fontId="52" fillId="17" borderId="13" xfId="0" applyFont="1" applyFill="1" applyBorder="1" applyAlignment="1">
      <alignment horizontal="right" vertical="top"/>
    </xf>
    <xf numFmtId="0" fontId="50" fillId="0" borderId="25" xfId="0" applyFont="1" applyBorder="1" applyAlignment="1">
      <alignment horizontal="right" vertical="top"/>
    </xf>
    <xf numFmtId="0" fontId="50" fillId="0" borderId="40" xfId="0" applyFont="1" applyBorder="1" applyAlignment="1">
      <alignment horizontal="right" vertical="top"/>
    </xf>
    <xf numFmtId="0" fontId="50" fillId="0" borderId="40" xfId="0" applyFont="1" applyBorder="1" applyAlignment="1">
      <alignment vertical="top" wrapText="1"/>
    </xf>
    <xf numFmtId="0" fontId="43" fillId="4" borderId="27" xfId="0" applyFont="1" applyFill="1" applyBorder="1" applyAlignment="1">
      <alignment horizontal="right" vertical="top"/>
    </xf>
    <xf numFmtId="0" fontId="43" fillId="4" borderId="46" xfId="0" applyFont="1" applyFill="1" applyBorder="1" applyAlignment="1">
      <alignment vertical="top" wrapText="1"/>
    </xf>
    <xf numFmtId="0" fontId="36" fillId="0" borderId="47" xfId="0" applyFont="1" applyBorder="1" applyAlignment="1">
      <alignment wrapText="1"/>
    </xf>
    <xf numFmtId="0" fontId="36" fillId="0" borderId="26" xfId="0" applyFont="1" applyBorder="1" applyAlignment="1">
      <alignment wrapText="1"/>
    </xf>
    <xf numFmtId="0" fontId="36" fillId="0" borderId="48" xfId="0" applyFont="1" applyBorder="1" applyAlignment="1">
      <alignment wrapText="1"/>
    </xf>
    <xf numFmtId="0" fontId="36" fillId="0" borderId="49" xfId="0" applyFont="1" applyBorder="1" applyAlignment="1">
      <alignment wrapText="1"/>
    </xf>
    <xf numFmtId="14" fontId="36" fillId="0" borderId="26" xfId="0" applyNumberFormat="1" applyFont="1" applyBorder="1" applyAlignment="1">
      <alignment horizontal="center" wrapText="1"/>
    </xf>
    <xf numFmtId="0" fontId="36" fillId="0" borderId="26" xfId="0" applyFont="1" applyBorder="1" applyAlignment="1">
      <alignment horizontal="center" wrapText="1"/>
    </xf>
    <xf numFmtId="0" fontId="36" fillId="0" borderId="43" xfId="0" applyFont="1" applyBorder="1" applyAlignment="1">
      <alignment wrapText="1"/>
    </xf>
    <xf numFmtId="0" fontId="36" fillId="0" borderId="11" xfId="0" applyFont="1" applyBorder="1" applyAlignment="1">
      <alignment wrapText="1"/>
    </xf>
    <xf numFmtId="0" fontId="36" fillId="0" borderId="0" xfId="0" applyFont="1" applyAlignment="1">
      <alignment wrapText="1"/>
    </xf>
    <xf numFmtId="0" fontId="36" fillId="0" borderId="44" xfId="0" applyFont="1" applyBorder="1" applyAlignment="1">
      <alignment wrapText="1"/>
    </xf>
    <xf numFmtId="14" fontId="36" fillId="0" borderId="11" xfId="0" applyNumberFormat="1" applyFont="1" applyBorder="1" applyAlignment="1">
      <alignment horizontal="center" wrapText="1"/>
    </xf>
    <xf numFmtId="0" fontId="36" fillId="0" borderId="11" xfId="0" applyFont="1" applyBorder="1" applyAlignment="1">
      <alignment horizontal="center" wrapText="1"/>
    </xf>
    <xf numFmtId="0" fontId="36" fillId="0" borderId="41" xfId="0" applyFont="1" applyBorder="1" applyAlignment="1">
      <alignment wrapText="1"/>
    </xf>
    <xf numFmtId="0" fontId="36" fillId="0" borderId="7" xfId="0" applyFont="1" applyBorder="1" applyAlignment="1">
      <alignment wrapText="1"/>
    </xf>
    <xf numFmtId="0" fontId="36" fillId="0" borderId="23" xfId="0" applyFont="1" applyBorder="1" applyAlignment="1">
      <alignment wrapText="1"/>
    </xf>
    <xf numFmtId="0" fontId="36" fillId="0" borderId="42" xfId="0" applyFont="1" applyBorder="1" applyAlignment="1">
      <alignment wrapText="1"/>
    </xf>
    <xf numFmtId="14" fontId="36" fillId="0" borderId="7" xfId="0" applyNumberFormat="1" applyFont="1" applyBorder="1" applyAlignment="1">
      <alignment horizontal="center" wrapText="1"/>
    </xf>
    <xf numFmtId="0" fontId="36" fillId="0" borderId="7" xfId="0" applyFont="1" applyBorder="1" applyAlignment="1">
      <alignment horizontal="center" wrapText="1"/>
    </xf>
    <xf numFmtId="0" fontId="36" fillId="0" borderId="46" xfId="0" applyFont="1" applyBorder="1" applyAlignment="1">
      <alignment horizontal="left" vertical="top" wrapText="1"/>
    </xf>
    <xf numFmtId="0" fontId="36" fillId="0" borderId="47" xfId="0" applyFont="1" applyBorder="1" applyAlignment="1">
      <alignment horizontal="center" vertical="top" wrapText="1"/>
    </xf>
    <xf numFmtId="0" fontId="36" fillId="0" borderId="48" xfId="0" applyFont="1" applyBorder="1" applyAlignment="1">
      <alignment horizontal="center" vertical="top" wrapText="1"/>
    </xf>
    <xf numFmtId="0" fontId="36" fillId="0" borderId="49" xfId="0" applyFont="1" applyBorder="1" applyAlignment="1">
      <alignment horizontal="center" vertical="top" wrapText="1"/>
    </xf>
    <xf numFmtId="0" fontId="36" fillId="18" borderId="47" xfId="0" applyFont="1" applyFill="1" applyBorder="1" applyAlignment="1">
      <alignment horizontal="center" vertical="top" wrapText="1"/>
    </xf>
    <xf numFmtId="0" fontId="82" fillId="18" borderId="26" xfId="0" applyFont="1" applyFill="1" applyBorder="1" applyAlignment="1">
      <alignment horizontal="left" vertical="top" wrapText="1"/>
    </xf>
    <xf numFmtId="0" fontId="82" fillId="18" borderId="48" xfId="0" applyFont="1" applyFill="1" applyBorder="1" applyAlignment="1">
      <alignment horizontal="left" vertical="top" wrapText="1"/>
    </xf>
    <xf numFmtId="14" fontId="36" fillId="18" borderId="52" xfId="0" applyNumberFormat="1" applyFont="1" applyFill="1" applyBorder="1" applyAlignment="1">
      <alignment horizontal="center" vertical="top" wrapText="1"/>
    </xf>
    <xf numFmtId="14" fontId="36" fillId="18" borderId="26" xfId="0" applyNumberFormat="1" applyFont="1" applyFill="1" applyBorder="1" applyAlignment="1">
      <alignment horizontal="center" vertical="top" wrapText="1"/>
    </xf>
    <xf numFmtId="0" fontId="36" fillId="18" borderId="48" xfId="0" applyFont="1" applyFill="1" applyBorder="1"/>
    <xf numFmtId="0" fontId="36" fillId="0" borderId="25" xfId="0" applyFont="1" applyBorder="1" applyAlignment="1">
      <alignment horizontal="left" vertical="top" wrapText="1"/>
    </xf>
    <xf numFmtId="0" fontId="36" fillId="0" borderId="43" xfId="0" applyFont="1" applyBorder="1" applyAlignment="1">
      <alignment horizontal="left" vertical="top" wrapText="1"/>
    </xf>
    <xf numFmtId="0" fontId="36" fillId="0" borderId="11" xfId="0" applyFont="1" applyBorder="1" applyAlignment="1">
      <alignment horizontal="left" vertical="top" wrapText="1"/>
    </xf>
    <xf numFmtId="0" fontId="36" fillId="18" borderId="43" xfId="0" applyFont="1" applyFill="1" applyBorder="1" applyAlignment="1">
      <alignment horizontal="center" vertical="top" wrapText="1"/>
    </xf>
    <xf numFmtId="0" fontId="82" fillId="18" borderId="11" xfId="0" applyFont="1" applyFill="1" applyBorder="1" applyAlignment="1">
      <alignment horizontal="left" vertical="top" wrapText="1"/>
    </xf>
    <xf numFmtId="0" fontId="82" fillId="18" borderId="0" xfId="0" applyFont="1" applyFill="1" applyAlignment="1">
      <alignment horizontal="left" vertical="top" wrapText="1"/>
    </xf>
    <xf numFmtId="14" fontId="36" fillId="18" borderId="53" xfId="0" applyNumberFormat="1" applyFont="1" applyFill="1" applyBorder="1" applyAlignment="1">
      <alignment horizontal="center" vertical="top" wrapText="1"/>
    </xf>
    <xf numFmtId="14" fontId="36" fillId="18" borderId="11" xfId="0" applyNumberFormat="1" applyFont="1" applyFill="1" applyBorder="1" applyAlignment="1">
      <alignment horizontal="center" vertical="top" wrapText="1"/>
    </xf>
    <xf numFmtId="0" fontId="36" fillId="18" borderId="0" xfId="0" applyFont="1" applyFill="1"/>
    <xf numFmtId="0" fontId="36" fillId="0" borderId="43" xfId="0" applyFont="1" applyBorder="1" applyAlignment="1">
      <alignment horizontal="center" vertical="top" wrapText="1"/>
    </xf>
    <xf numFmtId="0" fontId="36" fillId="0" borderId="0" xfId="0" applyFont="1" applyAlignment="1">
      <alignment horizontal="center" vertical="top" wrapText="1"/>
    </xf>
    <xf numFmtId="0" fontId="36" fillId="0" borderId="44" xfId="0" applyFont="1" applyBorder="1" applyAlignment="1">
      <alignment horizontal="center" vertical="top" wrapText="1"/>
    </xf>
    <xf numFmtId="0" fontId="52" fillId="0" borderId="43" xfId="0" applyFont="1" applyBorder="1" applyAlignment="1">
      <alignment vertical="top" wrapText="1"/>
    </xf>
    <xf numFmtId="0" fontId="52" fillId="0" borderId="11" xfId="0" applyFont="1" applyBorder="1" applyAlignment="1">
      <alignment vertical="top" wrapText="1"/>
    </xf>
    <xf numFmtId="0" fontId="52" fillId="0" borderId="43" xfId="0" applyFont="1" applyBorder="1" applyAlignment="1">
      <alignment horizontal="center" vertical="top" wrapText="1"/>
    </xf>
    <xf numFmtId="0" fontId="83" fillId="0" borderId="0" xfId="0" applyFont="1" applyAlignment="1">
      <alignment horizontal="left" vertical="top" wrapText="1"/>
    </xf>
    <xf numFmtId="14" fontId="52" fillId="0" borderId="53" xfId="0" applyNumberFormat="1" applyFont="1" applyBorder="1" applyAlignment="1">
      <alignment horizontal="center" vertical="top" wrapText="1"/>
    </xf>
    <xf numFmtId="14" fontId="52" fillId="0" borderId="11" xfId="0" applyNumberFormat="1" applyFont="1" applyBorder="1" applyAlignment="1">
      <alignment horizontal="center" vertical="top" wrapText="1"/>
    </xf>
    <xf numFmtId="0" fontId="52" fillId="0" borderId="11" xfId="0" applyFont="1" applyBorder="1" applyAlignment="1">
      <alignment horizontal="center" vertical="top" wrapText="1"/>
    </xf>
    <xf numFmtId="0" fontId="52" fillId="0" borderId="0" xfId="0" applyFont="1"/>
    <xf numFmtId="0" fontId="36" fillId="0" borderId="40" xfId="0" applyFont="1" applyBorder="1" applyAlignment="1">
      <alignment horizontal="left" vertical="top" wrapText="1"/>
    </xf>
    <xf numFmtId="0" fontId="36" fillId="0" borderId="41" xfId="0" applyFont="1" applyBorder="1" applyAlignment="1">
      <alignment horizontal="left" vertical="top" wrapText="1"/>
    </xf>
    <xf numFmtId="0" fontId="36" fillId="0" borderId="7" xfId="0" applyFont="1" applyBorder="1" applyAlignment="1">
      <alignment horizontal="left" vertical="top" wrapText="1"/>
    </xf>
    <xf numFmtId="0" fontId="36" fillId="18" borderId="41" xfId="0" applyFont="1" applyFill="1" applyBorder="1" applyAlignment="1">
      <alignment horizontal="center" vertical="top" wrapText="1"/>
    </xf>
    <xf numFmtId="0" fontId="82" fillId="18" borderId="7" xfId="0" applyFont="1" applyFill="1" applyBorder="1" applyAlignment="1">
      <alignment horizontal="left" vertical="top" wrapText="1"/>
    </xf>
    <xf numFmtId="0" fontId="52" fillId="0" borderId="41" xfId="0" applyFont="1" applyBorder="1" applyAlignment="1">
      <alignment vertical="top" wrapText="1"/>
    </xf>
    <xf numFmtId="0" fontId="52" fillId="0" borderId="7" xfId="0" applyFont="1" applyBorder="1" applyAlignment="1">
      <alignment vertical="top" wrapText="1"/>
    </xf>
    <xf numFmtId="0" fontId="52" fillId="0" borderId="41" xfId="0" applyFont="1" applyBorder="1" applyAlignment="1">
      <alignment horizontal="center" vertical="top" wrapText="1"/>
    </xf>
    <xf numFmtId="0" fontId="83" fillId="0" borderId="23" xfId="0" applyFont="1" applyBorder="1" applyAlignment="1">
      <alignment horizontal="left" vertical="top" wrapText="1"/>
    </xf>
    <xf numFmtId="14" fontId="52" fillId="0" borderId="54" xfId="0" applyNumberFormat="1" applyFont="1" applyBorder="1" applyAlignment="1">
      <alignment horizontal="center" vertical="top" wrapText="1"/>
    </xf>
    <xf numFmtId="14" fontId="52" fillId="0" borderId="7" xfId="0" applyNumberFormat="1" applyFont="1" applyBorder="1" applyAlignment="1">
      <alignment horizontal="center" vertical="top" wrapText="1"/>
    </xf>
    <xf numFmtId="0" fontId="52" fillId="0" borderId="7" xfId="0" applyFont="1" applyBorder="1" applyAlignment="1">
      <alignment horizontal="center" vertical="top" wrapText="1"/>
    </xf>
    <xf numFmtId="0" fontId="52" fillId="0" borderId="23" xfId="0" applyFont="1" applyBorder="1"/>
    <xf numFmtId="0" fontId="36" fillId="18" borderId="23" xfId="0" applyFont="1" applyFill="1" applyBorder="1"/>
    <xf numFmtId="0" fontId="50" fillId="0" borderId="14" xfId="0" applyFont="1" applyBorder="1" applyAlignment="1">
      <alignment horizontal="left" vertical="top" wrapText="1" indent="2"/>
    </xf>
    <xf numFmtId="0" fontId="36" fillId="0" borderId="47" xfId="0" applyFont="1" applyBorder="1" applyAlignment="1">
      <alignment horizontal="left" vertical="top" wrapText="1"/>
    </xf>
    <xf numFmtId="0" fontId="36" fillId="0" borderId="26" xfId="0" applyFont="1" applyBorder="1" applyAlignment="1">
      <alignment horizontal="left" vertical="top" wrapText="1"/>
    </xf>
    <xf numFmtId="0" fontId="46" fillId="12" borderId="27" xfId="0" applyFont="1" applyFill="1" applyBorder="1" applyAlignment="1">
      <alignment horizontal="right" vertical="top"/>
    </xf>
    <xf numFmtId="0" fontId="46" fillId="12" borderId="46" xfId="0" applyFont="1" applyFill="1" applyBorder="1" applyAlignment="1">
      <alignment vertical="top" wrapText="1"/>
    </xf>
    <xf numFmtId="0" fontId="50" fillId="0" borderId="1" xfId="0" applyFont="1" applyBorder="1" applyAlignment="1">
      <alignment horizontal="center" vertical="top"/>
    </xf>
    <xf numFmtId="0" fontId="50" fillId="0" borderId="22" xfId="0" applyFont="1" applyBorder="1" applyAlignment="1">
      <alignment horizontal="center" vertical="top"/>
    </xf>
    <xf numFmtId="0" fontId="50" fillId="0" borderId="22" xfId="0" applyFont="1" applyBorder="1" applyAlignment="1">
      <alignment horizontal="left" vertical="top" wrapText="1" indent="2"/>
    </xf>
    <xf numFmtId="0" fontId="50" fillId="0" borderId="1" xfId="0" applyFont="1" applyBorder="1" applyAlignment="1">
      <alignment horizontal="right" vertical="top"/>
    </xf>
    <xf numFmtId="0" fontId="50" fillId="0" borderId="22" xfId="0" applyFont="1" applyBorder="1" applyAlignment="1">
      <alignment vertical="top" wrapText="1"/>
    </xf>
    <xf numFmtId="0" fontId="50" fillId="0" borderId="55" xfId="0" applyFont="1" applyBorder="1" applyAlignment="1">
      <alignment vertical="top" wrapText="1"/>
    </xf>
    <xf numFmtId="0" fontId="50" fillId="0" borderId="9" xfId="0" applyFont="1" applyBorder="1" applyAlignment="1">
      <alignment vertical="top" wrapText="1"/>
    </xf>
    <xf numFmtId="0" fontId="50" fillId="0" borderId="56" xfId="0" applyFont="1" applyBorder="1" applyAlignment="1">
      <alignment horizontal="left" vertical="top" wrapText="1"/>
    </xf>
    <xf numFmtId="0" fontId="50" fillId="0" borderId="57" xfId="0" applyFont="1" applyBorder="1" applyAlignment="1">
      <alignment horizontal="left" vertical="top" wrapText="1"/>
    </xf>
    <xf numFmtId="0" fontId="50" fillId="0" borderId="56" xfId="0" applyFont="1" applyBorder="1" applyAlignment="1">
      <alignment vertical="top" wrapText="1"/>
    </xf>
    <xf numFmtId="0" fontId="50" fillId="0" borderId="57" xfId="0" applyFont="1" applyBorder="1" applyAlignment="1">
      <alignment vertical="top" wrapText="1"/>
    </xf>
    <xf numFmtId="14" fontId="50" fillId="0" borderId="9" xfId="0" applyNumberFormat="1" applyFont="1" applyBorder="1" applyAlignment="1">
      <alignment horizontal="center" vertical="top" wrapText="1"/>
    </xf>
    <xf numFmtId="0" fontId="50" fillId="0" borderId="9" xfId="0" applyFont="1" applyBorder="1" applyAlignment="1">
      <alignment horizontal="center" vertical="top" wrapText="1"/>
    </xf>
    <xf numFmtId="0" fontId="36" fillId="0" borderId="55" xfId="0" applyFont="1" applyBorder="1" applyAlignment="1">
      <alignment vertical="top" wrapText="1"/>
    </xf>
    <xf numFmtId="0" fontId="36" fillId="0" borderId="9" xfId="0" applyFont="1" applyBorder="1" applyAlignment="1">
      <alignment vertical="top" wrapText="1"/>
    </xf>
    <xf numFmtId="0" fontId="36" fillId="0" borderId="56" xfId="0" applyFont="1" applyBorder="1" applyAlignment="1">
      <alignment horizontal="left" vertical="top" wrapText="1"/>
    </xf>
    <xf numFmtId="0" fontId="36" fillId="0" borderId="57" xfId="0" applyFont="1" applyBorder="1" applyAlignment="1">
      <alignment horizontal="left" vertical="top" wrapText="1"/>
    </xf>
    <xf numFmtId="0" fontId="36" fillId="0" borderId="56" xfId="0" applyFont="1" applyBorder="1" applyAlignment="1">
      <alignment vertical="top" wrapText="1"/>
    </xf>
    <xf numFmtId="0" fontId="36" fillId="0" borderId="57" xfId="0" applyFont="1" applyBorder="1" applyAlignment="1">
      <alignment vertical="top" wrapText="1"/>
    </xf>
    <xf numFmtId="14" fontId="36" fillId="0" borderId="9" xfId="0" applyNumberFormat="1" applyFont="1" applyBorder="1" applyAlignment="1">
      <alignment horizontal="center" vertical="top" wrapText="1"/>
    </xf>
    <xf numFmtId="0" fontId="36" fillId="0" borderId="9" xfId="0" applyFont="1" applyBorder="1" applyAlignment="1">
      <alignment horizontal="center" vertical="top" wrapText="1"/>
    </xf>
    <xf numFmtId="0" fontId="36" fillId="8" borderId="0" xfId="0" applyFont="1" applyFill="1" applyAlignment="1">
      <alignment horizontal="left"/>
    </xf>
    <xf numFmtId="0" fontId="43" fillId="4" borderId="1" xfId="0" applyFont="1" applyFill="1" applyBorder="1" applyAlignment="1">
      <alignment horizontal="center" vertical="top"/>
    </xf>
    <xf numFmtId="0" fontId="43" fillId="4" borderId="22" xfId="0" applyFont="1" applyFill="1" applyBorder="1" applyAlignment="1">
      <alignment horizontal="center" vertical="top"/>
    </xf>
    <xf numFmtId="0" fontId="43" fillId="4" borderId="22" xfId="0" applyFont="1" applyFill="1" applyBorder="1" applyAlignment="1">
      <alignment horizontal="left" vertical="top" indent="1"/>
    </xf>
    <xf numFmtId="0" fontId="43" fillId="4" borderId="1" xfId="0" applyFont="1" applyFill="1" applyBorder="1" applyAlignment="1">
      <alignment horizontal="right" vertical="top"/>
    </xf>
    <xf numFmtId="0" fontId="43" fillId="4" borderId="22" xfId="0" applyFont="1" applyFill="1" applyBorder="1" applyAlignment="1">
      <alignment vertical="top" wrapText="1"/>
    </xf>
    <xf numFmtId="0" fontId="43" fillId="4" borderId="55" xfId="0" applyFont="1" applyFill="1" applyBorder="1" applyAlignment="1">
      <alignment vertical="top" wrapText="1"/>
    </xf>
    <xf numFmtId="0" fontId="43" fillId="4" borderId="9" xfId="0" applyFont="1" applyFill="1" applyBorder="1" applyAlignment="1">
      <alignment vertical="top" wrapText="1"/>
    </xf>
    <xf numFmtId="0" fontId="43" fillId="4" borderId="56" xfId="0" applyFont="1" applyFill="1" applyBorder="1" applyAlignment="1">
      <alignment horizontal="left" vertical="top" wrapText="1"/>
    </xf>
    <xf numFmtId="0" fontId="43" fillId="4" borderId="57" xfId="0" applyFont="1" applyFill="1" applyBorder="1" applyAlignment="1">
      <alignment horizontal="left" vertical="top" wrapText="1"/>
    </xf>
    <xf numFmtId="0" fontId="43" fillId="4" borderId="56" xfId="0" applyFont="1" applyFill="1" applyBorder="1" applyAlignment="1">
      <alignment vertical="top" wrapText="1"/>
    </xf>
    <xf numFmtId="0" fontId="43" fillId="4" borderId="57" xfId="0" applyFont="1" applyFill="1" applyBorder="1" applyAlignment="1">
      <alignment vertical="top" wrapText="1"/>
    </xf>
    <xf numFmtId="14" fontId="43" fillId="4" borderId="9" xfId="0" applyNumberFormat="1" applyFont="1" applyFill="1" applyBorder="1" applyAlignment="1">
      <alignment horizontal="center" vertical="top" wrapText="1"/>
    </xf>
    <xf numFmtId="0" fontId="43" fillId="4" borderId="9" xfId="0" applyFont="1" applyFill="1" applyBorder="1" applyAlignment="1">
      <alignment horizontal="center" vertical="top" wrapText="1"/>
    </xf>
    <xf numFmtId="0" fontId="43" fillId="4" borderId="22" xfId="0" applyFont="1" applyFill="1" applyBorder="1" applyAlignment="1">
      <alignment horizontal="left" vertical="top" wrapText="1" indent="1"/>
    </xf>
    <xf numFmtId="0" fontId="50" fillId="0" borderId="13" xfId="0" applyFont="1" applyBorder="1" applyAlignment="1">
      <alignment horizontal="center" vertical="top"/>
    </xf>
    <xf numFmtId="0" fontId="50" fillId="0" borderId="40" xfId="0" applyFont="1" applyBorder="1" applyAlignment="1">
      <alignment horizontal="center" vertical="top"/>
    </xf>
    <xf numFmtId="0" fontId="50" fillId="0" borderId="40" xfId="0" applyFont="1" applyBorder="1" applyAlignment="1">
      <alignment horizontal="left" vertical="top" wrapText="1" indent="2"/>
    </xf>
    <xf numFmtId="0" fontId="50" fillId="0" borderId="13" xfId="0" applyFont="1" applyBorder="1" applyAlignment="1">
      <alignment horizontal="right" vertical="top"/>
    </xf>
    <xf numFmtId="0" fontId="43" fillId="4" borderId="13" xfId="0" applyFont="1" applyFill="1" applyBorder="1" applyAlignment="1">
      <alignment horizontal="center" vertical="top"/>
    </xf>
    <xf numFmtId="0" fontId="43" fillId="4" borderId="40" xfId="0" applyFont="1" applyFill="1" applyBorder="1" applyAlignment="1">
      <alignment horizontal="center" vertical="top"/>
    </xf>
    <xf numFmtId="0" fontId="43" fillId="4" borderId="40" xfId="0" applyFont="1" applyFill="1" applyBorder="1" applyAlignment="1">
      <alignment horizontal="left" vertical="top" wrapText="1" indent="1"/>
    </xf>
    <xf numFmtId="0" fontId="43" fillId="4" borderId="13" xfId="0" applyFont="1" applyFill="1" applyBorder="1" applyAlignment="1">
      <alignment horizontal="right" vertical="top"/>
    </xf>
    <xf numFmtId="0" fontId="43" fillId="4" borderId="40" xfId="0" applyFont="1" applyFill="1" applyBorder="1" applyAlignment="1">
      <alignment vertical="top" wrapText="1"/>
    </xf>
    <xf numFmtId="0" fontId="43" fillId="4" borderId="41" xfId="0" applyFont="1" applyFill="1" applyBorder="1" applyAlignment="1">
      <alignment vertical="top" wrapText="1"/>
    </xf>
    <xf numFmtId="0" fontId="43" fillId="4" borderId="7" xfId="0" applyFont="1" applyFill="1" applyBorder="1" applyAlignment="1">
      <alignment vertical="top" wrapText="1"/>
    </xf>
    <xf numFmtId="0" fontId="43" fillId="4" borderId="23" xfId="0" applyFont="1" applyFill="1" applyBorder="1" applyAlignment="1">
      <alignment horizontal="left" vertical="top" wrapText="1"/>
    </xf>
    <xf numFmtId="0" fontId="43" fillId="4" borderId="42" xfId="0" applyFont="1" applyFill="1" applyBorder="1" applyAlignment="1">
      <alignment horizontal="left" vertical="top" wrapText="1"/>
    </xf>
    <xf numFmtId="0" fontId="43" fillId="4" borderId="23" xfId="0" applyFont="1" applyFill="1" applyBorder="1" applyAlignment="1">
      <alignment vertical="top" wrapText="1"/>
    </xf>
    <xf numFmtId="0" fontId="43" fillId="4" borderId="42" xfId="0" applyFont="1" applyFill="1" applyBorder="1" applyAlignment="1">
      <alignment vertical="top" wrapText="1"/>
    </xf>
    <xf numFmtId="14" fontId="43" fillId="4" borderId="7" xfId="0" applyNumberFormat="1" applyFont="1" applyFill="1" applyBorder="1" applyAlignment="1">
      <alignment horizontal="center" vertical="top" wrapText="1"/>
    </xf>
    <xf numFmtId="0" fontId="43" fillId="4" borderId="7" xfId="0" applyFont="1" applyFill="1" applyBorder="1" applyAlignment="1">
      <alignment horizontal="center" vertical="top" wrapText="1"/>
    </xf>
    <xf numFmtId="0" fontId="43" fillId="0" borderId="25" xfId="0" applyFont="1" applyBorder="1" applyAlignment="1">
      <alignment horizontal="left" vertical="top" indent="1"/>
    </xf>
    <xf numFmtId="0" fontId="43" fillId="0" borderId="43" xfId="0" applyFont="1" applyBorder="1" applyAlignment="1">
      <alignment vertical="top" wrapText="1"/>
    </xf>
    <xf numFmtId="0" fontId="43" fillId="0" borderId="11" xfId="0" applyFont="1" applyBorder="1" applyAlignment="1">
      <alignment vertical="top" wrapText="1"/>
    </xf>
    <xf numFmtId="0" fontId="43" fillId="0" borderId="0" xfId="0" applyFont="1" applyAlignment="1">
      <alignment horizontal="left" vertical="top" wrapText="1"/>
    </xf>
    <xf numFmtId="0" fontId="43" fillId="0" borderId="44" xfId="0" applyFont="1" applyBorder="1" applyAlignment="1">
      <alignment horizontal="left" vertical="top" wrapText="1"/>
    </xf>
    <xf numFmtId="0" fontId="43" fillId="0" borderId="0" xfId="0" applyFont="1" applyAlignment="1">
      <alignment vertical="top" wrapText="1"/>
    </xf>
    <xf numFmtId="0" fontId="43" fillId="0" borderId="44" xfId="0" applyFont="1" applyBorder="1" applyAlignment="1">
      <alignment vertical="top" wrapText="1"/>
    </xf>
    <xf numFmtId="14" fontId="43" fillId="0" borderId="11" xfId="0" applyNumberFormat="1" applyFont="1" applyBorder="1" applyAlignment="1">
      <alignment horizontal="center" vertical="top" wrapText="1"/>
    </xf>
    <xf numFmtId="0" fontId="43" fillId="0" borderId="11" xfId="0" applyFont="1" applyBorder="1" applyAlignment="1">
      <alignment horizontal="center" vertical="top" wrapText="1"/>
    </xf>
    <xf numFmtId="0" fontId="14" fillId="0" borderId="0" xfId="0" applyFont="1"/>
    <xf numFmtId="0" fontId="79" fillId="0" borderId="40" xfId="0" applyFont="1" applyBorder="1" applyAlignment="1">
      <alignment horizontal="left" vertical="top" wrapText="1" indent="4"/>
    </xf>
    <xf numFmtId="0" fontId="36" fillId="0" borderId="13" xfId="0" applyFont="1" applyBorder="1" applyAlignment="1">
      <alignment horizontal="right" vertical="top"/>
    </xf>
    <xf numFmtId="0" fontId="15" fillId="0" borderId="23" xfId="0" applyFont="1" applyBorder="1"/>
    <xf numFmtId="0" fontId="79" fillId="17" borderId="27" xfId="0" applyFont="1" applyFill="1" applyBorder="1" applyAlignment="1">
      <alignment horizontal="left" vertical="top" wrapText="1" indent="4"/>
    </xf>
    <xf numFmtId="0" fontId="36" fillId="17" borderId="58" xfId="0" applyFont="1" applyFill="1" applyBorder="1" applyAlignment="1">
      <alignment horizontal="left" vertical="top" wrapText="1" indent="4"/>
    </xf>
    <xf numFmtId="0" fontId="14" fillId="17" borderId="0" xfId="0" applyFont="1" applyFill="1"/>
    <xf numFmtId="0" fontId="15" fillId="0" borderId="43" xfId="0" applyFont="1" applyBorder="1" applyAlignment="1">
      <alignment wrapText="1"/>
    </xf>
    <xf numFmtId="0" fontId="15" fillId="0" borderId="11" xfId="0" applyFont="1" applyBorder="1" applyAlignment="1">
      <alignment wrapText="1"/>
    </xf>
    <xf numFmtId="0" fontId="15" fillId="0" borderId="0" xfId="0" applyFont="1" applyAlignment="1">
      <alignment horizontal="left" wrapText="1"/>
    </xf>
    <xf numFmtId="0" fontId="15" fillId="0" borderId="44" xfId="0" applyFont="1" applyBorder="1" applyAlignment="1">
      <alignment horizontal="left" wrapText="1"/>
    </xf>
    <xf numFmtId="0" fontId="15" fillId="0" borderId="0" xfId="0" applyFont="1" applyAlignment="1">
      <alignment wrapText="1"/>
    </xf>
    <xf numFmtId="0" fontId="15" fillId="0" borderId="44" xfId="0" applyFont="1" applyBorder="1" applyAlignment="1">
      <alignment wrapText="1"/>
    </xf>
    <xf numFmtId="14" fontId="15" fillId="0" borderId="11" xfId="0" applyNumberFormat="1" applyFont="1" applyBorder="1" applyAlignment="1">
      <alignment horizontal="center" wrapText="1"/>
    </xf>
    <xf numFmtId="0" fontId="15" fillId="0" borderId="11" xfId="0" applyFont="1" applyBorder="1" applyAlignment="1">
      <alignment horizontal="center" wrapText="1"/>
    </xf>
    <xf numFmtId="0" fontId="52" fillId="17" borderId="14" xfId="0" applyFont="1" applyFill="1" applyBorder="1" applyAlignment="1">
      <alignment horizontal="center" vertical="top"/>
    </xf>
    <xf numFmtId="0" fontId="47" fillId="12" borderId="25" xfId="0" applyFont="1" applyFill="1" applyBorder="1" applyAlignment="1">
      <alignment vertical="top" wrapText="1"/>
    </xf>
    <xf numFmtId="0" fontId="81" fillId="17" borderId="43" xfId="0" applyFont="1" applyFill="1" applyBorder="1" applyAlignment="1">
      <alignment horizontal="left" vertical="top"/>
    </xf>
    <xf numFmtId="0" fontId="81" fillId="17" borderId="11" xfId="0" applyFont="1" applyFill="1" applyBorder="1" applyAlignment="1">
      <alignment horizontal="left" vertical="top" wrapText="1"/>
    </xf>
    <xf numFmtId="0" fontId="81" fillId="0" borderId="43" xfId="0" applyFont="1" applyBorder="1" applyAlignment="1">
      <alignment horizontal="left" vertical="top"/>
    </xf>
    <xf numFmtId="0" fontId="81" fillId="18" borderId="11" xfId="0" applyFont="1" applyFill="1" applyBorder="1" applyAlignment="1">
      <alignment horizontal="left" vertical="top" wrapText="1"/>
    </xf>
    <xf numFmtId="0" fontId="43" fillId="12" borderId="25" xfId="0" applyFont="1" applyFill="1" applyBorder="1" applyAlignment="1">
      <alignment vertical="top" wrapText="1"/>
    </xf>
    <xf numFmtId="0" fontId="50" fillId="0" borderId="41" xfId="0" applyFont="1" applyBorder="1" applyAlignment="1">
      <alignment vertical="top" wrapText="1"/>
    </xf>
    <xf numFmtId="0" fontId="50" fillId="0" borderId="7" xfId="0" applyFont="1" applyBorder="1" applyAlignment="1">
      <alignment vertical="top" wrapText="1"/>
    </xf>
    <xf numFmtId="0" fontId="50" fillId="0" borderId="23" xfId="0" applyFont="1" applyBorder="1" applyAlignment="1">
      <alignment horizontal="left" vertical="top" wrapText="1"/>
    </xf>
    <xf numFmtId="0" fontId="50" fillId="0" borderId="42" xfId="0" applyFont="1" applyBorder="1" applyAlignment="1">
      <alignment horizontal="left" vertical="top" wrapText="1"/>
    </xf>
    <xf numFmtId="0" fontId="50" fillId="0" borderId="23" xfId="0" applyFont="1" applyBorder="1" applyAlignment="1">
      <alignment vertical="top" wrapText="1"/>
    </xf>
    <xf numFmtId="0" fontId="50" fillId="0" borderId="42" xfId="0" applyFont="1" applyBorder="1" applyAlignment="1">
      <alignment vertical="top" wrapText="1"/>
    </xf>
    <xf numFmtId="14" fontId="50" fillId="0" borderId="7" xfId="0" applyNumberFormat="1" applyFont="1" applyBorder="1" applyAlignment="1">
      <alignment horizontal="center" vertical="top" wrapText="1"/>
    </xf>
    <xf numFmtId="0" fontId="50" fillId="0" borderId="7" xfId="0" applyFont="1" applyBorder="1" applyAlignment="1">
      <alignment horizontal="center" vertical="top" wrapText="1"/>
    </xf>
    <xf numFmtId="0" fontId="14" fillId="8" borderId="23" xfId="0" applyFont="1" applyFill="1" applyBorder="1"/>
    <xf numFmtId="0" fontId="49" fillId="17" borderId="11" xfId="0" applyFont="1" applyFill="1" applyBorder="1" applyAlignment="1">
      <alignment horizontal="center" vertical="top" wrapText="1"/>
    </xf>
    <xf numFmtId="0" fontId="50" fillId="17" borderId="25" xfId="0" applyFont="1" applyFill="1" applyBorder="1" applyAlignment="1">
      <alignment horizontal="left" wrapText="1" indent="2"/>
    </xf>
    <xf numFmtId="0" fontId="50" fillId="17" borderId="43" xfId="0" applyFont="1" applyFill="1" applyBorder="1" applyAlignment="1">
      <alignment wrapText="1"/>
    </xf>
    <xf numFmtId="0" fontId="50" fillId="17" borderId="11" xfId="0" applyFont="1" applyFill="1" applyBorder="1" applyAlignment="1">
      <alignment wrapText="1"/>
    </xf>
    <xf numFmtId="0" fontId="50" fillId="17" borderId="0" xfId="0" applyFont="1" applyFill="1" applyAlignment="1">
      <alignment horizontal="left" wrapText="1"/>
    </xf>
    <xf numFmtId="0" fontId="50" fillId="17" borderId="44" xfId="0" applyFont="1" applyFill="1" applyBorder="1" applyAlignment="1">
      <alignment horizontal="left" wrapText="1"/>
    </xf>
    <xf numFmtId="0" fontId="50" fillId="17" borderId="0" xfId="0" applyFont="1" applyFill="1" applyAlignment="1">
      <alignment wrapText="1"/>
    </xf>
    <xf numFmtId="0" fontId="50" fillId="17" borderId="44" xfId="0" applyFont="1" applyFill="1" applyBorder="1" applyAlignment="1">
      <alignment wrapText="1"/>
    </xf>
    <xf numFmtId="0" fontId="50" fillId="17" borderId="11" xfId="0" applyFont="1" applyFill="1" applyBorder="1" applyAlignment="1">
      <alignment horizontal="center" wrapText="1"/>
    </xf>
    <xf numFmtId="0" fontId="84" fillId="17" borderId="25" xfId="0" applyFont="1" applyFill="1" applyBorder="1" applyAlignment="1">
      <alignment horizontal="left" vertical="top" wrapText="1" indent="4"/>
    </xf>
    <xf numFmtId="0" fontId="63" fillId="0" borderId="14" xfId="0" applyFont="1" applyBorder="1" applyAlignment="1">
      <alignment horizontal="center" vertical="top"/>
    </xf>
    <xf numFmtId="0" fontId="63" fillId="0" borderId="25" xfId="0" applyFont="1" applyBorder="1" applyAlignment="1">
      <alignment horizontal="center" vertical="top"/>
    </xf>
    <xf numFmtId="0" fontId="63" fillId="0" borderId="14" xfId="0" applyFont="1" applyBorder="1" applyAlignment="1">
      <alignment horizontal="right" vertical="top"/>
    </xf>
    <xf numFmtId="0" fontId="63" fillId="0" borderId="25" xfId="0" applyFont="1" applyBorder="1" applyAlignment="1">
      <alignment vertical="top" wrapText="1"/>
    </xf>
    <xf numFmtId="0" fontId="85" fillId="17" borderId="14" xfId="0" applyFont="1" applyFill="1" applyBorder="1" applyAlignment="1">
      <alignment horizontal="center" vertical="top"/>
    </xf>
    <xf numFmtId="0" fontId="85" fillId="17" borderId="25" xfId="0" applyFont="1" applyFill="1" applyBorder="1" applyAlignment="1">
      <alignment horizontal="center" vertical="top"/>
    </xf>
    <xf numFmtId="0" fontId="86" fillId="17" borderId="25" xfId="0" applyFont="1" applyFill="1" applyBorder="1" applyAlignment="1">
      <alignment horizontal="left" vertical="top" wrapText="1" indent="4"/>
    </xf>
    <xf numFmtId="0" fontId="85" fillId="17" borderId="14" xfId="0" applyFont="1" applyFill="1" applyBorder="1" applyAlignment="1">
      <alignment horizontal="right" vertical="top"/>
    </xf>
    <xf numFmtId="0" fontId="85" fillId="17" borderId="25" xfId="0" applyFont="1" applyFill="1" applyBorder="1" applyAlignment="1">
      <alignment vertical="top" wrapText="1"/>
    </xf>
    <xf numFmtId="0" fontId="85" fillId="17" borderId="43" xfId="0" applyFont="1" applyFill="1" applyBorder="1" applyAlignment="1">
      <alignment vertical="top" wrapText="1"/>
    </xf>
    <xf numFmtId="0" fontId="85" fillId="17" borderId="11" xfId="0" applyFont="1" applyFill="1" applyBorder="1" applyAlignment="1">
      <alignment vertical="top" wrapText="1"/>
    </xf>
    <xf numFmtId="0" fontId="85" fillId="17" borderId="0" xfId="0" applyFont="1" applyFill="1" applyAlignment="1">
      <alignment horizontal="left" vertical="top" wrapText="1"/>
    </xf>
    <xf numFmtId="0" fontId="85" fillId="17" borderId="44" xfId="0" applyFont="1" applyFill="1" applyBorder="1" applyAlignment="1">
      <alignment horizontal="left" vertical="top" wrapText="1"/>
    </xf>
    <xf numFmtId="0" fontId="85" fillId="17" borderId="0" xfId="0" applyFont="1" applyFill="1" applyAlignment="1">
      <alignment vertical="top" wrapText="1"/>
    </xf>
    <xf numFmtId="0" fontId="85" fillId="17" borderId="44" xfId="0" applyFont="1" applyFill="1" applyBorder="1" applyAlignment="1">
      <alignment vertical="top" wrapText="1"/>
    </xf>
    <xf numFmtId="0" fontId="85" fillId="17" borderId="11" xfId="0" applyFont="1" applyFill="1" applyBorder="1" applyAlignment="1">
      <alignment horizontal="center" vertical="top" wrapText="1"/>
    </xf>
    <xf numFmtId="0" fontId="85" fillId="17" borderId="0" xfId="0" applyFont="1" applyFill="1"/>
    <xf numFmtId="0" fontId="87" fillId="17" borderId="43" xfId="0" applyFont="1" applyFill="1" applyBorder="1" applyAlignment="1">
      <alignment vertical="top" wrapText="1"/>
    </xf>
    <xf numFmtId="0" fontId="87" fillId="17" borderId="11" xfId="0" applyFont="1" applyFill="1" applyBorder="1" applyAlignment="1">
      <alignment vertical="top" wrapText="1"/>
    </xf>
    <xf numFmtId="0" fontId="87" fillId="17" borderId="0" xfId="0" applyFont="1" applyFill="1" applyAlignment="1">
      <alignment vertical="top" wrapText="1"/>
    </xf>
    <xf numFmtId="0" fontId="87" fillId="17" borderId="44" xfId="0" applyFont="1" applyFill="1" applyBorder="1" applyAlignment="1">
      <alignment vertical="top" wrapText="1"/>
    </xf>
    <xf numFmtId="0" fontId="49" fillId="18" borderId="14" xfId="0" applyFont="1" applyFill="1" applyBorder="1" applyAlignment="1">
      <alignment horizontal="center" vertical="top"/>
    </xf>
    <xf numFmtId="0" fontId="49" fillId="18" borderId="25" xfId="0" applyFont="1" applyFill="1" applyBorder="1" applyAlignment="1">
      <alignment horizontal="center" vertical="top"/>
    </xf>
    <xf numFmtId="0" fontId="49" fillId="18" borderId="25" xfId="0" applyFont="1" applyFill="1" applyBorder="1" applyAlignment="1">
      <alignment horizontal="left" vertical="top" wrapText="1" indent="4"/>
    </xf>
    <xf numFmtId="0" fontId="49" fillId="18" borderId="14" xfId="0" applyFont="1" applyFill="1" applyBorder="1" applyAlignment="1">
      <alignment horizontal="right" vertical="top"/>
    </xf>
    <xf numFmtId="0" fontId="49" fillId="18" borderId="25" xfId="0" applyFont="1" applyFill="1" applyBorder="1" applyAlignment="1">
      <alignment vertical="top" wrapText="1"/>
    </xf>
    <xf numFmtId="0" fontId="49" fillId="18" borderId="43" xfId="0" applyFont="1" applyFill="1" applyBorder="1" applyAlignment="1">
      <alignment vertical="top" wrapText="1"/>
    </xf>
    <xf numFmtId="0" fontId="49" fillId="18" borderId="11" xfId="0" applyFont="1" applyFill="1" applyBorder="1" applyAlignment="1">
      <alignment vertical="top" wrapText="1"/>
    </xf>
    <xf numFmtId="0" fontId="49" fillId="18" borderId="0" xfId="0" applyFont="1" applyFill="1" applyAlignment="1">
      <alignment horizontal="left" vertical="top" wrapText="1"/>
    </xf>
    <xf numFmtId="0" fontId="49" fillId="18" borderId="44" xfId="0" applyFont="1" applyFill="1" applyBorder="1" applyAlignment="1">
      <alignment horizontal="left" vertical="top" wrapText="1"/>
    </xf>
    <xf numFmtId="0" fontId="49" fillId="18" borderId="0" xfId="0" applyFont="1" applyFill="1" applyAlignment="1">
      <alignment vertical="top" wrapText="1"/>
    </xf>
    <xf numFmtId="0" fontId="49" fillId="18" borderId="44" xfId="0" applyFont="1" applyFill="1" applyBorder="1" applyAlignment="1">
      <alignment vertical="top" wrapText="1"/>
    </xf>
    <xf numFmtId="0" fontId="49" fillId="18" borderId="11" xfId="0" applyFont="1" applyFill="1" applyBorder="1" applyAlignment="1">
      <alignment horizontal="center" vertical="top" wrapText="1"/>
    </xf>
    <xf numFmtId="0" fontId="49" fillId="18" borderId="0" xfId="0" applyFont="1" applyFill="1"/>
    <xf numFmtId="0" fontId="79" fillId="18" borderId="79" xfId="0" applyFont="1" applyFill="1" applyBorder="1" applyAlignment="1">
      <alignment horizontal="left" vertical="top" wrapText="1" indent="4"/>
    </xf>
    <xf numFmtId="0" fontId="36" fillId="18" borderId="14" xfId="0" applyFont="1" applyFill="1" applyBorder="1" applyAlignment="1">
      <alignment horizontal="right" vertical="top"/>
    </xf>
    <xf numFmtId="0" fontId="50" fillId="8" borderId="0" xfId="0" applyFont="1" applyFill="1"/>
    <xf numFmtId="0" fontId="79" fillId="18" borderId="78" xfId="0" applyFont="1" applyFill="1" applyBorder="1" applyAlignment="1">
      <alignment horizontal="left" vertical="top" wrapText="1" indent="4"/>
    </xf>
    <xf numFmtId="0" fontId="0" fillId="18" borderId="11" xfId="0" applyFill="1" applyBorder="1" applyAlignment="1">
      <alignment horizontal="left" wrapText="1"/>
    </xf>
    <xf numFmtId="0" fontId="80" fillId="17" borderId="43" xfId="0" applyFont="1" applyFill="1" applyBorder="1" applyAlignment="1">
      <alignment horizontal="left" vertical="top"/>
    </xf>
    <xf numFmtId="0" fontId="80" fillId="17" borderId="11" xfId="0" applyFont="1" applyFill="1" applyBorder="1" applyAlignment="1">
      <alignment horizontal="left" vertical="top" wrapText="1"/>
    </xf>
    <xf numFmtId="0" fontId="68" fillId="18" borderId="78" xfId="0" applyFont="1" applyFill="1" applyBorder="1" applyAlignment="1">
      <alignment horizontal="center" vertical="top"/>
    </xf>
    <xf numFmtId="0" fontId="88" fillId="18" borderId="78" xfId="0" applyFont="1" applyFill="1" applyBorder="1" applyAlignment="1">
      <alignment horizontal="left" vertical="top" wrapText="1" indent="4"/>
    </xf>
    <xf numFmtId="0" fontId="68" fillId="18" borderId="77" xfId="0" applyFont="1" applyFill="1" applyBorder="1" applyAlignment="1">
      <alignment horizontal="right" vertical="top"/>
    </xf>
    <xf numFmtId="0" fontId="68" fillId="18" borderId="25" xfId="0" applyFont="1" applyFill="1" applyBorder="1" applyAlignment="1">
      <alignment vertical="top" wrapText="1"/>
    </xf>
    <xf numFmtId="0" fontId="68" fillId="18" borderId="43" xfId="0" applyFont="1" applyFill="1" applyBorder="1" applyAlignment="1">
      <alignment vertical="top" wrapText="1"/>
    </xf>
    <xf numFmtId="0" fontId="68" fillId="18" borderId="11" xfId="0" applyFont="1" applyFill="1" applyBorder="1" applyAlignment="1">
      <alignment vertical="top" wrapText="1"/>
    </xf>
    <xf numFmtId="0" fontId="68" fillId="18" borderId="0" xfId="0" applyFont="1" applyFill="1" applyAlignment="1">
      <alignment horizontal="left" vertical="top" wrapText="1"/>
    </xf>
    <xf numFmtId="0" fontId="68" fillId="18" borderId="44" xfId="0" applyFont="1" applyFill="1" applyBorder="1" applyAlignment="1">
      <alignment horizontal="left" vertical="top" wrapText="1"/>
    </xf>
    <xf numFmtId="0" fontId="68" fillId="18" borderId="0" xfId="0" applyFont="1" applyFill="1" applyAlignment="1">
      <alignment vertical="top" wrapText="1"/>
    </xf>
    <xf numFmtId="0" fontId="68" fillId="18" borderId="44" xfId="0" applyFont="1" applyFill="1" applyBorder="1" applyAlignment="1">
      <alignment vertical="top" wrapText="1"/>
    </xf>
    <xf numFmtId="14" fontId="69" fillId="18" borderId="14" xfId="6" applyNumberFormat="1" applyFont="1" applyFill="1" applyBorder="1" applyAlignment="1">
      <alignment horizontal="center" vertical="top"/>
    </xf>
    <xf numFmtId="0" fontId="70" fillId="18" borderId="11" xfId="0" applyFont="1" applyFill="1" applyBorder="1" applyAlignment="1">
      <alignment horizontal="center" vertical="top" wrapText="1"/>
    </xf>
    <xf numFmtId="0" fontId="68" fillId="17" borderId="11" xfId="0" applyFont="1" applyFill="1" applyBorder="1" applyAlignment="1">
      <alignment horizontal="center" vertical="top" wrapText="1"/>
    </xf>
    <xf numFmtId="0" fontId="68" fillId="17" borderId="0" xfId="0" applyFont="1" applyFill="1"/>
    <xf numFmtId="0" fontId="70" fillId="18" borderId="78" xfId="0" applyFont="1" applyFill="1" applyBorder="1" applyAlignment="1">
      <alignment horizontal="center" vertical="top"/>
    </xf>
    <xf numFmtId="0" fontId="89" fillId="18" borderId="78" xfId="0" applyFont="1" applyFill="1" applyBorder="1" applyAlignment="1">
      <alignment horizontal="left" vertical="top" wrapText="1" indent="4"/>
    </xf>
    <xf numFmtId="0" fontId="70" fillId="18" borderId="77" xfId="0" applyFont="1" applyFill="1" applyBorder="1" applyAlignment="1">
      <alignment horizontal="right" vertical="top"/>
    </xf>
    <xf numFmtId="0" fontId="70" fillId="18" borderId="25" xfId="0" applyFont="1" applyFill="1" applyBorder="1" applyAlignment="1">
      <alignment vertical="top" wrapText="1"/>
    </xf>
    <xf numFmtId="0" fontId="70" fillId="18" borderId="43" xfId="0" applyFont="1" applyFill="1" applyBorder="1" applyAlignment="1">
      <alignment vertical="top" wrapText="1"/>
    </xf>
    <xf numFmtId="0" fontId="70" fillId="18" borderId="11" xfId="0" applyFont="1" applyFill="1" applyBorder="1" applyAlignment="1">
      <alignment vertical="top" wrapText="1"/>
    </xf>
    <xf numFmtId="0" fontId="70" fillId="18" borderId="0" xfId="0" applyFont="1" applyFill="1" applyAlignment="1">
      <alignment horizontal="left" vertical="top" wrapText="1"/>
    </xf>
    <xf numFmtId="0" fontId="70" fillId="18" borderId="44" xfId="0" applyFont="1" applyFill="1" applyBorder="1" applyAlignment="1">
      <alignment horizontal="left" vertical="top" wrapText="1"/>
    </xf>
    <xf numFmtId="0" fontId="70" fillId="18" borderId="0" xfId="0" applyFont="1" applyFill="1" applyAlignment="1">
      <alignment vertical="top" wrapText="1"/>
    </xf>
    <xf numFmtId="0" fontId="82" fillId="18" borderId="0" xfId="0" applyFont="1" applyFill="1" applyAlignment="1">
      <alignment horizontal="left" wrapText="1"/>
    </xf>
    <xf numFmtId="0" fontId="70" fillId="18" borderId="44" xfId="0" applyFont="1" applyFill="1" applyBorder="1" applyAlignment="1">
      <alignment vertical="top" wrapText="1"/>
    </xf>
    <xf numFmtId="0" fontId="70" fillId="18" borderId="0" xfId="0" applyFont="1" applyFill="1"/>
    <xf numFmtId="0" fontId="36" fillId="0" borderId="25" xfId="0" applyFont="1" applyBorder="1" applyAlignment="1">
      <alignment horizontal="center" vertical="top" wrapText="1"/>
    </xf>
    <xf numFmtId="0" fontId="36" fillId="0" borderId="25" xfId="0" applyFont="1" applyBorder="1" applyAlignment="1">
      <alignment horizontal="left" wrapText="1" indent="4"/>
    </xf>
    <xf numFmtId="0" fontId="36" fillId="0" borderId="14" xfId="0" applyFont="1" applyBorder="1" applyAlignment="1">
      <alignment horizontal="right" vertical="top" wrapText="1"/>
    </xf>
    <xf numFmtId="0" fontId="71" fillId="8" borderId="0" xfId="0" applyFont="1" applyFill="1"/>
    <xf numFmtId="0" fontId="72" fillId="8" borderId="0" xfId="0" applyFont="1" applyFill="1"/>
    <xf numFmtId="0" fontId="50" fillId="17" borderId="14" xfId="0" applyFont="1" applyFill="1" applyBorder="1" applyAlignment="1">
      <alignment horizontal="center" vertical="top" wrapText="1"/>
    </xf>
    <xf numFmtId="0" fontId="50" fillId="17" borderId="25" xfId="0" applyFont="1" applyFill="1" applyBorder="1" applyAlignment="1">
      <alignment horizontal="center" vertical="top" wrapText="1"/>
    </xf>
    <xf numFmtId="0" fontId="50" fillId="17" borderId="14" xfId="0" applyFont="1" applyFill="1" applyBorder="1" applyAlignment="1">
      <alignment horizontal="right" vertical="top" wrapText="1"/>
    </xf>
    <xf numFmtId="0" fontId="50" fillId="0" borderId="55" xfId="0" applyFont="1" applyBorder="1" applyAlignment="1">
      <alignment wrapText="1"/>
    </xf>
    <xf numFmtId="0" fontId="50" fillId="0" borderId="9" xfId="0" applyFont="1" applyBorder="1" applyAlignment="1">
      <alignment wrapText="1"/>
    </xf>
    <xf numFmtId="0" fontId="50" fillId="0" borderId="56" xfId="0" applyFont="1" applyBorder="1" applyAlignment="1">
      <alignment horizontal="left" wrapText="1"/>
    </xf>
    <xf numFmtId="0" fontId="50" fillId="0" borderId="57" xfId="0" applyFont="1" applyBorder="1" applyAlignment="1">
      <alignment horizontal="left" wrapText="1"/>
    </xf>
    <xf numFmtId="0" fontId="50" fillId="0" borderId="56" xfId="0" applyFont="1" applyBorder="1" applyAlignment="1">
      <alignment wrapText="1"/>
    </xf>
    <xf numFmtId="0" fontId="50" fillId="0" borderId="57" xfId="0" applyFont="1" applyBorder="1" applyAlignment="1">
      <alignment wrapText="1"/>
    </xf>
    <xf numFmtId="14" fontId="50" fillId="0" borderId="9" xfId="0" applyNumberFormat="1" applyFont="1" applyBorder="1" applyAlignment="1">
      <alignment horizontal="center" wrapText="1"/>
    </xf>
    <xf numFmtId="0" fontId="50" fillId="0" borderId="9" xfId="0" applyFont="1" applyBorder="1" applyAlignment="1">
      <alignment horizontal="center" wrapText="1"/>
    </xf>
    <xf numFmtId="0" fontId="50" fillId="0" borderId="22" xfId="0" applyFont="1" applyBorder="1" applyAlignment="1">
      <alignment horizontal="left" wrapText="1" indent="2"/>
    </xf>
    <xf numFmtId="0" fontId="36" fillId="17" borderId="46" xfId="0" applyFont="1" applyFill="1" applyBorder="1" applyAlignment="1">
      <alignment horizontal="left" vertical="top" wrapText="1" indent="4"/>
    </xf>
    <xf numFmtId="0" fontId="36" fillId="0" borderId="1" xfId="0" applyFont="1" applyBorder="1" applyAlignment="1">
      <alignment horizontal="center" vertical="top"/>
    </xf>
    <xf numFmtId="0" fontId="36" fillId="0" borderId="22" xfId="0" applyFont="1" applyBorder="1" applyAlignment="1">
      <alignment horizontal="center" vertical="top"/>
    </xf>
    <xf numFmtId="0" fontId="36" fillId="0" borderId="22" xfId="0" applyFont="1" applyBorder="1" applyAlignment="1">
      <alignment horizontal="left" vertical="top" wrapText="1" indent="4"/>
    </xf>
    <xf numFmtId="0" fontId="36" fillId="0" borderId="1" xfId="0" applyFont="1" applyBorder="1" applyAlignment="1">
      <alignment horizontal="right" vertical="top"/>
    </xf>
    <xf numFmtId="0" fontId="36" fillId="0" borderId="22" xfId="0" applyFont="1" applyBorder="1" applyAlignment="1">
      <alignment vertical="top" wrapText="1"/>
    </xf>
    <xf numFmtId="0" fontId="36" fillId="18" borderId="55" xfId="0" applyFont="1" applyFill="1" applyBorder="1" applyAlignment="1">
      <alignment vertical="top" wrapText="1"/>
    </xf>
    <xf numFmtId="0" fontId="36" fillId="18" borderId="9" xfId="0" applyFont="1" applyFill="1" applyBorder="1" applyAlignment="1">
      <alignment vertical="top" wrapText="1"/>
    </xf>
    <xf numFmtId="0" fontId="50" fillId="0" borderId="46" xfId="0" applyFont="1" applyBorder="1" applyAlignment="1">
      <alignment horizontal="left" wrapText="1" indent="2"/>
    </xf>
    <xf numFmtId="0" fontId="46" fillId="17" borderId="25" xfId="0" applyFont="1" applyFill="1" applyBorder="1" applyAlignment="1">
      <alignment vertical="top" wrapText="1"/>
    </xf>
    <xf numFmtId="0" fontId="14" fillId="8" borderId="48" xfId="0" applyFont="1" applyFill="1" applyBorder="1"/>
    <xf numFmtId="0" fontId="15" fillId="17" borderId="23" xfId="0" applyFont="1" applyFill="1" applyBorder="1"/>
    <xf numFmtId="0" fontId="36" fillId="18" borderId="25" xfId="0" applyFont="1" applyFill="1" applyBorder="1" applyAlignment="1">
      <alignment horizontal="left" vertical="top" wrapText="1" indent="4"/>
    </xf>
    <xf numFmtId="0" fontId="36" fillId="18" borderId="60" xfId="0" applyFont="1" applyFill="1" applyBorder="1" applyAlignment="1">
      <alignment vertical="top" wrapText="1"/>
    </xf>
    <xf numFmtId="14" fontId="50" fillId="18" borderId="52" xfId="0" applyNumberFormat="1" applyFont="1" applyFill="1" applyBorder="1" applyAlignment="1">
      <alignment horizontal="center" vertical="top" wrapText="1"/>
    </xf>
    <xf numFmtId="0" fontId="36" fillId="18" borderId="13" xfId="0" applyFont="1" applyFill="1" applyBorder="1" applyAlignment="1">
      <alignment horizontal="right" vertical="top"/>
    </xf>
    <xf numFmtId="0" fontId="36" fillId="17" borderId="13" xfId="0" applyFont="1" applyFill="1" applyBorder="1" applyAlignment="1">
      <alignment horizontal="right" vertical="top"/>
    </xf>
    <xf numFmtId="0" fontId="81" fillId="17" borderId="0" xfId="0" applyFont="1" applyFill="1" applyAlignment="1">
      <alignment vertical="top"/>
    </xf>
    <xf numFmtId="0" fontId="81" fillId="17" borderId="11" xfId="0" applyFont="1" applyFill="1" applyBorder="1" applyAlignment="1">
      <alignment vertical="top" wrapText="1"/>
    </xf>
    <xf numFmtId="0" fontId="43" fillId="4" borderId="40" xfId="0" applyFont="1" applyFill="1" applyBorder="1" applyAlignment="1">
      <alignment horizontal="left" vertical="top" wrapText="1"/>
    </xf>
    <xf numFmtId="0" fontId="36" fillId="17" borderId="80" xfId="0" applyFont="1" applyFill="1" applyBorder="1" applyAlignment="1">
      <alignment horizontal="center" vertical="top"/>
    </xf>
    <xf numFmtId="0" fontId="36" fillId="17" borderId="81" xfId="0" applyFont="1" applyFill="1" applyBorder="1" applyAlignment="1">
      <alignment horizontal="center" vertical="top"/>
    </xf>
    <xf numFmtId="0" fontId="79" fillId="17" borderId="81" xfId="0" applyFont="1" applyFill="1" applyBorder="1" applyAlignment="1">
      <alignment horizontal="left" vertical="top" wrapText="1" indent="4"/>
    </xf>
    <xf numFmtId="0" fontId="36" fillId="17" borderId="80" xfId="0" applyFont="1" applyFill="1" applyBorder="1" applyAlignment="1">
      <alignment horizontal="right" vertical="top"/>
    </xf>
    <xf numFmtId="0" fontId="36" fillId="17" borderId="82" xfId="0" applyFont="1" applyFill="1" applyBorder="1" applyAlignment="1">
      <alignment horizontal="center" vertical="top"/>
    </xf>
    <xf numFmtId="0" fontId="36" fillId="17" borderId="79" xfId="0" applyFont="1" applyFill="1" applyBorder="1" applyAlignment="1">
      <alignment horizontal="center" vertical="top"/>
    </xf>
    <xf numFmtId="0" fontId="79" fillId="17" borderId="79" xfId="0" applyFont="1" applyFill="1" applyBorder="1" applyAlignment="1">
      <alignment horizontal="left" vertical="top" wrapText="1" indent="4"/>
    </xf>
    <xf numFmtId="0" fontId="36" fillId="17" borderId="82" xfId="0" applyFont="1" applyFill="1" applyBorder="1" applyAlignment="1">
      <alignment horizontal="right" vertical="top"/>
    </xf>
    <xf numFmtId="0" fontId="50" fillId="0" borderId="45" xfId="0" applyFont="1" applyBorder="1" applyAlignment="1">
      <alignment horizontal="left" vertical="top" wrapText="1" indent="2"/>
    </xf>
    <xf numFmtId="0" fontId="36" fillId="0" borderId="45" xfId="0" applyFont="1" applyBorder="1" applyAlignment="1">
      <alignment horizontal="left" vertical="top" wrapText="1" indent="4"/>
    </xf>
    <xf numFmtId="0" fontId="87" fillId="0" borderId="0" xfId="0" applyFont="1" applyAlignment="1">
      <alignment vertical="top"/>
    </xf>
    <xf numFmtId="0" fontId="87" fillId="0" borderId="11" xfId="0" applyFont="1" applyBorder="1" applyAlignment="1">
      <alignment vertical="top" wrapText="1"/>
    </xf>
    <xf numFmtId="0" fontId="36" fillId="0" borderId="59" xfId="0" applyFont="1" applyBorder="1" applyAlignment="1">
      <alignment horizontal="left" vertical="top" wrapText="1" indent="4"/>
    </xf>
    <xf numFmtId="0" fontId="73" fillId="0" borderId="47" xfId="0" applyFont="1" applyBorder="1" applyAlignment="1">
      <alignment wrapText="1"/>
    </xf>
    <xf numFmtId="0" fontId="73" fillId="0" borderId="26" xfId="0" applyFont="1" applyBorder="1" applyAlignment="1">
      <alignment wrapText="1"/>
    </xf>
    <xf numFmtId="0" fontId="73" fillId="0" borderId="48" xfId="0" applyFont="1" applyBorder="1" applyAlignment="1">
      <alignment horizontal="left" wrapText="1"/>
    </xf>
    <xf numFmtId="0" fontId="73" fillId="0" borderId="49" xfId="0" applyFont="1" applyBorder="1" applyAlignment="1">
      <alignment horizontal="left" wrapText="1"/>
    </xf>
    <xf numFmtId="0" fontId="73" fillId="0" borderId="48" xfId="0" applyFont="1" applyBorder="1" applyAlignment="1">
      <alignment wrapText="1"/>
    </xf>
    <xf numFmtId="0" fontId="73" fillId="0" borderId="49" xfId="0" applyFont="1" applyBorder="1" applyAlignment="1">
      <alignment wrapText="1"/>
    </xf>
    <xf numFmtId="14" fontId="73" fillId="0" borderId="26" xfId="0" applyNumberFormat="1" applyFont="1" applyBorder="1" applyAlignment="1">
      <alignment horizontal="center" wrapText="1"/>
    </xf>
    <xf numFmtId="0" fontId="73" fillId="0" borderId="26" xfId="0" applyFont="1" applyBorder="1" applyAlignment="1">
      <alignment horizontal="center" wrapText="1"/>
    </xf>
    <xf numFmtId="0" fontId="36" fillId="17" borderId="25" xfId="0" applyFont="1" applyFill="1" applyBorder="1" applyAlignment="1">
      <alignment horizontal="left" vertical="top" wrapText="1"/>
    </xf>
    <xf numFmtId="0" fontId="73" fillId="17" borderId="43" xfId="0" applyFont="1" applyFill="1" applyBorder="1" applyAlignment="1">
      <alignment vertical="top" wrapText="1"/>
    </xf>
    <xf numFmtId="0" fontId="73" fillId="17" borderId="11" xfId="0" applyFont="1" applyFill="1" applyBorder="1" applyAlignment="1">
      <alignment vertical="top" wrapText="1"/>
    </xf>
    <xf numFmtId="0" fontId="73" fillId="17" borderId="0" xfId="0" applyFont="1" applyFill="1" applyAlignment="1">
      <alignment horizontal="left" vertical="top" wrapText="1"/>
    </xf>
    <xf numFmtId="0" fontId="73" fillId="17" borderId="44" xfId="0" applyFont="1" applyFill="1" applyBorder="1" applyAlignment="1">
      <alignment horizontal="left" vertical="top" wrapText="1"/>
    </xf>
    <xf numFmtId="0" fontId="73" fillId="17" borderId="11" xfId="0" applyFont="1" applyFill="1" applyBorder="1" applyAlignment="1">
      <alignment horizontal="center" vertical="top" wrapText="1"/>
    </xf>
    <xf numFmtId="0" fontId="36" fillId="17" borderId="0" xfId="0" applyFont="1" applyFill="1" applyAlignment="1">
      <alignment vertical="top"/>
    </xf>
    <xf numFmtId="0" fontId="73" fillId="0" borderId="43" xfId="0" applyFont="1" applyBorder="1" applyAlignment="1">
      <alignment wrapText="1"/>
    </xf>
    <xf numFmtId="0" fontId="73" fillId="0" borderId="11" xfId="0" applyFont="1" applyBorder="1" applyAlignment="1">
      <alignment wrapText="1"/>
    </xf>
    <xf numFmtId="0" fontId="73" fillId="0" borderId="0" xfId="0" applyFont="1" applyAlignment="1">
      <alignment horizontal="left" wrapText="1"/>
    </xf>
    <xf numFmtId="0" fontId="73" fillId="0" borderId="44" xfId="0" applyFont="1" applyBorder="1" applyAlignment="1">
      <alignment horizontal="left" wrapText="1"/>
    </xf>
    <xf numFmtId="0" fontId="73" fillId="0" borderId="0" xfId="0" applyFont="1" applyAlignment="1">
      <alignment wrapText="1"/>
    </xf>
    <xf numFmtId="0" fontId="73" fillId="0" borderId="44" xfId="0" applyFont="1" applyBorder="1" applyAlignment="1">
      <alignment wrapText="1"/>
    </xf>
    <xf numFmtId="14" fontId="73" fillId="0" borderId="11" xfId="0" applyNumberFormat="1" applyFont="1" applyBorder="1" applyAlignment="1">
      <alignment horizontal="center" wrapText="1"/>
    </xf>
    <xf numFmtId="0" fontId="73" fillId="0" borderId="11" xfId="0" applyFont="1" applyBorder="1" applyAlignment="1">
      <alignment horizontal="center" wrapText="1"/>
    </xf>
    <xf numFmtId="0" fontId="50" fillId="0" borderId="25" xfId="0" applyFont="1" applyBorder="1" applyAlignment="1">
      <alignment horizontal="left" vertical="top" wrapText="1"/>
    </xf>
    <xf numFmtId="0" fontId="50" fillId="0" borderId="43" xfId="0" applyFont="1" applyBorder="1" applyAlignment="1">
      <alignment horizontal="left" vertical="top" wrapText="1"/>
    </xf>
    <xf numFmtId="0" fontId="50" fillId="0" borderId="11" xfId="0" applyFont="1" applyBorder="1" applyAlignment="1">
      <alignment horizontal="left" vertical="top" wrapText="1"/>
    </xf>
    <xf numFmtId="0" fontId="43" fillId="4" borderId="25" xfId="0" applyFont="1" applyFill="1" applyBorder="1" applyAlignment="1">
      <alignment horizontal="left" vertical="top" wrapText="1"/>
    </xf>
    <xf numFmtId="0" fontId="15" fillId="8" borderId="56" xfId="0" applyFont="1" applyFill="1" applyBorder="1"/>
    <xf numFmtId="0" fontId="36" fillId="18" borderId="46" xfId="0" applyFont="1" applyFill="1" applyBorder="1" applyAlignment="1">
      <alignment vertical="top" wrapText="1"/>
    </xf>
    <xf numFmtId="0" fontId="15" fillId="8" borderId="48" xfId="0" applyFont="1" applyFill="1" applyBorder="1"/>
    <xf numFmtId="0" fontId="36" fillId="18" borderId="27" xfId="0" applyFont="1" applyFill="1" applyBorder="1" applyAlignment="1">
      <alignment horizontal="right" vertical="top"/>
    </xf>
    <xf numFmtId="0" fontId="36" fillId="18" borderId="50" xfId="0" applyFont="1" applyFill="1" applyBorder="1" applyAlignment="1">
      <alignment vertical="center" wrapText="1"/>
    </xf>
    <xf numFmtId="0" fontId="15" fillId="18" borderId="48" xfId="0" applyFont="1" applyFill="1" applyBorder="1"/>
    <xf numFmtId="0" fontId="36" fillId="18" borderId="51" xfId="0" applyFont="1" applyFill="1" applyBorder="1" applyAlignment="1">
      <alignment vertical="center" wrapText="1"/>
    </xf>
    <xf numFmtId="0" fontId="36" fillId="18" borderId="40" xfId="0" applyFont="1" applyFill="1" applyBorder="1" applyAlignment="1">
      <alignment vertical="top" wrapText="1"/>
    </xf>
    <xf numFmtId="0" fontId="15" fillId="18" borderId="23" xfId="0" applyFont="1" applyFill="1" applyBorder="1"/>
    <xf numFmtId="0" fontId="43" fillId="0" borderId="25" xfId="0" applyFont="1" applyBorder="1" applyAlignment="1">
      <alignment horizontal="left" vertical="top" wrapText="1" indent="1"/>
    </xf>
    <xf numFmtId="14" fontId="43" fillId="0" borderId="26" xfId="0" applyNumberFormat="1" applyFont="1" applyBorder="1" applyAlignment="1">
      <alignment horizontal="center" vertical="top" wrapText="1"/>
    </xf>
    <xf numFmtId="0" fontId="43" fillId="0" borderId="26" xfId="0" applyFont="1" applyBorder="1" applyAlignment="1">
      <alignment horizontal="center" vertical="top" wrapText="1"/>
    </xf>
    <xf numFmtId="0" fontId="36" fillId="14" borderId="43" xfId="0" applyFont="1" applyFill="1" applyBorder="1" applyAlignment="1">
      <alignment vertical="top" wrapText="1"/>
    </xf>
    <xf numFmtId="0" fontId="36" fillId="14" borderId="11" xfId="0" applyFont="1" applyFill="1" applyBorder="1" applyAlignment="1">
      <alignment vertical="top" wrapText="1"/>
    </xf>
    <xf numFmtId="0" fontId="36" fillId="14" borderId="0" xfId="0" applyFont="1" applyFill="1" applyAlignment="1">
      <alignment vertical="top" wrapText="1"/>
    </xf>
    <xf numFmtId="0" fontId="36" fillId="14" borderId="44" xfId="0" applyFont="1" applyFill="1" applyBorder="1" applyAlignment="1">
      <alignment vertical="top" wrapText="1"/>
    </xf>
    <xf numFmtId="0" fontId="46" fillId="12" borderId="0" xfId="0" applyFont="1" applyFill="1" applyAlignment="1">
      <alignment vertical="top" wrapText="1"/>
    </xf>
    <xf numFmtId="0" fontId="43" fillId="18" borderId="14" xfId="0" applyFont="1" applyFill="1" applyBorder="1" applyAlignment="1">
      <alignment horizontal="center" vertical="top"/>
    </xf>
    <xf numFmtId="0" fontId="46" fillId="17" borderId="25" xfId="0" applyFont="1" applyFill="1" applyBorder="1" applyAlignment="1">
      <alignment horizontal="center" vertical="top"/>
    </xf>
    <xf numFmtId="0" fontId="90" fillId="17" borderId="25" xfId="0" applyFont="1" applyFill="1" applyBorder="1" applyAlignment="1">
      <alignment vertical="top"/>
    </xf>
    <xf numFmtId="0" fontId="46" fillId="17" borderId="14" xfId="0" applyFont="1" applyFill="1" applyBorder="1" applyAlignment="1">
      <alignment horizontal="right" vertical="top"/>
    </xf>
    <xf numFmtId="0" fontId="91" fillId="17" borderId="25" xfId="0" applyFont="1" applyFill="1" applyBorder="1" applyAlignment="1">
      <alignment horizontal="left" vertical="top" wrapText="1" indent="1"/>
    </xf>
    <xf numFmtId="0" fontId="91" fillId="17" borderId="25" xfId="0" applyFont="1" applyFill="1" applyBorder="1" applyAlignment="1">
      <alignment horizontal="left" vertical="top" indent="1"/>
    </xf>
    <xf numFmtId="0" fontId="75" fillId="13" borderId="25" xfId="0" applyFont="1" applyFill="1" applyBorder="1" applyAlignment="1">
      <alignment vertical="top" wrapText="1"/>
    </xf>
    <xf numFmtId="0" fontId="51" fillId="17" borderId="77" xfId="0" applyFont="1" applyFill="1" applyBorder="1" applyAlignment="1">
      <alignment horizontal="right" vertical="top"/>
    </xf>
    <xf numFmtId="0" fontId="50" fillId="0" borderId="61" xfId="0" applyFont="1" applyBorder="1" applyAlignment="1">
      <alignment horizontal="center" vertical="top"/>
    </xf>
    <xf numFmtId="0" fontId="50" fillId="0" borderId="47" xfId="0" applyFont="1" applyBorder="1" applyAlignment="1">
      <alignment vertical="top" wrapText="1"/>
    </xf>
    <xf numFmtId="0" fontId="50" fillId="0" borderId="26" xfId="0" applyFont="1" applyBorder="1" applyAlignment="1">
      <alignment vertical="top" wrapText="1"/>
    </xf>
    <xf numFmtId="0" fontId="50" fillId="0" borderId="48" xfId="0" applyFont="1" applyBorder="1" applyAlignment="1">
      <alignment horizontal="left" vertical="top" wrapText="1"/>
    </xf>
    <xf numFmtId="0" fontId="50" fillId="0" borderId="49" xfId="0" applyFont="1" applyBorder="1" applyAlignment="1">
      <alignment horizontal="left" vertical="top" wrapText="1"/>
    </xf>
    <xf numFmtId="0" fontId="36" fillId="17" borderId="23" xfId="0" applyFont="1" applyFill="1" applyBorder="1"/>
    <xf numFmtId="0" fontId="14" fillId="17" borderId="23" xfId="0" applyFont="1" applyFill="1" applyBorder="1"/>
    <xf numFmtId="0" fontId="36" fillId="0" borderId="0" xfId="0" applyFont="1" applyAlignment="1">
      <alignment horizontal="center" vertical="top"/>
    </xf>
    <xf numFmtId="0" fontId="36" fillId="0" borderId="0" xfId="0" applyFont="1" applyAlignment="1">
      <alignment horizontal="left" vertical="top" wrapText="1" indent="4"/>
    </xf>
    <xf numFmtId="0" fontId="36" fillId="0" borderId="0" xfId="0" applyFont="1" applyAlignment="1">
      <alignment horizontal="right" vertical="top"/>
    </xf>
    <xf numFmtId="14" fontId="36" fillId="0" borderId="0" xfId="0" applyNumberFormat="1" applyFont="1" applyAlignment="1">
      <alignment horizontal="center" vertical="top" wrapText="1"/>
    </xf>
    <xf numFmtId="0" fontId="50" fillId="0" borderId="0" xfId="0" applyFont="1" applyAlignment="1">
      <alignment horizontal="center" vertical="top" wrapText="1"/>
    </xf>
    <xf numFmtId="0" fontId="50" fillId="0" borderId="0" xfId="0" applyFont="1" applyAlignment="1">
      <alignment horizontal="left" vertical="top" wrapText="1" indent="2"/>
    </xf>
    <xf numFmtId="0" fontId="50" fillId="0" borderId="0" xfId="0" applyFont="1" applyAlignment="1">
      <alignment horizontal="right" vertical="top" wrapText="1"/>
    </xf>
    <xf numFmtId="14" fontId="50" fillId="0" borderId="0" xfId="0" applyNumberFormat="1" applyFont="1" applyAlignment="1">
      <alignment horizontal="center" vertical="top" wrapText="1"/>
    </xf>
    <xf numFmtId="0" fontId="43" fillId="0" borderId="0" xfId="0" applyFont="1" applyAlignment="1">
      <alignment horizontal="center" vertical="top"/>
    </xf>
    <xf numFmtId="0" fontId="43" fillId="0" borderId="0" xfId="0" applyFont="1" applyAlignment="1">
      <alignment horizontal="left" vertical="top" wrapText="1" indent="1"/>
    </xf>
    <xf numFmtId="0" fontId="43" fillId="0" borderId="0" xfId="0" applyFont="1" applyAlignment="1">
      <alignment horizontal="right" vertical="top"/>
    </xf>
    <xf numFmtId="14" fontId="43" fillId="0" borderId="0" xfId="0" applyNumberFormat="1" applyFont="1" applyAlignment="1">
      <alignment horizontal="center" vertical="top" wrapText="1"/>
    </xf>
    <xf numFmtId="0" fontId="43" fillId="0" borderId="0" xfId="0" applyFont="1" applyAlignment="1">
      <alignment horizontal="center" vertical="top" wrapText="1"/>
    </xf>
    <xf numFmtId="0" fontId="50" fillId="0" borderId="0" xfId="0" applyFont="1" applyAlignment="1">
      <alignment horizontal="center" vertical="top"/>
    </xf>
    <xf numFmtId="0" fontId="50" fillId="0" borderId="0" xfId="0" applyFont="1" applyAlignment="1">
      <alignment horizontal="right" vertical="top"/>
    </xf>
    <xf numFmtId="0" fontId="46" fillId="0" borderId="0" xfId="0" applyFont="1" applyAlignment="1">
      <alignment horizontal="center" vertical="top"/>
    </xf>
    <xf numFmtId="0" fontId="46" fillId="0" borderId="0" xfId="0" applyFont="1" applyAlignment="1">
      <alignment vertical="top"/>
    </xf>
    <xf numFmtId="0" fontId="46" fillId="0" borderId="0" xfId="0" applyFont="1" applyAlignment="1">
      <alignment horizontal="right" vertical="top"/>
    </xf>
    <xf numFmtId="0" fontId="46" fillId="0" borderId="0" xfId="0" applyFont="1" applyAlignment="1">
      <alignment vertical="top" wrapText="1"/>
    </xf>
    <xf numFmtId="0" fontId="47" fillId="0" borderId="0" xfId="0" applyFont="1" applyAlignment="1">
      <alignment vertical="top" wrapText="1"/>
    </xf>
    <xf numFmtId="0" fontId="47" fillId="0" borderId="0" xfId="0" applyFont="1" applyAlignment="1">
      <alignment horizontal="left" vertical="top" wrapText="1"/>
    </xf>
    <xf numFmtId="14" fontId="47" fillId="0" borderId="0" xfId="0" applyNumberFormat="1" applyFont="1" applyAlignment="1">
      <alignment horizontal="center" vertical="top" wrapText="1"/>
    </xf>
    <xf numFmtId="0" fontId="47" fillId="0" borderId="0" xfId="0" applyFont="1" applyAlignment="1">
      <alignment horizontal="center" vertical="top" wrapText="1"/>
    </xf>
    <xf numFmtId="0" fontId="44" fillId="0" borderId="0" xfId="0" applyFont="1" applyAlignment="1">
      <alignment horizontal="center" vertical="top"/>
    </xf>
    <xf numFmtId="0" fontId="44" fillId="0" borderId="0" xfId="0" applyFont="1" applyAlignment="1">
      <alignment horizontal="left" vertical="center"/>
    </xf>
    <xf numFmtId="0" fontId="44" fillId="0" borderId="0" xfId="0" applyFont="1" applyAlignment="1">
      <alignment horizontal="right" vertical="top"/>
    </xf>
    <xf numFmtId="0" fontId="44" fillId="0" borderId="0" xfId="0" applyFont="1" applyAlignment="1">
      <alignment vertical="top" wrapText="1"/>
    </xf>
    <xf numFmtId="0" fontId="44" fillId="0" borderId="0" xfId="0" applyFont="1" applyAlignment="1">
      <alignment vertical="center" wrapText="1"/>
    </xf>
    <xf numFmtId="0" fontId="44" fillId="0" borderId="0" xfId="0" applyFont="1" applyAlignment="1">
      <alignment horizontal="left" vertical="center" wrapText="1"/>
    </xf>
    <xf numFmtId="14" fontId="44" fillId="0" borderId="0" xfId="0" applyNumberFormat="1" applyFont="1" applyAlignment="1">
      <alignment horizontal="center" vertical="center" wrapText="1"/>
    </xf>
    <xf numFmtId="0" fontId="44" fillId="0" borderId="0" xfId="0" applyFont="1" applyAlignment="1">
      <alignment horizontal="center" vertical="center" wrapText="1"/>
    </xf>
    <xf numFmtId="0" fontId="43" fillId="0" borderId="0" xfId="0" applyFont="1" applyAlignment="1">
      <alignment horizontal="left" vertical="top" indent="1"/>
    </xf>
    <xf numFmtId="0" fontId="43" fillId="0" borderId="0" xfId="0" applyFont="1" applyAlignment="1">
      <alignment vertical="top"/>
    </xf>
    <xf numFmtId="0" fontId="50" fillId="0" borderId="0" xfId="0" applyFont="1" applyAlignment="1">
      <alignment vertical="top"/>
    </xf>
    <xf numFmtId="0" fontId="44" fillId="0" borderId="0" xfId="0" applyFont="1" applyAlignment="1">
      <alignment horizontal="left" vertical="top" wrapText="1"/>
    </xf>
    <xf numFmtId="0" fontId="44" fillId="0" borderId="0" xfId="0" applyFont="1" applyAlignment="1">
      <alignment vertical="top"/>
    </xf>
    <xf numFmtId="0" fontId="36" fillId="0" borderId="0" xfId="0" applyFont="1" applyAlignment="1">
      <alignment vertical="top"/>
    </xf>
    <xf numFmtId="0" fontId="51" fillId="0" borderId="0" xfId="0" applyFont="1" applyAlignment="1">
      <alignment horizontal="left" vertical="top" wrapText="1" indent="2"/>
    </xf>
    <xf numFmtId="0" fontId="36" fillId="0" borderId="0" xfId="0" applyFont="1" applyAlignment="1">
      <alignment horizontal="left" vertical="top"/>
    </xf>
    <xf numFmtId="14" fontId="36" fillId="0" borderId="0" xfId="0" applyNumberFormat="1" applyFont="1" applyAlignment="1">
      <alignment horizontal="center" vertical="top"/>
    </xf>
    <xf numFmtId="0" fontId="8" fillId="0" borderId="22" xfId="4" applyFont="1" applyBorder="1" applyAlignment="1">
      <alignment horizontal="center" vertical="center" wrapText="1"/>
    </xf>
    <xf numFmtId="4" fontId="11" fillId="3" borderId="63" xfId="0" applyNumberFormat="1" applyFont="1" applyFill="1" applyBorder="1" applyAlignment="1">
      <alignment horizontal="center" vertical="center"/>
    </xf>
    <xf numFmtId="4" fontId="11" fillId="4" borderId="40" xfId="0" applyNumberFormat="1" applyFont="1" applyFill="1" applyBorder="1" applyAlignment="1">
      <alignment horizontal="center" vertical="center"/>
    </xf>
    <xf numFmtId="4" fontId="11" fillId="5" borderId="22" xfId="0" applyNumberFormat="1" applyFont="1" applyFill="1" applyBorder="1" applyAlignment="1">
      <alignment horizontal="center" vertical="center"/>
    </xf>
    <xf numFmtId="4" fontId="11" fillId="6" borderId="22" xfId="0" applyNumberFormat="1" applyFont="1" applyFill="1" applyBorder="1" applyAlignment="1">
      <alignment horizontal="center" vertical="center"/>
    </xf>
    <xf numFmtId="4" fontId="11" fillId="2" borderId="22" xfId="0" applyNumberFormat="1" applyFont="1" applyFill="1" applyBorder="1" applyAlignment="1">
      <alignment horizontal="center" vertical="center"/>
    </xf>
    <xf numFmtId="4" fontId="15" fillId="0" borderId="40" xfId="0" applyNumberFormat="1" applyFont="1" applyBorder="1" applyAlignment="1">
      <alignment horizontal="center" vertical="center"/>
    </xf>
    <xf numFmtId="4" fontId="15" fillId="0" borderId="22" xfId="0" applyNumberFormat="1" applyFont="1" applyBorder="1" applyAlignment="1">
      <alignment horizontal="center" vertical="center"/>
    </xf>
    <xf numFmtId="4" fontId="5" fillId="0" borderId="0" xfId="0" applyNumberFormat="1" applyFont="1" applyAlignment="1">
      <alignment vertical="center"/>
    </xf>
    <xf numFmtId="4" fontId="4" fillId="2" borderId="63" xfId="0" applyNumberFormat="1" applyFont="1" applyFill="1" applyBorder="1" applyAlignment="1">
      <alignment horizontal="center" vertical="center"/>
    </xf>
    <xf numFmtId="0" fontId="10" fillId="0" borderId="0" xfId="7" applyFont="1" applyAlignment="1">
      <alignment vertical="center"/>
    </xf>
    <xf numFmtId="164" fontId="21" fillId="17" borderId="31" xfId="2" applyFont="1" applyFill="1" applyBorder="1" applyAlignment="1">
      <alignment vertical="center"/>
    </xf>
    <xf numFmtId="164" fontId="19" fillId="2" borderId="24" xfId="0" applyNumberFormat="1" applyFont="1" applyFill="1" applyBorder="1" applyAlignment="1">
      <alignment horizontal="center" vertical="center"/>
    </xf>
    <xf numFmtId="0" fontId="21" fillId="0" borderId="29" xfId="0" applyFont="1" applyBorder="1" applyAlignment="1">
      <alignment horizontal="left" vertical="center" wrapText="1"/>
    </xf>
    <xf numFmtId="0" fontId="21" fillId="0" borderId="29"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27" xfId="0" applyFont="1" applyBorder="1" applyAlignment="1">
      <alignment horizontal="left" vertical="center" wrapText="1"/>
    </xf>
    <xf numFmtId="0" fontId="21" fillId="0" borderId="27" xfId="0" applyFont="1" applyBorder="1" applyAlignment="1">
      <alignment horizontal="center" vertical="center" wrapText="1"/>
    </xf>
    <xf numFmtId="0" fontId="19" fillId="0" borderId="32" xfId="0" applyFont="1" applyBorder="1" applyAlignment="1">
      <alignment horizontal="left" vertical="center" wrapText="1"/>
    </xf>
    <xf numFmtId="0" fontId="19" fillId="0" borderId="33" xfId="0" applyFont="1" applyBorder="1" applyAlignment="1">
      <alignment horizontal="center" vertical="center" wrapText="1"/>
    </xf>
    <xf numFmtId="0" fontId="19" fillId="20" borderId="62" xfId="0" applyFont="1" applyFill="1" applyBorder="1" applyAlignment="1">
      <alignment horizontal="center" vertical="center" wrapText="1"/>
    </xf>
    <xf numFmtId="164" fontId="21" fillId="0" borderId="2" xfId="2" applyFont="1" applyFill="1" applyBorder="1" applyAlignment="1">
      <alignment vertical="center" wrapText="1"/>
    </xf>
    <xf numFmtId="0" fontId="7" fillId="0" borderId="9" xfId="4" applyFont="1" applyBorder="1" applyAlignment="1">
      <alignment horizontal="center" vertical="center"/>
    </xf>
    <xf numFmtId="4" fontId="11" fillId="2" borderId="8" xfId="0" applyNumberFormat="1" applyFont="1" applyFill="1" applyBorder="1" applyAlignment="1">
      <alignment horizontal="center" vertical="center"/>
    </xf>
    <xf numFmtId="4" fontId="11" fillId="6" borderId="8" xfId="0" applyNumberFormat="1" applyFont="1" applyFill="1" applyBorder="1" applyAlignment="1">
      <alignment horizontal="center" vertical="center"/>
    </xf>
    <xf numFmtId="0" fontId="10" fillId="3" borderId="22" xfId="0" applyFont="1" applyFill="1" applyBorder="1" applyAlignment="1">
      <alignment horizontal="left" vertical="center"/>
    </xf>
    <xf numFmtId="0" fontId="10" fillId="3" borderId="56" xfId="0" applyFont="1" applyFill="1" applyBorder="1" applyAlignment="1">
      <alignment horizontal="left" vertical="center"/>
    </xf>
    <xf numFmtId="0" fontId="10" fillId="3" borderId="9" xfId="0" applyFont="1" applyFill="1" applyBorder="1" applyAlignment="1">
      <alignment horizontal="left" vertical="center"/>
    </xf>
    <xf numFmtId="4" fontId="11" fillId="3" borderId="10" xfId="0" applyNumberFormat="1" applyFont="1" applyFill="1" applyBorder="1" applyAlignment="1">
      <alignment horizontal="center" vertical="center"/>
    </xf>
    <xf numFmtId="0" fontId="10" fillId="4" borderId="46" xfId="0" applyFont="1" applyFill="1" applyBorder="1" applyAlignment="1">
      <alignment horizontal="left" vertical="center"/>
    </xf>
    <xf numFmtId="0" fontId="10" fillId="5" borderId="25" xfId="0" applyFont="1" applyFill="1" applyBorder="1" applyAlignment="1">
      <alignment horizontal="left" vertical="center"/>
    </xf>
    <xf numFmtId="0" fontId="10" fillId="6" borderId="40" xfId="0" applyFont="1" applyFill="1" applyBorder="1" applyAlignment="1">
      <alignment horizontal="left" vertical="center"/>
    </xf>
    <xf numFmtId="0" fontId="12" fillId="6" borderId="23" xfId="0" applyFont="1" applyFill="1" applyBorder="1" applyAlignment="1">
      <alignment horizontal="left" vertical="center"/>
    </xf>
    <xf numFmtId="0" fontId="6" fillId="6" borderId="23" xfId="0" applyFont="1" applyFill="1" applyBorder="1" applyAlignment="1">
      <alignment horizontal="left" vertical="center"/>
    </xf>
    <xf numFmtId="4" fontId="11" fillId="4" borderId="10" xfId="0" applyNumberFormat="1" applyFont="1" applyFill="1" applyBorder="1" applyAlignment="1">
      <alignment horizontal="center" vertical="center"/>
    </xf>
    <xf numFmtId="4" fontId="11" fillId="5" borderId="1" xfId="0" applyNumberFormat="1" applyFont="1" applyFill="1" applyBorder="1" applyAlignment="1">
      <alignment horizontal="center" vertical="center"/>
    </xf>
    <xf numFmtId="4" fontId="11" fillId="6" borderId="1" xfId="0" applyNumberFormat="1" applyFont="1" applyFill="1" applyBorder="1" applyAlignment="1">
      <alignment horizontal="center" vertical="center"/>
    </xf>
    <xf numFmtId="0" fontId="11" fillId="0" borderId="46" xfId="0" applyFont="1" applyBorder="1" applyAlignment="1">
      <alignment horizontal="left" vertical="center"/>
    </xf>
    <xf numFmtId="0" fontId="11" fillId="0" borderId="48" xfId="0" applyFont="1" applyBorder="1" applyAlignment="1">
      <alignment horizontal="left" vertical="center"/>
    </xf>
    <xf numFmtId="0" fontId="17" fillId="0" borderId="40" xfId="0" applyFont="1" applyBorder="1" applyAlignment="1">
      <alignment horizontal="left" vertical="center"/>
    </xf>
    <xf numFmtId="0" fontId="14" fillId="0" borderId="23" xfId="0" applyFont="1" applyBorder="1" applyAlignment="1">
      <alignment horizontal="left" vertical="center"/>
    </xf>
    <xf numFmtId="0" fontId="15" fillId="0" borderId="23" xfId="0" applyFont="1" applyBorder="1" applyAlignment="1">
      <alignment horizontal="left" vertical="center"/>
    </xf>
    <xf numFmtId="0" fontId="15" fillId="0" borderId="7" xfId="0" applyFont="1" applyBorder="1" applyAlignment="1">
      <alignment horizontal="left" vertical="center" wrapText="1"/>
    </xf>
    <xf numFmtId="4" fontId="11" fillId="2" borderId="1" xfId="0" applyNumberFormat="1" applyFont="1" applyFill="1" applyBorder="1" applyAlignment="1">
      <alignment horizontal="center" vertical="center"/>
    </xf>
    <xf numFmtId="4" fontId="15" fillId="0" borderId="13" xfId="0" applyNumberFormat="1" applyFont="1" applyBorder="1" applyAlignment="1">
      <alignment horizontal="center" vertical="center"/>
    </xf>
    <xf numFmtId="0" fontId="10" fillId="6" borderId="46" xfId="0" applyFont="1" applyFill="1" applyBorder="1" applyAlignment="1">
      <alignment horizontal="left" vertical="center"/>
    </xf>
    <xf numFmtId="0" fontId="12" fillId="6" borderId="48" xfId="0" applyFont="1" applyFill="1" applyBorder="1" applyAlignment="1">
      <alignment horizontal="left" vertical="center"/>
    </xf>
    <xf numFmtId="0" fontId="6" fillId="6" borderId="48" xfId="0" applyFont="1" applyFill="1" applyBorder="1" applyAlignment="1">
      <alignment horizontal="left" vertical="center"/>
    </xf>
    <xf numFmtId="0" fontId="11" fillId="0" borderId="40" xfId="0" applyFont="1" applyBorder="1" applyAlignment="1">
      <alignment horizontal="left" vertical="center"/>
    </xf>
    <xf numFmtId="0" fontId="11" fillId="0" borderId="23" xfId="0" applyFont="1" applyBorder="1" applyAlignment="1">
      <alignment horizontal="left" vertical="center"/>
    </xf>
    <xf numFmtId="0" fontId="15" fillId="0" borderId="22" xfId="0" applyFont="1" applyBorder="1" applyAlignment="1">
      <alignment horizontal="left" vertical="center"/>
    </xf>
    <xf numFmtId="0" fontId="15" fillId="0" borderId="56" xfId="0" applyFont="1" applyBorder="1" applyAlignment="1">
      <alignment horizontal="left" vertical="center"/>
    </xf>
    <xf numFmtId="0" fontId="15" fillId="0" borderId="9" xfId="0" applyFont="1" applyBorder="1" applyAlignment="1">
      <alignment horizontal="left" vertical="center" wrapText="1"/>
    </xf>
    <xf numFmtId="4" fontId="15" fillId="0" borderId="1" xfId="0" applyNumberFormat="1" applyFont="1" applyBorder="1" applyAlignment="1">
      <alignment horizontal="center" vertical="center"/>
    </xf>
    <xf numFmtId="0" fontId="10" fillId="4" borderId="25" xfId="0" applyFont="1" applyFill="1" applyBorder="1" applyAlignment="1">
      <alignment horizontal="left" vertical="center"/>
    </xf>
    <xf numFmtId="0" fontId="10" fillId="6" borderId="25" xfId="0" applyFont="1" applyFill="1" applyBorder="1" applyAlignment="1">
      <alignment horizontal="left" vertical="center"/>
    </xf>
    <xf numFmtId="0" fontId="10" fillId="0" borderId="25" xfId="0" applyFont="1" applyBorder="1" applyAlignment="1">
      <alignment horizontal="left" vertical="center"/>
    </xf>
    <xf numFmtId="0" fontId="10" fillId="0" borderId="40" xfId="0" applyFont="1" applyBorder="1" applyAlignment="1">
      <alignment horizontal="left" vertical="center"/>
    </xf>
    <xf numFmtId="0" fontId="12" fillId="0" borderId="23" xfId="0" applyFont="1" applyBorder="1" applyAlignment="1">
      <alignment horizontal="left" vertical="center"/>
    </xf>
    <xf numFmtId="0" fontId="6" fillId="0" borderId="23" xfId="0" applyFont="1" applyBorder="1" applyAlignment="1">
      <alignment horizontal="left" vertical="center"/>
    </xf>
    <xf numFmtId="0" fontId="13" fillId="0" borderId="23" xfId="0" applyFont="1" applyBorder="1" applyAlignment="1">
      <alignment horizontal="left" vertical="center"/>
    </xf>
    <xf numFmtId="4" fontId="11" fillId="3" borderId="85" xfId="0" applyNumberFormat="1" applyFont="1" applyFill="1" applyBorder="1" applyAlignment="1">
      <alignment horizontal="center" vertical="center"/>
    </xf>
    <xf numFmtId="4" fontId="11" fillId="3" borderId="86" xfId="0" applyNumberFormat="1" applyFont="1" applyFill="1" applyBorder="1" applyAlignment="1">
      <alignment horizontal="center" vertical="center"/>
    </xf>
    <xf numFmtId="4" fontId="11" fillId="4" borderId="13" xfId="0" applyNumberFormat="1" applyFont="1" applyFill="1" applyBorder="1" applyAlignment="1">
      <alignment horizontal="center" vertical="center"/>
    </xf>
    <xf numFmtId="0" fontId="10" fillId="0" borderId="46" xfId="0" applyFont="1" applyBorder="1" applyAlignment="1">
      <alignment horizontal="left" vertical="center"/>
    </xf>
    <xf numFmtId="0" fontId="12" fillId="0" borderId="48" xfId="0" applyFont="1" applyBorder="1" applyAlignment="1">
      <alignment horizontal="left" vertical="center"/>
    </xf>
    <xf numFmtId="0" fontId="6" fillId="0" borderId="48" xfId="0" applyFont="1" applyBorder="1" applyAlignment="1">
      <alignment horizontal="left" vertical="center"/>
    </xf>
    <xf numFmtId="0" fontId="13" fillId="0" borderId="48" xfId="0" applyFont="1" applyBorder="1" applyAlignment="1">
      <alignment horizontal="left" vertical="center"/>
    </xf>
    <xf numFmtId="0" fontId="10" fillId="0" borderId="22" xfId="0" applyFont="1" applyBorder="1" applyAlignment="1">
      <alignment horizontal="left" vertical="center"/>
    </xf>
    <xf numFmtId="0" fontId="12" fillId="0" borderId="56" xfId="0" applyFont="1" applyBorder="1" applyAlignment="1">
      <alignment horizontal="left" vertical="center"/>
    </xf>
    <xf numFmtId="0" fontId="6" fillId="0" borderId="56" xfId="0" applyFont="1" applyBorder="1" applyAlignment="1">
      <alignment horizontal="left" vertical="center"/>
    </xf>
    <xf numFmtId="0" fontId="13" fillId="0" borderId="56" xfId="0" applyFont="1" applyBorder="1" applyAlignment="1">
      <alignment horizontal="left" vertical="center"/>
    </xf>
    <xf numFmtId="0" fontId="10" fillId="5" borderId="46" xfId="0" applyFont="1" applyFill="1" applyBorder="1" applyAlignment="1">
      <alignment horizontal="left" vertical="center"/>
    </xf>
    <xf numFmtId="0" fontId="12" fillId="5" borderId="48" xfId="0" applyFont="1" applyFill="1" applyBorder="1" applyAlignment="1">
      <alignment horizontal="left" vertical="center"/>
    </xf>
    <xf numFmtId="0" fontId="14" fillId="0" borderId="48" xfId="0" applyFont="1" applyBorder="1" applyAlignment="1">
      <alignment horizontal="left" vertical="center"/>
    </xf>
    <xf numFmtId="0" fontId="15" fillId="0" borderId="48" xfId="0" applyFont="1" applyBorder="1" applyAlignment="1">
      <alignment horizontal="left" vertical="center"/>
    </xf>
    <xf numFmtId="0" fontId="15" fillId="0" borderId="26" xfId="0" applyFont="1" applyBorder="1" applyAlignment="1">
      <alignment horizontal="left" vertical="center" wrapText="1"/>
    </xf>
    <xf numFmtId="4" fontId="15" fillId="17" borderId="13" xfId="0" applyNumberFormat="1" applyFont="1" applyFill="1" applyBorder="1" applyAlignment="1">
      <alignment horizontal="center" vertical="center"/>
    </xf>
    <xf numFmtId="4" fontId="15" fillId="17" borderId="1" xfId="0" applyNumberFormat="1" applyFont="1" applyFill="1" applyBorder="1" applyAlignment="1">
      <alignment horizontal="center" vertical="center"/>
    </xf>
    <xf numFmtId="0" fontId="93" fillId="0" borderId="0" xfId="0" applyFont="1" applyAlignment="1">
      <alignment vertical="center"/>
    </xf>
    <xf numFmtId="4" fontId="72" fillId="17" borderId="8" xfId="0" applyNumberFormat="1" applyFont="1" applyFill="1" applyBorder="1" applyAlignment="1">
      <alignment horizontal="center" vertical="center"/>
    </xf>
    <xf numFmtId="4" fontId="72" fillId="17" borderId="10" xfId="0" applyNumberFormat="1" applyFont="1" applyFill="1" applyBorder="1" applyAlignment="1">
      <alignment horizontal="center" vertical="center"/>
    </xf>
    <xf numFmtId="4" fontId="72" fillId="0" borderId="8" xfId="0" applyNumberFormat="1" applyFont="1" applyBorder="1" applyAlignment="1">
      <alignment horizontal="center" vertical="center"/>
    </xf>
    <xf numFmtId="4" fontId="72" fillId="0" borderId="10" xfId="0" applyNumberFormat="1" applyFont="1" applyBorder="1" applyAlignment="1">
      <alignment horizontal="center" vertical="center"/>
    </xf>
    <xf numFmtId="4" fontId="72" fillId="0" borderId="1" xfId="0" applyNumberFormat="1" applyFont="1" applyBorder="1" applyAlignment="1">
      <alignment horizontal="center" vertical="center"/>
    </xf>
    <xf numFmtId="0" fontId="11" fillId="2" borderId="56" xfId="0" applyFont="1" applyFill="1" applyBorder="1" applyAlignment="1">
      <alignment horizontal="left" vertical="center" wrapText="1"/>
    </xf>
    <xf numFmtId="0" fontId="11" fillId="2" borderId="9" xfId="0" applyFont="1" applyFill="1" applyBorder="1" applyAlignment="1">
      <alignment horizontal="left" vertical="center" wrapText="1"/>
    </xf>
    <xf numFmtId="0" fontId="13" fillId="6" borderId="56" xfId="0" applyFont="1" applyFill="1" applyBorder="1" applyAlignment="1">
      <alignment horizontal="left" vertical="center" wrapText="1"/>
    </xf>
    <xf numFmtId="0" fontId="13" fillId="6" borderId="56" xfId="0" applyFont="1" applyFill="1" applyBorder="1" applyAlignment="1">
      <alignment horizontal="left" vertical="center"/>
    </xf>
    <xf numFmtId="0" fontId="13" fillId="6" borderId="9" xfId="0" applyFont="1" applyFill="1" applyBorder="1" applyAlignment="1">
      <alignment horizontal="left" vertical="center"/>
    </xf>
    <xf numFmtId="0" fontId="6" fillId="5" borderId="56" xfId="0" applyFont="1" applyFill="1" applyBorder="1" applyAlignment="1">
      <alignment horizontal="left" vertical="center"/>
    </xf>
    <xf numFmtId="0" fontId="6" fillId="5" borderId="9" xfId="0" applyFont="1" applyFill="1" applyBorder="1" applyAlignment="1">
      <alignment horizontal="left" vertical="center"/>
    </xf>
    <xf numFmtId="0" fontId="11" fillId="2" borderId="23" xfId="0" applyFont="1" applyFill="1" applyBorder="1" applyAlignment="1">
      <alignment horizontal="left" vertical="center" wrapText="1"/>
    </xf>
    <xf numFmtId="0" fontId="11" fillId="2" borderId="23" xfId="0" applyFont="1" applyFill="1" applyBorder="1" applyAlignment="1">
      <alignment horizontal="left" vertical="center"/>
    </xf>
    <xf numFmtId="0" fontId="11" fillId="2" borderId="7" xfId="0" applyFont="1" applyFill="1" applyBorder="1" applyAlignment="1">
      <alignment horizontal="left" vertical="center"/>
    </xf>
    <xf numFmtId="0" fontId="12" fillId="4" borderId="23" xfId="0" applyFont="1" applyFill="1" applyBorder="1" applyAlignment="1">
      <alignment horizontal="left" vertical="center"/>
    </xf>
    <xf numFmtId="0" fontId="12" fillId="4" borderId="7" xfId="0" applyFont="1" applyFill="1" applyBorder="1" applyAlignment="1">
      <alignment horizontal="left" vertical="center"/>
    </xf>
    <xf numFmtId="0" fontId="11" fillId="6" borderId="56" xfId="0" applyFont="1" applyFill="1" applyBorder="1" applyAlignment="1">
      <alignment horizontal="left" vertical="center" wrapText="1"/>
    </xf>
    <xf numFmtId="0" fontId="11" fillId="6" borderId="56" xfId="0" applyFont="1" applyFill="1" applyBorder="1" applyAlignment="1">
      <alignment horizontal="left" vertical="center"/>
    </xf>
    <xf numFmtId="0" fontId="11" fillId="6" borderId="9" xfId="0" applyFont="1" applyFill="1" applyBorder="1" applyAlignment="1">
      <alignment horizontal="left" vertical="center"/>
    </xf>
    <xf numFmtId="0" fontId="10" fillId="3" borderId="3" xfId="0" applyFont="1" applyFill="1" applyBorder="1" applyAlignment="1">
      <alignment horizontal="left" vertical="center"/>
    </xf>
    <xf numFmtId="0" fontId="10" fillId="3" borderId="4" xfId="0" applyFont="1" applyFill="1" applyBorder="1" applyAlignment="1">
      <alignment horizontal="left" vertical="center"/>
    </xf>
    <xf numFmtId="0" fontId="10" fillId="3" borderId="5" xfId="0" applyFont="1" applyFill="1" applyBorder="1" applyAlignment="1">
      <alignment horizontal="left" vertical="center"/>
    </xf>
    <xf numFmtId="0" fontId="4" fillId="0" borderId="18" xfId="4" applyFont="1" applyBorder="1" applyAlignment="1">
      <alignment horizontal="center" vertical="center"/>
    </xf>
    <xf numFmtId="0" fontId="11" fillId="2" borderId="56" xfId="0" applyFont="1" applyFill="1" applyBorder="1" applyAlignment="1">
      <alignment horizontal="left" vertical="center"/>
    </xf>
    <xf numFmtId="0" fontId="11" fillId="2" borderId="9" xfId="0" applyFont="1" applyFill="1" applyBorder="1" applyAlignment="1">
      <alignment horizontal="left" vertical="center"/>
    </xf>
    <xf numFmtId="0" fontId="13" fillId="6" borderId="23" xfId="0" applyFont="1" applyFill="1" applyBorder="1" applyAlignment="1">
      <alignment horizontal="left" vertical="center"/>
    </xf>
    <xf numFmtId="0" fontId="13" fillId="6" borderId="7" xfId="0" applyFont="1" applyFill="1" applyBorder="1" applyAlignment="1">
      <alignment horizontal="left" vertical="center"/>
    </xf>
    <xf numFmtId="0" fontId="10" fillId="3" borderId="83" xfId="0" applyFont="1" applyFill="1" applyBorder="1" applyAlignment="1">
      <alignment horizontal="left" vertical="center"/>
    </xf>
    <xf numFmtId="0" fontId="10" fillId="3" borderId="64" xfId="0" applyFont="1" applyFill="1" applyBorder="1" applyAlignment="1">
      <alignment horizontal="left" vertical="center"/>
    </xf>
    <xf numFmtId="0" fontId="10" fillId="3" borderId="84" xfId="0" applyFont="1" applyFill="1" applyBorder="1" applyAlignment="1">
      <alignment horizontal="left" vertical="center"/>
    </xf>
    <xf numFmtId="0" fontId="6" fillId="5" borderId="23" xfId="0" applyFont="1" applyFill="1" applyBorder="1" applyAlignment="1">
      <alignment horizontal="left" vertical="center"/>
    </xf>
    <xf numFmtId="0" fontId="6" fillId="5" borderId="7" xfId="0" applyFont="1" applyFill="1" applyBorder="1" applyAlignment="1">
      <alignment horizontal="left" vertical="center"/>
    </xf>
    <xf numFmtId="0" fontId="13" fillId="6" borderId="23" xfId="0" applyFont="1" applyFill="1" applyBorder="1" applyAlignment="1">
      <alignment horizontal="left" vertical="center" wrapText="1"/>
    </xf>
    <xf numFmtId="0" fontId="11" fillId="2" borderId="7" xfId="0" applyFont="1" applyFill="1" applyBorder="1" applyAlignment="1">
      <alignment horizontal="left" vertical="center" wrapText="1"/>
    </xf>
    <xf numFmtId="0" fontId="6" fillId="5" borderId="23" xfId="0" applyFont="1" applyFill="1" applyBorder="1" applyAlignment="1">
      <alignment horizontal="left" vertical="center" wrapText="1"/>
    </xf>
    <xf numFmtId="0" fontId="12" fillId="4" borderId="56" xfId="0" applyFont="1" applyFill="1" applyBorder="1" applyAlignment="1">
      <alignment horizontal="left" vertical="center"/>
    </xf>
    <xf numFmtId="0" fontId="12" fillId="4" borderId="9" xfId="0" applyFont="1" applyFill="1" applyBorder="1" applyAlignment="1">
      <alignment horizontal="left" vertical="center"/>
    </xf>
    <xf numFmtId="0" fontId="18" fillId="0" borderId="22" xfId="0" applyFont="1" applyBorder="1" applyAlignment="1">
      <alignment horizontal="center" vertical="center" wrapText="1"/>
    </xf>
    <xf numFmtId="0" fontId="18" fillId="0" borderId="56" xfId="0" applyFont="1" applyBorder="1" applyAlignment="1">
      <alignment horizontal="center" vertical="center" wrapText="1"/>
    </xf>
    <xf numFmtId="0" fontId="18" fillId="0" borderId="9" xfId="0" applyFont="1" applyBorder="1" applyAlignment="1">
      <alignment horizontal="center" vertical="center" wrapText="1"/>
    </xf>
    <xf numFmtId="0" fontId="9" fillId="2" borderId="3" xfId="4" applyFont="1" applyFill="1" applyBorder="1" applyAlignment="1">
      <alignment horizontal="center" vertical="center"/>
    </xf>
    <xf numFmtId="0" fontId="9" fillId="2" borderId="4" xfId="4" applyFont="1" applyFill="1" applyBorder="1" applyAlignment="1">
      <alignment horizontal="center" vertical="center"/>
    </xf>
    <xf numFmtId="0" fontId="9" fillId="2" borderId="65" xfId="4" applyFont="1" applyFill="1" applyBorder="1" applyAlignment="1">
      <alignment horizontal="center" vertical="center"/>
    </xf>
    <xf numFmtId="0" fontId="24" fillId="0" borderId="64" xfId="0" applyFont="1" applyBorder="1" applyAlignment="1">
      <alignment horizontal="center" vertical="center"/>
    </xf>
    <xf numFmtId="49" fontId="17" fillId="2" borderId="23" xfId="0" applyNumberFormat="1" applyFont="1" applyFill="1" applyBorder="1" applyAlignment="1">
      <alignment vertical="center"/>
    </xf>
    <xf numFmtId="49" fontId="17" fillId="2" borderId="7" xfId="0" applyNumberFormat="1" applyFont="1" applyFill="1" applyBorder="1" applyAlignment="1">
      <alignment vertical="center"/>
    </xf>
    <xf numFmtId="49" fontId="27" fillId="7" borderId="56" xfId="0" applyNumberFormat="1" applyFont="1" applyFill="1" applyBorder="1" applyAlignment="1">
      <alignment vertical="center"/>
    </xf>
    <xf numFmtId="49" fontId="27" fillId="7" borderId="9" xfId="0" applyNumberFormat="1" applyFont="1" applyFill="1" applyBorder="1" applyAlignment="1">
      <alignment vertical="center"/>
    </xf>
    <xf numFmtId="49" fontId="17" fillId="2" borderId="48" xfId="0" applyNumberFormat="1" applyFont="1" applyFill="1" applyBorder="1" applyAlignment="1">
      <alignment horizontal="left" vertical="center"/>
    </xf>
    <xf numFmtId="49" fontId="17" fillId="2" borderId="26" xfId="0" applyNumberFormat="1" applyFont="1" applyFill="1" applyBorder="1" applyAlignment="1">
      <alignment horizontal="left" vertical="center"/>
    </xf>
    <xf numFmtId="49" fontId="17" fillId="7" borderId="0" xfId="0" applyNumberFormat="1" applyFont="1" applyFill="1" applyAlignment="1">
      <alignment horizontal="left" vertical="center"/>
    </xf>
    <xf numFmtId="49" fontId="17" fillId="7" borderId="11" xfId="0" applyNumberFormat="1" applyFont="1" applyFill="1" applyBorder="1" applyAlignment="1">
      <alignment horizontal="left" vertical="center"/>
    </xf>
    <xf numFmtId="49" fontId="17" fillId="6" borderId="23" xfId="0" applyNumberFormat="1" applyFont="1" applyFill="1" applyBorder="1" applyAlignment="1">
      <alignment vertical="center"/>
    </xf>
    <xf numFmtId="49" fontId="17" fillId="6" borderId="7" xfId="0" applyNumberFormat="1" applyFont="1" applyFill="1" applyBorder="1" applyAlignment="1">
      <alignment vertical="center"/>
    </xf>
    <xf numFmtId="49" fontId="17" fillId="2" borderId="56" xfId="0" applyNumberFormat="1" applyFont="1" applyFill="1" applyBorder="1" applyAlignment="1">
      <alignment vertical="center"/>
    </xf>
    <xf numFmtId="49" fontId="17" fillId="2" borderId="9" xfId="0" applyNumberFormat="1" applyFont="1" applyFill="1" applyBorder="1" applyAlignment="1">
      <alignment vertical="center"/>
    </xf>
    <xf numFmtId="49" fontId="17" fillId="2" borderId="0" xfId="0" applyNumberFormat="1" applyFont="1" applyFill="1" applyAlignment="1">
      <alignment horizontal="left" vertical="center"/>
    </xf>
    <xf numFmtId="49" fontId="17" fillId="2" borderId="11" xfId="0" applyNumberFormat="1" applyFont="1" applyFill="1" applyBorder="1" applyAlignment="1">
      <alignment horizontal="left" vertical="center"/>
    </xf>
    <xf numFmtId="49" fontId="17" fillId="7" borderId="0" xfId="0" applyNumberFormat="1" applyFont="1" applyFill="1" applyAlignment="1">
      <alignment horizontal="left" vertical="center" wrapText="1"/>
    </xf>
    <xf numFmtId="49" fontId="17" fillId="7" borderId="11" xfId="0" applyNumberFormat="1" applyFont="1" applyFill="1" applyBorder="1" applyAlignment="1">
      <alignment horizontal="left" vertical="center" wrapText="1"/>
    </xf>
    <xf numFmtId="49" fontId="17" fillId="5" borderId="23" xfId="0" applyNumberFormat="1" applyFont="1" applyFill="1" applyBorder="1" applyAlignment="1">
      <alignment vertical="center"/>
    </xf>
    <xf numFmtId="49" fontId="17" fillId="5" borderId="7" xfId="0" applyNumberFormat="1" applyFont="1" applyFill="1" applyBorder="1" applyAlignment="1">
      <alignment vertical="center"/>
    </xf>
    <xf numFmtId="49" fontId="17" fillId="6" borderId="56" xfId="0" applyNumberFormat="1" applyFont="1" applyFill="1" applyBorder="1" applyAlignment="1">
      <alignment vertical="center"/>
    </xf>
    <xf numFmtId="49" fontId="17" fillId="6" borderId="9" xfId="0" applyNumberFormat="1" applyFont="1" applyFill="1" applyBorder="1" applyAlignment="1">
      <alignment vertical="center"/>
    </xf>
    <xf numFmtId="49" fontId="17" fillId="2" borderId="56" xfId="0" applyNumberFormat="1" applyFont="1" applyFill="1" applyBorder="1" applyAlignment="1">
      <alignment vertical="center" wrapText="1"/>
    </xf>
    <xf numFmtId="0" fontId="19" fillId="0" borderId="18" xfId="0" applyFont="1" applyBorder="1" applyAlignment="1">
      <alignment horizontal="center"/>
    </xf>
    <xf numFmtId="0" fontId="18" fillId="0" borderId="0" xfId="0" applyFont="1" applyAlignment="1">
      <alignment horizontal="center" vertical="center" wrapText="1"/>
    </xf>
    <xf numFmtId="49" fontId="19" fillId="3" borderId="22" xfId="0" applyNumberFormat="1" applyFont="1" applyFill="1" applyBorder="1" applyAlignment="1">
      <alignment vertical="center"/>
    </xf>
    <xf numFmtId="49" fontId="19" fillId="3" borderId="56" xfId="0" applyNumberFormat="1" applyFont="1" applyFill="1" applyBorder="1" applyAlignment="1">
      <alignment vertical="center"/>
    </xf>
    <xf numFmtId="49" fontId="19" fillId="3" borderId="9" xfId="0" applyNumberFormat="1" applyFont="1" applyFill="1" applyBorder="1" applyAlignment="1">
      <alignment vertical="center"/>
    </xf>
    <xf numFmtId="49" fontId="17" fillId="4" borderId="23" xfId="0" applyNumberFormat="1" applyFont="1" applyFill="1" applyBorder="1" applyAlignment="1">
      <alignment vertical="center"/>
    </xf>
    <xf numFmtId="49" fontId="17" fillId="4" borderId="7" xfId="0" applyNumberFormat="1" applyFont="1" applyFill="1" applyBorder="1" applyAlignment="1">
      <alignment vertical="center"/>
    </xf>
    <xf numFmtId="49" fontId="17" fillId="5" borderId="56" xfId="0" applyNumberFormat="1" applyFont="1" applyFill="1" applyBorder="1" applyAlignment="1">
      <alignment vertical="center"/>
    </xf>
    <xf numFmtId="49" fontId="17" fillId="5" borderId="9" xfId="0" applyNumberFormat="1" applyFont="1" applyFill="1" applyBorder="1" applyAlignment="1">
      <alignment vertical="center"/>
    </xf>
    <xf numFmtId="0" fontId="19" fillId="0" borderId="66" xfId="0" applyFont="1" applyBorder="1" applyAlignment="1">
      <alignment horizontal="center" vertical="center" wrapText="1"/>
    </xf>
    <xf numFmtId="0" fontId="19" fillId="0" borderId="67" xfId="0" applyFont="1" applyBorder="1" applyAlignment="1">
      <alignment horizontal="center" vertical="center" wrapText="1"/>
    </xf>
    <xf numFmtId="0" fontId="19" fillId="0" borderId="6" xfId="0" applyFont="1" applyBorder="1" applyAlignment="1">
      <alignment horizontal="center" vertical="center" wrapText="1"/>
    </xf>
    <xf numFmtId="0" fontId="21" fillId="0" borderId="27" xfId="0" applyFont="1" applyBorder="1" applyAlignment="1">
      <alignment horizontal="left" vertical="center" wrapText="1"/>
    </xf>
    <xf numFmtId="0" fontId="21" fillId="0" borderId="13" xfId="0" applyFont="1" applyBorder="1" applyAlignment="1">
      <alignment horizontal="left" vertical="center" wrapText="1"/>
    </xf>
    <xf numFmtId="0" fontId="19" fillId="2" borderId="3" xfId="0" applyFont="1" applyFill="1" applyBorder="1" applyAlignment="1">
      <alignment horizontal="center" vertical="center"/>
    </xf>
    <xf numFmtId="0" fontId="92" fillId="2" borderId="4" xfId="0" applyFont="1" applyFill="1" applyBorder="1" applyAlignment="1">
      <alignment horizontal="center" vertical="center"/>
    </xf>
    <xf numFmtId="0" fontId="92" fillId="2" borderId="65" xfId="0" applyFont="1" applyFill="1" applyBorder="1" applyAlignment="1">
      <alignment horizontal="center" vertical="center"/>
    </xf>
    <xf numFmtId="0" fontId="10" fillId="0" borderId="0" xfId="7" applyFont="1" applyAlignment="1">
      <alignment horizontal="right" vertical="center"/>
    </xf>
    <xf numFmtId="0" fontId="33" fillId="0" borderId="0" xfId="0" applyFont="1" applyAlignment="1">
      <alignment horizontal="center" vertical="center" wrapText="1"/>
    </xf>
    <xf numFmtId="0" fontId="28" fillId="0" borderId="68" xfId="0" applyFont="1" applyBorder="1" applyAlignment="1">
      <alignment horizontal="center" vertical="center" wrapText="1"/>
    </xf>
    <xf numFmtId="0" fontId="28" fillId="0" borderId="69" xfId="0" applyFont="1" applyBorder="1" applyAlignment="1">
      <alignment horizontal="center" vertical="center" wrapText="1"/>
    </xf>
    <xf numFmtId="0" fontId="28" fillId="0" borderId="6" xfId="0" applyFont="1" applyBorder="1" applyAlignment="1">
      <alignment horizontal="center" vertical="center" wrapText="1"/>
    </xf>
    <xf numFmtId="0" fontId="28" fillId="0" borderId="70" xfId="0" applyFont="1" applyBorder="1" applyAlignment="1">
      <alignment horizontal="center" vertical="center" wrapText="1"/>
    </xf>
    <xf numFmtId="0" fontId="28" fillId="0" borderId="71" xfId="0" applyFont="1" applyBorder="1" applyAlignment="1">
      <alignment horizontal="center" vertical="center"/>
    </xf>
    <xf numFmtId="0" fontId="28" fillId="0" borderId="0" xfId="0" applyFont="1" applyAlignment="1">
      <alignment horizontal="center" vertical="center"/>
    </xf>
    <xf numFmtId="0" fontId="28" fillId="0" borderId="72" xfId="0" applyFont="1" applyBorder="1" applyAlignment="1">
      <alignment horizontal="center" vertical="center"/>
    </xf>
    <xf numFmtId="0" fontId="28" fillId="0" borderId="73" xfId="0" applyFont="1" applyBorder="1" applyAlignment="1">
      <alignment horizontal="center" vertical="center"/>
    </xf>
    <xf numFmtId="0" fontId="39" fillId="15" borderId="74" xfId="0" applyFont="1" applyFill="1" applyBorder="1" applyAlignment="1">
      <alignment horizontal="center" vertical="top"/>
    </xf>
    <xf numFmtId="0" fontId="39" fillId="15" borderId="75" xfId="0" applyFont="1" applyFill="1" applyBorder="1" applyAlignment="1">
      <alignment horizontal="center" vertical="top"/>
    </xf>
    <xf numFmtId="0" fontId="39" fillId="15" borderId="76" xfId="0" applyFont="1" applyFill="1" applyBorder="1" applyAlignment="1">
      <alignment horizontal="center" vertical="top"/>
    </xf>
    <xf numFmtId="0" fontId="39" fillId="16" borderId="74" xfId="0" applyFont="1" applyFill="1" applyBorder="1" applyAlignment="1">
      <alignment horizontal="center" vertical="top"/>
    </xf>
    <xf numFmtId="0" fontId="39" fillId="16" borderId="75" xfId="0" applyFont="1" applyFill="1" applyBorder="1" applyAlignment="1">
      <alignment horizontal="center" vertical="top"/>
    </xf>
    <xf numFmtId="0" fontId="39" fillId="16" borderId="76" xfId="0" applyFont="1" applyFill="1" applyBorder="1" applyAlignment="1">
      <alignment horizontal="center" vertical="top"/>
    </xf>
    <xf numFmtId="0" fontId="39" fillId="9" borderId="34" xfId="0" applyFont="1" applyFill="1" applyBorder="1" applyAlignment="1">
      <alignment horizontal="center" vertical="center"/>
    </xf>
    <xf numFmtId="0" fontId="36" fillId="18" borderId="14" xfId="0" applyFont="1" applyFill="1" applyBorder="1" applyAlignment="1">
      <alignment horizontal="center" vertical="top" wrapText="1"/>
    </xf>
  </cellXfs>
  <cellStyles count="9">
    <cellStyle name="Komma" xfId="2" builtinId="3"/>
    <cellStyle name="Link" xfId="1" builtinId="8"/>
    <cellStyle name="Migliaia 2" xfId="3" xr:uid="{00000000-0005-0000-0000-000002000000}"/>
    <cellStyle name="Normale 2" xfId="4" xr:uid="{00000000-0005-0000-0000-000003000000}"/>
    <cellStyle name="Normale 3" xfId="5" xr:uid="{00000000-0005-0000-0000-000004000000}"/>
    <cellStyle name="Normale 4" xfId="6" xr:uid="{00000000-0005-0000-0000-000005000000}"/>
    <cellStyle name="Normale_All X - risultato d'amministrazione e fondo pluriennale nel 2014 (2)" xfId="7" xr:uid="{00000000-0005-0000-0000-000006000000}"/>
    <cellStyle name="Standard" xfId="0" builtinId="0"/>
    <cellStyle name="Valuta 2" xfId="8" xr:uid="{00000000-0005-0000-0000-000008000000}"/>
  </cellStyles>
  <dxfs count="3">
    <dxf>
      <fill>
        <patternFill>
          <bgColor indexed="31"/>
        </patternFill>
      </fill>
    </dxf>
    <dxf>
      <fill>
        <patternFill>
          <bgColor indexed="31"/>
        </patternFill>
      </fill>
    </dxf>
    <dxf>
      <fill>
        <patternFill>
          <bgColor indexed="3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customProperty" Target="../customProperty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D2520"/>
  <sheetViews>
    <sheetView showGridLines="0" tabSelected="1" zoomScaleNormal="100" zoomScaleSheetLayoutView="80" workbookViewId="0">
      <pane ySplit="3" topLeftCell="A4" activePane="bottomLeft" state="frozen"/>
      <selection pane="bottomLeft" activeCell="K4" sqref="K4"/>
    </sheetView>
  </sheetViews>
  <sheetFormatPr baseColWidth="10" defaultColWidth="11.28515625" defaultRowHeight="18" x14ac:dyDescent="0.2"/>
  <cols>
    <col min="1" max="1" width="3.140625" style="1" customWidth="1"/>
    <col min="2" max="2" width="3.140625" style="65" customWidth="1"/>
    <col min="3" max="3" width="3.140625" style="38" customWidth="1"/>
    <col min="4" max="5" width="3.140625" style="39" customWidth="1"/>
    <col min="6" max="6" width="13.140625" style="23" bestFit="1" customWidth="1"/>
    <col min="7" max="7" width="85" style="66" customWidth="1"/>
    <col min="8" max="8" width="8" style="67" hidden="1" customWidth="1"/>
    <col min="9" max="9" width="17.7109375" style="69" hidden="1" customWidth="1"/>
    <col min="10" max="10" width="16" style="2" hidden="1" customWidth="1"/>
    <col min="11" max="13" width="17.5703125" style="3" customWidth="1"/>
    <col min="14" max="16384" width="11.28515625" style="4"/>
  </cols>
  <sheetData>
    <row r="1" spans="1:13" ht="47.25" customHeight="1" x14ac:dyDescent="0.2">
      <c r="A1" s="1083" t="s">
        <v>13215</v>
      </c>
      <c r="B1" s="1084"/>
      <c r="C1" s="1084"/>
      <c r="D1" s="1084"/>
      <c r="E1" s="1084"/>
      <c r="F1" s="1084"/>
      <c r="G1" s="1085"/>
      <c r="H1" s="987" t="s">
        <v>309</v>
      </c>
      <c r="I1" s="71" t="s">
        <v>13210</v>
      </c>
      <c r="J1" s="964" t="s">
        <v>310</v>
      </c>
      <c r="K1" s="5" t="s">
        <v>13211</v>
      </c>
      <c r="L1" s="5" t="s">
        <v>13213</v>
      </c>
      <c r="M1" s="5" t="s">
        <v>13216</v>
      </c>
    </row>
    <row r="2" spans="1:13" ht="21.75" customHeight="1" thickBot="1" x14ac:dyDescent="0.25">
      <c r="B2" s="70"/>
      <c r="C2" s="70"/>
      <c r="D2" s="70"/>
      <c r="E2" s="70"/>
      <c r="F2" s="70"/>
      <c r="H2" s="70"/>
      <c r="I2" s="70"/>
      <c r="K2" s="1068" t="s">
        <v>2375</v>
      </c>
      <c r="L2" s="1068"/>
      <c r="M2" s="1068"/>
    </row>
    <row r="3" spans="1:13" s="6" customFormat="1" ht="18.75" customHeight="1" thickBot="1" x14ac:dyDescent="0.25">
      <c r="A3" s="1086" t="s">
        <v>310</v>
      </c>
      <c r="B3" s="1087"/>
      <c r="C3" s="1087"/>
      <c r="D3" s="1087"/>
      <c r="E3" s="1087"/>
      <c r="F3" s="1087"/>
      <c r="G3" s="1087"/>
      <c r="H3" s="1088"/>
      <c r="I3" s="7">
        <f>I4-I785+I1557-I1558+I1754-I1755+I1782-I1783</f>
        <v>0</v>
      </c>
      <c r="J3" s="7" t="e">
        <f>J4-J785+J1557+J1754+J1782</f>
        <v>#REF!</v>
      </c>
      <c r="K3" s="7">
        <f>K4-K785+K1557+K1754+K1782</f>
        <v>0</v>
      </c>
      <c r="L3" s="7">
        <f>L4-L785+L1557+L1754+L1782</f>
        <v>0</v>
      </c>
      <c r="M3" s="973">
        <f>M4-M785+M1557+M1754+M1782</f>
        <v>0</v>
      </c>
    </row>
    <row r="4" spans="1:13" ht="50.25" customHeight="1" thickBot="1" x14ac:dyDescent="0.25">
      <c r="A4" s="990" t="s">
        <v>311</v>
      </c>
      <c r="B4" s="991"/>
      <c r="C4" s="991"/>
      <c r="D4" s="991"/>
      <c r="E4" s="991"/>
      <c r="F4" s="991"/>
      <c r="G4" s="992"/>
      <c r="H4" s="8">
        <v>1</v>
      </c>
      <c r="I4" s="9">
        <f>SUMIF($H5:$H784,2,I5:I784)</f>
        <v>801000</v>
      </c>
      <c r="J4" s="965" t="e">
        <f>SUMIF($H5:$H784,2,J5:J784)</f>
        <v>#REF!</v>
      </c>
      <c r="K4" s="993">
        <f>SUMIF($H5:$H784,2,K5:K784)</f>
        <v>446392</v>
      </c>
      <c r="L4" s="993">
        <f>SUMIF($H5:$H784,2,L5:L784)</f>
        <v>326223.59999999998</v>
      </c>
      <c r="M4" s="993">
        <f>SUMIF($H5:$H784,2,M5:M784)</f>
        <v>295000</v>
      </c>
    </row>
    <row r="5" spans="1:13" hidden="1" x14ac:dyDescent="0.2">
      <c r="A5" s="10"/>
      <c r="B5" s="1060" t="s">
        <v>312</v>
      </c>
      <c r="C5" s="1060"/>
      <c r="D5" s="1060"/>
      <c r="E5" s="1060"/>
      <c r="F5" s="1060"/>
      <c r="G5" s="1061"/>
      <c r="H5" s="11">
        <v>2</v>
      </c>
      <c r="I5" s="12">
        <f>SUMIF($H6:$H304,3,I6:I304)</f>
        <v>0</v>
      </c>
      <c r="J5" s="12">
        <f>SUMIF($H6:$H304,3,J6:J304)</f>
        <v>0</v>
      </c>
      <c r="K5" s="12">
        <f>SUMIF($H6:$H304,3,K6:K304)</f>
        <v>0</v>
      </c>
      <c r="L5" s="12">
        <f>SUMIF($H6:$H304,3,L6:L304)</f>
        <v>0</v>
      </c>
      <c r="M5" s="12">
        <f>SUMIF($H6:$H304,3,M6:M304)</f>
        <v>0</v>
      </c>
    </row>
    <row r="6" spans="1:13" hidden="1" x14ac:dyDescent="0.2">
      <c r="A6" s="13"/>
      <c r="B6" s="14"/>
      <c r="C6" s="1055" t="s">
        <v>313</v>
      </c>
      <c r="D6" s="1055"/>
      <c r="E6" s="1055"/>
      <c r="F6" s="1055"/>
      <c r="G6" s="1056"/>
      <c r="H6" s="15">
        <v>3</v>
      </c>
      <c r="I6" s="16">
        <f>SUMIF($H7:$H295,4,I7:I295)</f>
        <v>0</v>
      </c>
      <c r="J6" s="16">
        <f>SUMIF($H7:$H295,4,J7:J295)</f>
        <v>0</v>
      </c>
      <c r="K6" s="16">
        <f>SUMIF($H7:$H295,4,K7:K295)</f>
        <v>0</v>
      </c>
      <c r="L6" s="16">
        <f>SUMIF($H7:$H295,4,L7:L295)</f>
        <v>0</v>
      </c>
      <c r="M6" s="16">
        <f>SUMIF($H7:$H295,4,M7:M295)</f>
        <v>0</v>
      </c>
    </row>
    <row r="7" spans="1:13" hidden="1" x14ac:dyDescent="0.2">
      <c r="A7" s="17"/>
      <c r="B7" s="18"/>
      <c r="C7" s="19"/>
      <c r="D7" s="1053" t="s">
        <v>314</v>
      </c>
      <c r="E7" s="1053"/>
      <c r="F7" s="1053"/>
      <c r="G7" s="1054"/>
      <c r="H7" s="20">
        <v>4</v>
      </c>
      <c r="I7" s="21">
        <f>SUMIF($H8:$H115,5,I8:I115)</f>
        <v>0</v>
      </c>
      <c r="J7" s="21">
        <f>SUMIF($H8:$H115,5,J8:J115)</f>
        <v>0</v>
      </c>
      <c r="K7" s="21">
        <f>SUMIF($H8:$H115,5,K8:K115)</f>
        <v>0</v>
      </c>
      <c r="L7" s="21">
        <f>SUMIF($H8:$H115,5,L8:L115)</f>
        <v>0</v>
      </c>
      <c r="M7" s="21">
        <f>SUMIF($H8:$H115,5,M8:M115)</f>
        <v>0</v>
      </c>
    </row>
    <row r="8" spans="1:13" s="26" customFormat="1" ht="15.75" hidden="1" customHeight="1" x14ac:dyDescent="0.2">
      <c r="A8" s="22"/>
      <c r="B8" s="23"/>
      <c r="C8" s="23"/>
      <c r="D8" s="23"/>
      <c r="E8" s="1058" t="s">
        <v>75</v>
      </c>
      <c r="F8" s="1058"/>
      <c r="G8" s="1059"/>
      <c r="H8" s="24">
        <v>5</v>
      </c>
      <c r="I8" s="25">
        <f>SUM(I9:I10)</f>
        <v>0</v>
      </c>
      <c r="J8" s="25">
        <f>SUM(J9:J10)</f>
        <v>0</v>
      </c>
      <c r="K8" s="25">
        <f>SUM(K9:K10)</f>
        <v>0</v>
      </c>
      <c r="L8" s="25">
        <f>SUM(L9:L10)</f>
        <v>0</v>
      </c>
      <c r="M8" s="25">
        <f>SUM(M9:M10)</f>
        <v>0</v>
      </c>
    </row>
    <row r="9" spans="1:13" s="33" customFormat="1" ht="24.75" hidden="1" customHeight="1" x14ac:dyDescent="0.2">
      <c r="A9" s="27"/>
      <c r="B9" s="28"/>
      <c r="C9" s="28"/>
      <c r="D9" s="28"/>
      <c r="E9" s="28"/>
      <c r="F9" s="29" t="s">
        <v>76</v>
      </c>
      <c r="G9" s="30" t="s">
        <v>77</v>
      </c>
      <c r="H9" s="31">
        <v>6</v>
      </c>
      <c r="I9" s="34"/>
      <c r="J9" s="34">
        <f>K9-I9</f>
        <v>0</v>
      </c>
      <c r="K9" s="34"/>
      <c r="L9" s="34"/>
      <c r="M9" s="34"/>
    </row>
    <row r="10" spans="1:13" s="33" customFormat="1" ht="27.75" hidden="1" customHeight="1" x14ac:dyDescent="0.2">
      <c r="A10" s="27"/>
      <c r="B10" s="28"/>
      <c r="C10" s="28"/>
      <c r="D10" s="28"/>
      <c r="E10" s="28"/>
      <c r="F10" s="29" t="s">
        <v>78</v>
      </c>
      <c r="G10" s="30" t="s">
        <v>79</v>
      </c>
      <c r="H10" s="31">
        <v>6</v>
      </c>
      <c r="I10" s="34"/>
      <c r="J10" s="34">
        <f>K10-I10</f>
        <v>0</v>
      </c>
      <c r="K10" s="34"/>
      <c r="L10" s="34"/>
      <c r="M10" s="34"/>
    </row>
    <row r="11" spans="1:13" s="26" customFormat="1" ht="15.75" hidden="1" customHeight="1" x14ac:dyDescent="0.2">
      <c r="A11" s="22"/>
      <c r="B11" s="23"/>
      <c r="C11" s="23"/>
      <c r="D11" s="23"/>
      <c r="E11" s="1058" t="s">
        <v>80</v>
      </c>
      <c r="F11" s="1058"/>
      <c r="G11" s="1059"/>
      <c r="H11" s="24">
        <v>5</v>
      </c>
      <c r="I11" s="25">
        <f>SUM(I12:I13)</f>
        <v>0</v>
      </c>
      <c r="J11" s="25">
        <f>SUM(J12:J13)</f>
        <v>0</v>
      </c>
      <c r="K11" s="25">
        <f>SUM(K12:K13)</f>
        <v>0</v>
      </c>
      <c r="L11" s="25">
        <f>SUM(L12:L13)</f>
        <v>0</v>
      </c>
      <c r="M11" s="25">
        <f>SUM(M12:M13)</f>
        <v>0</v>
      </c>
    </row>
    <row r="12" spans="1:13" s="33" customFormat="1" ht="24" hidden="1" customHeight="1" x14ac:dyDescent="0.2">
      <c r="A12" s="27"/>
      <c r="B12" s="28"/>
      <c r="C12" s="28"/>
      <c r="D12" s="28"/>
      <c r="E12" s="28"/>
      <c r="F12" s="29" t="s">
        <v>81</v>
      </c>
      <c r="G12" s="30" t="s">
        <v>82</v>
      </c>
      <c r="H12" s="31">
        <v>6</v>
      </c>
      <c r="I12" s="34"/>
      <c r="J12" s="34">
        <f>K12-I12</f>
        <v>0</v>
      </c>
      <c r="K12" s="34"/>
      <c r="L12" s="34"/>
      <c r="M12" s="34"/>
    </row>
    <row r="13" spans="1:13" s="33" customFormat="1" ht="23.25" hidden="1" customHeight="1" x14ac:dyDescent="0.2">
      <c r="A13" s="27"/>
      <c r="B13" s="28"/>
      <c r="C13" s="28"/>
      <c r="D13" s="28"/>
      <c r="E13" s="28"/>
      <c r="F13" s="29" t="s">
        <v>83</v>
      </c>
      <c r="G13" s="30" t="s">
        <v>84</v>
      </c>
      <c r="H13" s="31">
        <v>6</v>
      </c>
      <c r="I13" s="34"/>
      <c r="J13" s="34">
        <f>K13-I13</f>
        <v>0</v>
      </c>
      <c r="K13" s="34"/>
      <c r="L13" s="34"/>
      <c r="M13" s="34"/>
    </row>
    <row r="14" spans="1:13" s="26" customFormat="1" ht="18" hidden="1" customHeight="1" x14ac:dyDescent="0.2">
      <c r="A14" s="22"/>
      <c r="B14" s="23"/>
      <c r="C14" s="23"/>
      <c r="D14" s="23"/>
      <c r="E14" s="1058" t="s">
        <v>85</v>
      </c>
      <c r="F14" s="1058"/>
      <c r="G14" s="1059"/>
      <c r="H14" s="24">
        <v>5</v>
      </c>
      <c r="I14" s="25">
        <f>SUM(I15:I16)</f>
        <v>0</v>
      </c>
      <c r="J14" s="25">
        <f>SUM(J15:J16)</f>
        <v>0</v>
      </c>
      <c r="K14" s="25">
        <f>SUM(K15:K16)</f>
        <v>0</v>
      </c>
      <c r="L14" s="25">
        <f>SUM(L15:L16)</f>
        <v>0</v>
      </c>
      <c r="M14" s="25">
        <f>SUM(M15:M16)</f>
        <v>0</v>
      </c>
    </row>
    <row r="15" spans="1:13" s="33" customFormat="1" ht="12" hidden="1" x14ac:dyDescent="0.2">
      <c r="A15" s="27"/>
      <c r="B15" s="28"/>
      <c r="C15" s="28"/>
      <c r="D15" s="28"/>
      <c r="E15" s="28"/>
      <c r="F15" s="29" t="s">
        <v>86</v>
      </c>
      <c r="G15" s="30" t="s">
        <v>87</v>
      </c>
      <c r="H15" s="31">
        <v>6</v>
      </c>
      <c r="I15" s="34"/>
      <c r="J15" s="34">
        <f>K15-I15</f>
        <v>0</v>
      </c>
      <c r="K15" s="34"/>
      <c r="L15" s="34"/>
      <c r="M15" s="34"/>
    </row>
    <row r="16" spans="1:13" s="33" customFormat="1" ht="16.5" hidden="1" customHeight="1" x14ac:dyDescent="0.2">
      <c r="A16" s="27"/>
      <c r="B16" s="28"/>
      <c r="C16" s="28"/>
      <c r="D16" s="28"/>
      <c r="E16" s="28"/>
      <c r="F16" s="29" t="s">
        <v>88</v>
      </c>
      <c r="G16" s="30" t="s">
        <v>89</v>
      </c>
      <c r="H16" s="31">
        <v>6</v>
      </c>
      <c r="I16" s="34"/>
      <c r="J16" s="34">
        <f>K16-I16</f>
        <v>0</v>
      </c>
      <c r="K16" s="34"/>
      <c r="L16" s="34"/>
      <c r="M16" s="34"/>
    </row>
    <row r="17" spans="1:13" s="26" customFormat="1" ht="17.25" hidden="1" customHeight="1" x14ac:dyDescent="0.2">
      <c r="A17" s="22"/>
      <c r="B17" s="23"/>
      <c r="C17" s="23"/>
      <c r="D17" s="23"/>
      <c r="E17" s="1058" t="s">
        <v>90</v>
      </c>
      <c r="F17" s="1058"/>
      <c r="G17" s="1059"/>
      <c r="H17" s="24">
        <v>5</v>
      </c>
      <c r="I17" s="25">
        <f>SUM(I18:I19)</f>
        <v>0</v>
      </c>
      <c r="J17" s="25">
        <f>SUM(J18:J19)</f>
        <v>0</v>
      </c>
      <c r="K17" s="25">
        <f>SUM(K18:K19)</f>
        <v>0</v>
      </c>
      <c r="L17" s="25">
        <f>SUM(L18:L19)</f>
        <v>0</v>
      </c>
      <c r="M17" s="25">
        <f>SUM(M18:M19)</f>
        <v>0</v>
      </c>
    </row>
    <row r="18" spans="1:13" s="33" customFormat="1" ht="25.5" hidden="1" customHeight="1" x14ac:dyDescent="0.2">
      <c r="A18" s="27"/>
      <c r="B18" s="28"/>
      <c r="C18" s="28"/>
      <c r="D18" s="28"/>
      <c r="E18" s="28"/>
      <c r="F18" s="29" t="s">
        <v>91</v>
      </c>
      <c r="G18" s="30" t="s">
        <v>92</v>
      </c>
      <c r="H18" s="31">
        <v>6</v>
      </c>
      <c r="I18" s="34"/>
      <c r="J18" s="34">
        <f>K18-I18</f>
        <v>0</v>
      </c>
      <c r="K18" s="34"/>
      <c r="L18" s="34"/>
      <c r="M18" s="34"/>
    </row>
    <row r="19" spans="1:13" s="33" customFormat="1" ht="12" hidden="1" x14ac:dyDescent="0.2">
      <c r="A19" s="27"/>
      <c r="B19" s="28"/>
      <c r="C19" s="28"/>
      <c r="D19" s="28"/>
      <c r="E19" s="28"/>
      <c r="F19" s="29" t="s">
        <v>93</v>
      </c>
      <c r="G19" s="30" t="s">
        <v>94</v>
      </c>
      <c r="H19" s="31">
        <v>6</v>
      </c>
      <c r="I19" s="34"/>
      <c r="J19" s="34">
        <f>K19-I19</f>
        <v>0</v>
      </c>
      <c r="K19" s="34"/>
      <c r="L19" s="34"/>
      <c r="M19" s="34"/>
    </row>
    <row r="20" spans="1:13" s="26" customFormat="1" ht="18" hidden="1" customHeight="1" x14ac:dyDescent="0.2">
      <c r="A20" s="22"/>
      <c r="B20" s="23"/>
      <c r="C20" s="23"/>
      <c r="D20" s="23"/>
      <c r="E20" s="1058" t="s">
        <v>95</v>
      </c>
      <c r="F20" s="1058"/>
      <c r="G20" s="1059"/>
      <c r="H20" s="24">
        <v>5</v>
      </c>
      <c r="I20" s="25">
        <f>SUM(I21:I22)</f>
        <v>0</v>
      </c>
      <c r="J20" s="25">
        <f>SUM(J21:J22)</f>
        <v>0</v>
      </c>
      <c r="K20" s="25">
        <f>SUM(K21:K22)</f>
        <v>0</v>
      </c>
      <c r="L20" s="25">
        <f>SUM(L21:L22)</f>
        <v>0</v>
      </c>
      <c r="M20" s="25">
        <f>SUM(M21:M22)</f>
        <v>0</v>
      </c>
    </row>
    <row r="21" spans="1:13" s="33" customFormat="1" ht="24" hidden="1" x14ac:dyDescent="0.2">
      <c r="A21" s="27"/>
      <c r="B21" s="28"/>
      <c r="C21" s="28"/>
      <c r="D21" s="28"/>
      <c r="E21" s="28"/>
      <c r="F21" s="29" t="s">
        <v>96</v>
      </c>
      <c r="G21" s="30" t="s">
        <v>97</v>
      </c>
      <c r="H21" s="31">
        <v>6</v>
      </c>
      <c r="I21" s="34"/>
      <c r="J21" s="34">
        <f>K21-I21</f>
        <v>0</v>
      </c>
      <c r="K21" s="34"/>
      <c r="L21" s="34"/>
      <c r="M21" s="34"/>
    </row>
    <row r="22" spans="1:13" s="33" customFormat="1" ht="24" hidden="1" x14ac:dyDescent="0.2">
      <c r="A22" s="27"/>
      <c r="B22" s="28"/>
      <c r="C22" s="28"/>
      <c r="D22" s="28"/>
      <c r="E22" s="28"/>
      <c r="F22" s="29" t="s">
        <v>98</v>
      </c>
      <c r="G22" s="30" t="s">
        <v>99</v>
      </c>
      <c r="H22" s="31">
        <v>6</v>
      </c>
      <c r="I22" s="34"/>
      <c r="J22" s="34">
        <f>K22-I22</f>
        <v>0</v>
      </c>
      <c r="K22" s="34"/>
      <c r="L22" s="34"/>
      <c r="M22" s="34"/>
    </row>
    <row r="23" spans="1:13" s="26" customFormat="1" ht="12.75" hidden="1" x14ac:dyDescent="0.2">
      <c r="A23" s="22"/>
      <c r="B23" s="23"/>
      <c r="C23" s="23"/>
      <c r="D23" s="23"/>
      <c r="E23" s="1058" t="s">
        <v>108</v>
      </c>
      <c r="F23" s="1058"/>
      <c r="G23" s="1059"/>
      <c r="H23" s="24">
        <v>5</v>
      </c>
      <c r="I23" s="25">
        <f>SUM(I24:I25)</f>
        <v>0</v>
      </c>
      <c r="J23" s="25">
        <f>SUM(J24:J25)</f>
        <v>0</v>
      </c>
      <c r="K23" s="25">
        <f>SUM(K24:K25)</f>
        <v>0</v>
      </c>
      <c r="L23" s="25">
        <f>SUM(L24:L25)</f>
        <v>0</v>
      </c>
      <c r="M23" s="25">
        <f>SUM(M24:M25)</f>
        <v>0</v>
      </c>
    </row>
    <row r="24" spans="1:13" s="33" customFormat="1" ht="12" hidden="1" x14ac:dyDescent="0.2">
      <c r="A24" s="27"/>
      <c r="B24" s="28"/>
      <c r="C24" s="28"/>
      <c r="D24" s="28"/>
      <c r="E24" s="28"/>
      <c r="F24" s="29" t="s">
        <v>109</v>
      </c>
      <c r="G24" s="30" t="s">
        <v>110</v>
      </c>
      <c r="H24" s="31">
        <v>6</v>
      </c>
      <c r="I24" s="34"/>
      <c r="J24" s="34">
        <f>K24-I24</f>
        <v>0</v>
      </c>
      <c r="K24" s="34"/>
      <c r="L24" s="34"/>
      <c r="M24" s="34"/>
    </row>
    <row r="25" spans="1:13" s="33" customFormat="1" ht="12" hidden="1" x14ac:dyDescent="0.2">
      <c r="A25" s="27"/>
      <c r="B25" s="28"/>
      <c r="C25" s="28"/>
      <c r="D25" s="28"/>
      <c r="E25" s="28"/>
      <c r="F25" s="29" t="s">
        <v>111</v>
      </c>
      <c r="G25" s="30" t="s">
        <v>112</v>
      </c>
      <c r="H25" s="31">
        <v>6</v>
      </c>
      <c r="I25" s="34"/>
      <c r="J25" s="34">
        <f>K25-I25</f>
        <v>0</v>
      </c>
      <c r="K25" s="34"/>
      <c r="L25" s="34"/>
      <c r="M25" s="34"/>
    </row>
    <row r="26" spans="1:13" s="26" customFormat="1" ht="15" hidden="1" customHeight="1" x14ac:dyDescent="0.2">
      <c r="A26" s="22"/>
      <c r="B26" s="23"/>
      <c r="C26" s="23"/>
      <c r="D26" s="23"/>
      <c r="E26" s="1058" t="s">
        <v>115</v>
      </c>
      <c r="F26" s="1058"/>
      <c r="G26" s="1059"/>
      <c r="H26" s="24">
        <v>5</v>
      </c>
      <c r="I26" s="25">
        <f>SUM(I27:I28)</f>
        <v>0</v>
      </c>
      <c r="J26" s="25">
        <f>SUM(J27:J28)</f>
        <v>0</v>
      </c>
      <c r="K26" s="25">
        <f>SUM(K27:K28)</f>
        <v>0</v>
      </c>
      <c r="L26" s="25">
        <f>SUM(L27:L28)</f>
        <v>0</v>
      </c>
      <c r="M26" s="25">
        <f>SUM(M27:M28)</f>
        <v>0</v>
      </c>
    </row>
    <row r="27" spans="1:13" s="33" customFormat="1" ht="12" hidden="1" x14ac:dyDescent="0.2">
      <c r="A27" s="27"/>
      <c r="B27" s="28"/>
      <c r="C27" s="28"/>
      <c r="D27" s="28"/>
      <c r="E27" s="28"/>
      <c r="F27" s="29" t="s">
        <v>116</v>
      </c>
      <c r="G27" s="30" t="s">
        <v>1342</v>
      </c>
      <c r="H27" s="31">
        <v>6</v>
      </c>
      <c r="I27" s="34"/>
      <c r="J27" s="34">
        <f>K27-I27</f>
        <v>0</v>
      </c>
      <c r="K27" s="34"/>
      <c r="L27" s="34"/>
      <c r="M27" s="34"/>
    </row>
    <row r="28" spans="1:13" s="33" customFormat="1" ht="12" hidden="1" x14ac:dyDescent="0.2">
      <c r="A28" s="27"/>
      <c r="B28" s="28"/>
      <c r="C28" s="28"/>
      <c r="D28" s="28"/>
      <c r="E28" s="28"/>
      <c r="F28" s="29" t="s">
        <v>1343</v>
      </c>
      <c r="G28" s="30" t="s">
        <v>1344</v>
      </c>
      <c r="H28" s="31">
        <v>6</v>
      </c>
      <c r="I28" s="34"/>
      <c r="J28" s="34">
        <f>K28-I28</f>
        <v>0</v>
      </c>
      <c r="K28" s="34"/>
      <c r="L28" s="34"/>
      <c r="M28" s="34"/>
    </row>
    <row r="29" spans="1:13" s="26" customFormat="1" ht="16.5" hidden="1" customHeight="1" x14ac:dyDescent="0.2">
      <c r="A29" s="22"/>
      <c r="B29" s="23"/>
      <c r="C29" s="23"/>
      <c r="D29" s="23"/>
      <c r="E29" s="1058" t="s">
        <v>1345</v>
      </c>
      <c r="F29" s="1058"/>
      <c r="G29" s="1059"/>
      <c r="H29" s="24">
        <v>5</v>
      </c>
      <c r="I29" s="25">
        <f>SUM(I30:I31)</f>
        <v>0</v>
      </c>
      <c r="J29" s="25">
        <f>SUM(J30:J31)</f>
        <v>0</v>
      </c>
      <c r="K29" s="25">
        <f>SUM(K30:K31)</f>
        <v>0</v>
      </c>
      <c r="L29" s="25">
        <f>SUM(L30:L31)</f>
        <v>0</v>
      </c>
      <c r="M29" s="25">
        <f>SUM(M30:M31)</f>
        <v>0</v>
      </c>
    </row>
    <row r="30" spans="1:13" s="33" customFormat="1" ht="24" hidden="1" x14ac:dyDescent="0.2">
      <c r="A30" s="27"/>
      <c r="B30" s="28"/>
      <c r="C30" s="28"/>
      <c r="D30" s="28"/>
      <c r="E30" s="28"/>
      <c r="F30" s="29" t="s">
        <v>1346</v>
      </c>
      <c r="G30" s="30" t="s">
        <v>1347</v>
      </c>
      <c r="H30" s="31">
        <v>6</v>
      </c>
      <c r="I30" s="34"/>
      <c r="J30" s="34">
        <f>K30-I30</f>
        <v>0</v>
      </c>
      <c r="K30" s="34"/>
      <c r="L30" s="34"/>
      <c r="M30" s="34"/>
    </row>
    <row r="31" spans="1:13" s="33" customFormat="1" ht="24" hidden="1" x14ac:dyDescent="0.2">
      <c r="A31" s="27"/>
      <c r="B31" s="28"/>
      <c r="C31" s="28"/>
      <c r="D31" s="28"/>
      <c r="E31" s="28"/>
      <c r="F31" s="29" t="s">
        <v>1348</v>
      </c>
      <c r="G31" s="30" t="s">
        <v>1349</v>
      </c>
      <c r="H31" s="31">
        <v>6</v>
      </c>
      <c r="I31" s="34"/>
      <c r="J31" s="34">
        <f>K31-I31</f>
        <v>0</v>
      </c>
      <c r="K31" s="34"/>
      <c r="L31" s="34"/>
      <c r="M31" s="34"/>
    </row>
    <row r="32" spans="1:13" s="26" customFormat="1" ht="16.5" hidden="1" customHeight="1" x14ac:dyDescent="0.2">
      <c r="A32" s="22"/>
      <c r="B32" s="23"/>
      <c r="C32" s="23"/>
      <c r="D32" s="23"/>
      <c r="E32" s="1058" t="s">
        <v>1350</v>
      </c>
      <c r="F32" s="1058"/>
      <c r="G32" s="1059"/>
      <c r="H32" s="24">
        <v>5</v>
      </c>
      <c r="I32" s="25">
        <f>SUM(I33:I34)</f>
        <v>0</v>
      </c>
      <c r="J32" s="25">
        <f>SUM(J33:J34)</f>
        <v>0</v>
      </c>
      <c r="K32" s="25">
        <f>SUM(K33:K34)</f>
        <v>0</v>
      </c>
      <c r="L32" s="25">
        <f>SUM(L33:L34)</f>
        <v>0</v>
      </c>
      <c r="M32" s="25">
        <f>SUM(M33:M34)</f>
        <v>0</v>
      </c>
    </row>
    <row r="33" spans="1:238" s="33" customFormat="1" ht="15" hidden="1" customHeight="1" x14ac:dyDescent="0.2">
      <c r="A33" s="27"/>
      <c r="B33" s="28"/>
      <c r="C33" s="28"/>
      <c r="D33" s="28"/>
      <c r="E33" s="28"/>
      <c r="F33" s="29" t="s">
        <v>1351</v>
      </c>
      <c r="G33" s="30" t="s">
        <v>1352</v>
      </c>
      <c r="H33" s="31">
        <v>6</v>
      </c>
      <c r="I33" s="34"/>
      <c r="J33" s="34">
        <f>K33-I33</f>
        <v>0</v>
      </c>
      <c r="K33" s="34"/>
      <c r="L33" s="34"/>
      <c r="M33" s="34"/>
    </row>
    <row r="34" spans="1:238" s="33" customFormat="1" ht="15" hidden="1" customHeight="1" x14ac:dyDescent="0.2">
      <c r="A34" s="27"/>
      <c r="B34" s="28"/>
      <c r="C34" s="28"/>
      <c r="D34" s="28"/>
      <c r="E34" s="28"/>
      <c r="F34" s="29" t="s">
        <v>1353</v>
      </c>
      <c r="G34" s="30" t="s">
        <v>1354</v>
      </c>
      <c r="H34" s="31">
        <v>6</v>
      </c>
      <c r="I34" s="34"/>
      <c r="J34" s="34">
        <f>K34-I34</f>
        <v>0</v>
      </c>
      <c r="K34" s="34"/>
      <c r="L34" s="34"/>
      <c r="M34" s="34"/>
    </row>
    <row r="35" spans="1:238" s="26" customFormat="1" ht="17.25" hidden="1" customHeight="1" x14ac:dyDescent="0.2">
      <c r="A35" s="22"/>
      <c r="B35" s="23"/>
      <c r="C35" s="23"/>
      <c r="D35" s="23"/>
      <c r="E35" s="1058" t="s">
        <v>1355</v>
      </c>
      <c r="F35" s="1058"/>
      <c r="G35" s="1059"/>
      <c r="H35" s="24">
        <v>5</v>
      </c>
      <c r="I35" s="25">
        <f>SUM(I36:I37)</f>
        <v>0</v>
      </c>
      <c r="J35" s="25">
        <f>SUM(J36:J37)</f>
        <v>0</v>
      </c>
      <c r="K35" s="25">
        <f>SUM(K36:K37)</f>
        <v>0</v>
      </c>
      <c r="L35" s="25">
        <f>SUM(L36:L37)</f>
        <v>0</v>
      </c>
      <c r="M35" s="25">
        <f>SUM(M36:M37)</f>
        <v>0</v>
      </c>
    </row>
    <row r="36" spans="1:238" s="33" customFormat="1" ht="24" hidden="1" x14ac:dyDescent="0.2">
      <c r="A36" s="27"/>
      <c r="B36" s="28"/>
      <c r="C36" s="28"/>
      <c r="D36" s="28"/>
      <c r="E36" s="28"/>
      <c r="F36" s="29" t="s">
        <v>1356</v>
      </c>
      <c r="G36" s="30" t="s">
        <v>1357</v>
      </c>
      <c r="H36" s="31">
        <v>6</v>
      </c>
      <c r="I36" s="34"/>
      <c r="J36" s="34">
        <f>K36-I36</f>
        <v>0</v>
      </c>
      <c r="K36" s="34"/>
      <c r="L36" s="34"/>
      <c r="M36" s="34"/>
    </row>
    <row r="37" spans="1:238" s="33" customFormat="1" ht="24" hidden="1" x14ac:dyDescent="0.2">
      <c r="A37" s="27"/>
      <c r="B37" s="28"/>
      <c r="C37" s="28"/>
      <c r="D37" s="28"/>
      <c r="E37" s="28"/>
      <c r="F37" s="29" t="s">
        <v>1358</v>
      </c>
      <c r="G37" s="30" t="s">
        <v>1359</v>
      </c>
      <c r="H37" s="31">
        <v>6</v>
      </c>
      <c r="I37" s="34"/>
      <c r="J37" s="34">
        <f>K37-I37</f>
        <v>0</v>
      </c>
      <c r="K37" s="34"/>
      <c r="L37" s="34"/>
      <c r="M37" s="34"/>
    </row>
    <row r="38" spans="1:238" s="26" customFormat="1" ht="15.75" hidden="1" customHeight="1" x14ac:dyDescent="0.2">
      <c r="A38" s="22"/>
      <c r="B38" s="23"/>
      <c r="C38" s="23"/>
      <c r="D38" s="23"/>
      <c r="E38" s="1058" t="s">
        <v>1360</v>
      </c>
      <c r="F38" s="1058"/>
      <c r="G38" s="1059"/>
      <c r="H38" s="24">
        <v>5</v>
      </c>
      <c r="I38" s="25">
        <f>SUM(I39:I40)</f>
        <v>0</v>
      </c>
      <c r="J38" s="25">
        <f>SUM(J39:J40)</f>
        <v>0</v>
      </c>
      <c r="K38" s="25">
        <f>SUM(K39:K40)</f>
        <v>0</v>
      </c>
      <c r="L38" s="25">
        <f>SUM(L39:L40)</f>
        <v>0</v>
      </c>
      <c r="M38" s="25">
        <f>SUM(M39:M40)</f>
        <v>0</v>
      </c>
    </row>
    <row r="39" spans="1:238" s="33" customFormat="1" ht="24" hidden="1" x14ac:dyDescent="0.2">
      <c r="A39" s="27"/>
      <c r="B39" s="28"/>
      <c r="C39" s="28"/>
      <c r="D39" s="28"/>
      <c r="E39" s="28"/>
      <c r="F39" s="29" t="s">
        <v>1361</v>
      </c>
      <c r="G39" s="30" t="s">
        <v>1362</v>
      </c>
      <c r="H39" s="31">
        <v>6</v>
      </c>
      <c r="I39" s="34"/>
      <c r="J39" s="34">
        <f>K39-I39</f>
        <v>0</v>
      </c>
      <c r="K39" s="34"/>
      <c r="L39" s="34"/>
      <c r="M39" s="34"/>
    </row>
    <row r="40" spans="1:238" s="33" customFormat="1" ht="24" hidden="1" x14ac:dyDescent="0.2">
      <c r="A40" s="27"/>
      <c r="B40" s="28"/>
      <c r="C40" s="28"/>
      <c r="D40" s="28"/>
      <c r="E40" s="28"/>
      <c r="F40" s="29" t="s">
        <v>1363</v>
      </c>
      <c r="G40" s="30" t="s">
        <v>1364</v>
      </c>
      <c r="H40" s="31">
        <v>6</v>
      </c>
      <c r="I40" s="34"/>
      <c r="J40" s="34">
        <f>K40-I40</f>
        <v>0</v>
      </c>
      <c r="K40" s="34"/>
      <c r="L40" s="34"/>
      <c r="M40" s="34"/>
    </row>
    <row r="41" spans="1:238" s="26" customFormat="1" ht="16.5" hidden="1" customHeight="1" x14ac:dyDescent="0.2">
      <c r="A41" s="22"/>
      <c r="B41" s="23"/>
      <c r="C41" s="23"/>
      <c r="D41" s="23"/>
      <c r="E41" s="1058" t="s">
        <v>1365</v>
      </c>
      <c r="F41" s="1058"/>
      <c r="G41" s="1059"/>
      <c r="H41" s="24">
        <v>5</v>
      </c>
      <c r="I41" s="25">
        <f>SUM(I42:I43)</f>
        <v>0</v>
      </c>
      <c r="J41" s="25">
        <f>SUM(J42:J43)</f>
        <v>0</v>
      </c>
      <c r="K41" s="25">
        <f>SUM(K42:K43)</f>
        <v>0</v>
      </c>
      <c r="L41" s="25">
        <f>SUM(L42:L43)</f>
        <v>0</v>
      </c>
      <c r="M41" s="25">
        <f>SUM(M42:M43)</f>
        <v>0</v>
      </c>
    </row>
    <row r="42" spans="1:238" s="33" customFormat="1" ht="24" hidden="1" x14ac:dyDescent="0.2">
      <c r="A42" s="27"/>
      <c r="B42" s="28"/>
      <c r="C42" s="28"/>
      <c r="D42" s="28"/>
      <c r="E42" s="28"/>
      <c r="F42" s="29" t="s">
        <v>1366</v>
      </c>
      <c r="G42" s="30" t="s">
        <v>1367</v>
      </c>
      <c r="H42" s="31">
        <v>6</v>
      </c>
      <c r="I42" s="34"/>
      <c r="J42" s="34">
        <f>K42-I42</f>
        <v>0</v>
      </c>
      <c r="K42" s="34"/>
      <c r="L42" s="34"/>
      <c r="M42" s="34"/>
    </row>
    <row r="43" spans="1:238" s="33" customFormat="1" ht="24" hidden="1" x14ac:dyDescent="0.2">
      <c r="A43" s="27"/>
      <c r="B43" s="28"/>
      <c r="C43" s="28"/>
      <c r="D43" s="28"/>
      <c r="E43" s="28"/>
      <c r="F43" s="29" t="s">
        <v>1368</v>
      </c>
      <c r="G43" s="30" t="s">
        <v>1369</v>
      </c>
      <c r="H43" s="31">
        <v>6</v>
      </c>
      <c r="I43" s="34"/>
      <c r="J43" s="34">
        <f>K43-I43</f>
        <v>0</v>
      </c>
      <c r="K43" s="34"/>
      <c r="L43" s="34"/>
      <c r="M43" s="34"/>
    </row>
    <row r="44" spans="1:238" s="26" customFormat="1" ht="15.75" hidden="1" customHeight="1" x14ac:dyDescent="0.2">
      <c r="A44" s="22"/>
      <c r="B44" s="23"/>
      <c r="C44" s="23"/>
      <c r="D44" s="23"/>
      <c r="E44" s="1058" t="s">
        <v>1370</v>
      </c>
      <c r="F44" s="1058"/>
      <c r="G44" s="1059"/>
      <c r="H44" s="24">
        <v>5</v>
      </c>
      <c r="I44" s="25">
        <f>SUM(I45:I46)</f>
        <v>0</v>
      </c>
      <c r="J44" s="25">
        <f>SUM(J45:J46)</f>
        <v>0</v>
      </c>
      <c r="K44" s="25">
        <f>SUM(K45:K46)</f>
        <v>0</v>
      </c>
      <c r="L44" s="25">
        <f>SUM(L45:L46)</f>
        <v>0</v>
      </c>
      <c r="M44" s="25">
        <f>SUM(M45:M46)</f>
        <v>0</v>
      </c>
    </row>
    <row r="45" spans="1:238" s="33" customFormat="1" ht="24" hidden="1" x14ac:dyDescent="0.2">
      <c r="A45" s="27"/>
      <c r="B45" s="28"/>
      <c r="C45" s="28"/>
      <c r="D45" s="28"/>
      <c r="E45" s="28"/>
      <c r="F45" s="29" t="s">
        <v>1371</v>
      </c>
      <c r="G45" s="30" t="s">
        <v>1372</v>
      </c>
      <c r="H45" s="31">
        <v>6</v>
      </c>
      <c r="I45" s="34"/>
      <c r="J45" s="34">
        <f>K45-I45</f>
        <v>0</v>
      </c>
      <c r="K45" s="34"/>
      <c r="L45" s="34"/>
      <c r="M45" s="34"/>
    </row>
    <row r="46" spans="1:238" s="33" customFormat="1" ht="12" hidden="1" x14ac:dyDescent="0.2">
      <c r="A46" s="27"/>
      <c r="B46" s="28"/>
      <c r="C46" s="28"/>
      <c r="D46" s="28"/>
      <c r="E46" s="28"/>
      <c r="F46" s="29" t="s">
        <v>1373</v>
      </c>
      <c r="G46" s="30" t="s">
        <v>1374</v>
      </c>
      <c r="H46" s="31">
        <v>6</v>
      </c>
      <c r="I46" s="34"/>
      <c r="J46" s="34">
        <f>K46-I46</f>
        <v>0</v>
      </c>
      <c r="K46" s="34"/>
      <c r="L46" s="34"/>
      <c r="M46" s="34"/>
    </row>
    <row r="47" spans="1:238" s="26" customFormat="1" ht="15.75" hidden="1" customHeight="1" x14ac:dyDescent="0.2">
      <c r="A47" s="22"/>
      <c r="B47" s="23"/>
      <c r="C47" s="23"/>
      <c r="D47" s="23"/>
      <c r="E47" s="1058" t="s">
        <v>1375</v>
      </c>
      <c r="F47" s="1058"/>
      <c r="G47" s="1059"/>
      <c r="H47" s="24">
        <v>5</v>
      </c>
      <c r="I47" s="25">
        <f>SUM(I48:I49)</f>
        <v>0</v>
      </c>
      <c r="J47" s="25">
        <f>SUM(J48:J49)</f>
        <v>0</v>
      </c>
      <c r="K47" s="25">
        <f>SUM(K48:K49)</f>
        <v>0</v>
      </c>
      <c r="L47" s="25">
        <f>SUM(L48:L49)</f>
        <v>0</v>
      </c>
      <c r="M47" s="25">
        <f>SUM(M48:M49)</f>
        <v>0</v>
      </c>
      <c r="ID47" s="26">
        <f>SUM(A47:IC47)</f>
        <v>5</v>
      </c>
    </row>
    <row r="48" spans="1:238" s="33" customFormat="1" ht="24" hidden="1" x14ac:dyDescent="0.2">
      <c r="A48" s="27"/>
      <c r="B48" s="28"/>
      <c r="C48" s="28"/>
      <c r="D48" s="28"/>
      <c r="E48" s="28"/>
      <c r="F48" s="29" t="s">
        <v>1376</v>
      </c>
      <c r="G48" s="30" t="s">
        <v>1377</v>
      </c>
      <c r="H48" s="31">
        <v>6</v>
      </c>
      <c r="I48" s="34"/>
      <c r="J48" s="34">
        <f>K48-I48</f>
        <v>0</v>
      </c>
      <c r="K48" s="34"/>
      <c r="L48" s="34"/>
      <c r="M48" s="34"/>
    </row>
    <row r="49" spans="1:13" s="33" customFormat="1" ht="12" hidden="1" x14ac:dyDescent="0.2">
      <c r="A49" s="27"/>
      <c r="B49" s="28"/>
      <c r="C49" s="28"/>
      <c r="D49" s="28"/>
      <c r="E49" s="28"/>
      <c r="F49" s="29" t="s">
        <v>1378</v>
      </c>
      <c r="G49" s="30" t="s">
        <v>1379</v>
      </c>
      <c r="H49" s="31">
        <v>6</v>
      </c>
      <c r="I49" s="34"/>
      <c r="J49" s="34">
        <f>K49-I49</f>
        <v>0</v>
      </c>
      <c r="K49" s="34"/>
      <c r="L49" s="34"/>
      <c r="M49" s="34"/>
    </row>
    <row r="50" spans="1:13" s="26" customFormat="1" ht="15.75" hidden="1" customHeight="1" x14ac:dyDescent="0.2">
      <c r="A50" s="22"/>
      <c r="B50" s="23"/>
      <c r="C50" s="23"/>
      <c r="D50" s="23"/>
      <c r="E50" s="1058" t="s">
        <v>1380</v>
      </c>
      <c r="F50" s="1058"/>
      <c r="G50" s="1059"/>
      <c r="H50" s="24">
        <v>5</v>
      </c>
      <c r="I50" s="25">
        <f>SUM(I51:I52)</f>
        <v>0</v>
      </c>
      <c r="J50" s="25">
        <f>SUM(J51:J52)</f>
        <v>0</v>
      </c>
      <c r="K50" s="25">
        <f>SUM(K51:K52)</f>
        <v>0</v>
      </c>
      <c r="L50" s="25">
        <f>SUM(L51:L52)</f>
        <v>0</v>
      </c>
      <c r="M50" s="25">
        <f>SUM(M51:M52)</f>
        <v>0</v>
      </c>
    </row>
    <row r="51" spans="1:13" s="33" customFormat="1" ht="18" hidden="1" customHeight="1" x14ac:dyDescent="0.2">
      <c r="A51" s="27"/>
      <c r="B51" s="28"/>
      <c r="C51" s="28"/>
      <c r="D51" s="28"/>
      <c r="E51" s="28"/>
      <c r="F51" s="29" t="s">
        <v>1381</v>
      </c>
      <c r="G51" s="30" t="s">
        <v>1382</v>
      </c>
      <c r="H51" s="31">
        <v>6</v>
      </c>
      <c r="I51" s="34"/>
      <c r="J51" s="34">
        <f>K51-I51</f>
        <v>0</v>
      </c>
      <c r="K51" s="34"/>
      <c r="L51" s="34"/>
      <c r="M51" s="34"/>
    </row>
    <row r="52" spans="1:13" s="33" customFormat="1" ht="18" hidden="1" customHeight="1" x14ac:dyDescent="0.2">
      <c r="A52" s="27"/>
      <c r="B52" s="28"/>
      <c r="C52" s="28"/>
      <c r="D52" s="28"/>
      <c r="E52" s="28"/>
      <c r="F52" s="29" t="s">
        <v>1383</v>
      </c>
      <c r="G52" s="30" t="s">
        <v>1384</v>
      </c>
      <c r="H52" s="31">
        <v>6</v>
      </c>
      <c r="I52" s="34"/>
      <c r="J52" s="34">
        <f>K52-I52</f>
        <v>0</v>
      </c>
      <c r="K52" s="34"/>
      <c r="L52" s="34"/>
      <c r="M52" s="34"/>
    </row>
    <row r="53" spans="1:13" s="26" customFormat="1" ht="15.75" hidden="1" customHeight="1" x14ac:dyDescent="0.2">
      <c r="A53" s="22"/>
      <c r="B53" s="23"/>
      <c r="C53" s="23"/>
      <c r="D53" s="23"/>
      <c r="E53" s="1058" t="s">
        <v>1385</v>
      </c>
      <c r="F53" s="1058"/>
      <c r="G53" s="1059"/>
      <c r="H53" s="24">
        <v>5</v>
      </c>
      <c r="I53" s="25">
        <f>SUM(I54:I55)</f>
        <v>0</v>
      </c>
      <c r="J53" s="25">
        <f>SUM(J54:J55)</f>
        <v>0</v>
      </c>
      <c r="K53" s="25">
        <f>SUM(K54:K55)</f>
        <v>0</v>
      </c>
      <c r="L53" s="25">
        <f>SUM(L54:L55)</f>
        <v>0</v>
      </c>
      <c r="M53" s="25">
        <f>SUM(M54:M55)</f>
        <v>0</v>
      </c>
    </row>
    <row r="54" spans="1:13" s="33" customFormat="1" ht="12" hidden="1" x14ac:dyDescent="0.2">
      <c r="A54" s="27"/>
      <c r="B54" s="28"/>
      <c r="C54" s="28"/>
      <c r="D54" s="28"/>
      <c r="E54" s="28"/>
      <c r="F54" s="29" t="s">
        <v>1386</v>
      </c>
      <c r="G54" s="30" t="s">
        <v>1387</v>
      </c>
      <c r="H54" s="31">
        <v>6</v>
      </c>
      <c r="I54" s="34"/>
      <c r="J54" s="34">
        <f>K54-I54</f>
        <v>0</v>
      </c>
      <c r="K54" s="34"/>
      <c r="L54" s="34"/>
      <c r="M54" s="34"/>
    </row>
    <row r="55" spans="1:13" s="33" customFormat="1" ht="12" hidden="1" x14ac:dyDescent="0.2">
      <c r="A55" s="27"/>
      <c r="B55" s="28"/>
      <c r="C55" s="28"/>
      <c r="D55" s="28"/>
      <c r="E55" s="28"/>
      <c r="F55" s="29" t="s">
        <v>1388</v>
      </c>
      <c r="G55" s="30" t="s">
        <v>1389</v>
      </c>
      <c r="H55" s="31">
        <v>6</v>
      </c>
      <c r="I55" s="34"/>
      <c r="J55" s="34">
        <f>K55-I55</f>
        <v>0</v>
      </c>
      <c r="K55" s="34"/>
      <c r="L55" s="34"/>
      <c r="M55" s="34"/>
    </row>
    <row r="56" spans="1:13" s="26" customFormat="1" ht="15.75" hidden="1" customHeight="1" x14ac:dyDescent="0.2">
      <c r="A56" s="22"/>
      <c r="B56" s="23"/>
      <c r="C56" s="23"/>
      <c r="D56" s="23"/>
      <c r="E56" s="1058" t="s">
        <v>1390</v>
      </c>
      <c r="F56" s="1058"/>
      <c r="G56" s="1059"/>
      <c r="H56" s="24">
        <v>5</v>
      </c>
      <c r="I56" s="25">
        <f>SUM(I57:I58)</f>
        <v>0</v>
      </c>
      <c r="J56" s="25">
        <f>SUM(J57:J58)</f>
        <v>0</v>
      </c>
      <c r="K56" s="25">
        <f>SUM(K57:K58)</f>
        <v>0</v>
      </c>
      <c r="L56" s="25">
        <f>SUM(L57:L58)</f>
        <v>0</v>
      </c>
      <c r="M56" s="25">
        <f>SUM(M57:M58)</f>
        <v>0</v>
      </c>
    </row>
    <row r="57" spans="1:13" s="33" customFormat="1" ht="24" hidden="1" x14ac:dyDescent="0.2">
      <c r="A57" s="27"/>
      <c r="B57" s="28"/>
      <c r="C57" s="28"/>
      <c r="D57" s="28"/>
      <c r="E57" s="28"/>
      <c r="F57" s="29" t="s">
        <v>1391</v>
      </c>
      <c r="G57" s="30" t="s">
        <v>1392</v>
      </c>
      <c r="H57" s="31">
        <v>6</v>
      </c>
      <c r="I57" s="34"/>
      <c r="J57" s="34">
        <f>K57-I57</f>
        <v>0</v>
      </c>
      <c r="K57" s="34"/>
      <c r="L57" s="34"/>
      <c r="M57" s="34"/>
    </row>
    <row r="58" spans="1:13" s="33" customFormat="1" ht="24" hidden="1" x14ac:dyDescent="0.2">
      <c r="A58" s="27"/>
      <c r="B58" s="28"/>
      <c r="C58" s="28"/>
      <c r="D58" s="28"/>
      <c r="E58" s="28"/>
      <c r="F58" s="29" t="s">
        <v>1393</v>
      </c>
      <c r="G58" s="30" t="s">
        <v>1394</v>
      </c>
      <c r="H58" s="31">
        <v>6</v>
      </c>
      <c r="I58" s="34"/>
      <c r="J58" s="34">
        <f>K58-I58</f>
        <v>0</v>
      </c>
      <c r="K58" s="34"/>
      <c r="L58" s="34"/>
      <c r="M58" s="34"/>
    </row>
    <row r="59" spans="1:13" s="26" customFormat="1" ht="15.75" hidden="1" customHeight="1" x14ac:dyDescent="0.2">
      <c r="A59" s="22"/>
      <c r="B59" s="23"/>
      <c r="C59" s="23"/>
      <c r="D59" s="23"/>
      <c r="E59" s="1058" t="s">
        <v>1395</v>
      </c>
      <c r="F59" s="1058"/>
      <c r="G59" s="1059"/>
      <c r="H59" s="24">
        <v>5</v>
      </c>
      <c r="I59" s="25">
        <f>SUM(I60:I61)</f>
        <v>0</v>
      </c>
      <c r="J59" s="25">
        <f>SUM(J60:J61)</f>
        <v>0</v>
      </c>
      <c r="K59" s="25">
        <f>SUM(K60:K61)</f>
        <v>0</v>
      </c>
      <c r="L59" s="25">
        <f>SUM(L60:L61)</f>
        <v>0</v>
      </c>
      <c r="M59" s="25">
        <f>SUM(M60:M61)</f>
        <v>0</v>
      </c>
    </row>
    <row r="60" spans="1:13" s="33" customFormat="1" ht="12" hidden="1" x14ac:dyDescent="0.2">
      <c r="A60" s="27"/>
      <c r="B60" s="28"/>
      <c r="C60" s="28"/>
      <c r="D60" s="28"/>
      <c r="E60" s="28"/>
      <c r="F60" s="29" t="s">
        <v>1396</v>
      </c>
      <c r="G60" s="30" t="s">
        <v>1397</v>
      </c>
      <c r="H60" s="31">
        <v>6</v>
      </c>
      <c r="I60" s="34"/>
      <c r="J60" s="34">
        <f>K60-I60</f>
        <v>0</v>
      </c>
      <c r="K60" s="34"/>
      <c r="L60" s="34"/>
      <c r="M60" s="34"/>
    </row>
    <row r="61" spans="1:13" s="33" customFormat="1" ht="12" hidden="1" x14ac:dyDescent="0.2">
      <c r="A61" s="27"/>
      <c r="B61" s="28"/>
      <c r="C61" s="28"/>
      <c r="D61" s="28"/>
      <c r="E61" s="28"/>
      <c r="F61" s="29" t="s">
        <v>1398</v>
      </c>
      <c r="G61" s="30" t="s">
        <v>1399</v>
      </c>
      <c r="H61" s="31">
        <v>6</v>
      </c>
      <c r="I61" s="34"/>
      <c r="J61" s="34">
        <f>K61-I61</f>
        <v>0</v>
      </c>
      <c r="K61" s="34"/>
      <c r="L61" s="34"/>
      <c r="M61" s="34"/>
    </row>
    <row r="62" spans="1:13" s="26" customFormat="1" ht="15.75" hidden="1" customHeight="1" x14ac:dyDescent="0.2">
      <c r="A62" s="22"/>
      <c r="B62" s="23"/>
      <c r="C62" s="23"/>
      <c r="D62" s="23"/>
      <c r="E62" s="1058" t="s">
        <v>466</v>
      </c>
      <c r="F62" s="1058"/>
      <c r="G62" s="1059"/>
      <c r="H62" s="24">
        <v>5</v>
      </c>
      <c r="I62" s="25">
        <f>SUM(I63:I64)</f>
        <v>0</v>
      </c>
      <c r="J62" s="25">
        <f>SUM(J63:J64)</f>
        <v>0</v>
      </c>
      <c r="K62" s="25">
        <f>SUM(K63:K64)</f>
        <v>0</v>
      </c>
      <c r="L62" s="25">
        <f>SUM(L63:L64)</f>
        <v>0</v>
      </c>
      <c r="M62" s="25">
        <f>SUM(M63:M64)</f>
        <v>0</v>
      </c>
    </row>
    <row r="63" spans="1:13" s="33" customFormat="1" ht="12" hidden="1" x14ac:dyDescent="0.2">
      <c r="A63" s="27"/>
      <c r="B63" s="28"/>
      <c r="C63" s="28"/>
      <c r="D63" s="28"/>
      <c r="E63" s="28"/>
      <c r="F63" s="29" t="s">
        <v>467</v>
      </c>
      <c r="G63" s="30" t="s">
        <v>468</v>
      </c>
      <c r="H63" s="31">
        <v>6</v>
      </c>
      <c r="I63" s="34"/>
      <c r="J63" s="34">
        <f>K63-I63</f>
        <v>0</v>
      </c>
      <c r="K63" s="34"/>
      <c r="L63" s="34"/>
      <c r="M63" s="34"/>
    </row>
    <row r="64" spans="1:13" s="33" customFormat="1" ht="12" hidden="1" x14ac:dyDescent="0.2">
      <c r="A64" s="27"/>
      <c r="B64" s="28"/>
      <c r="C64" s="28"/>
      <c r="D64" s="28"/>
      <c r="E64" s="28"/>
      <c r="F64" s="29" t="s">
        <v>469</v>
      </c>
      <c r="G64" s="30" t="s">
        <v>470</v>
      </c>
      <c r="H64" s="31">
        <v>6</v>
      </c>
      <c r="I64" s="34"/>
      <c r="J64" s="34">
        <f>K64-I64</f>
        <v>0</v>
      </c>
      <c r="K64" s="34"/>
      <c r="L64" s="34"/>
      <c r="M64" s="34"/>
    </row>
    <row r="65" spans="1:13" s="26" customFormat="1" ht="15.75" hidden="1" customHeight="1" x14ac:dyDescent="0.2">
      <c r="A65" s="22"/>
      <c r="B65" s="23"/>
      <c r="C65" s="23"/>
      <c r="D65" s="23"/>
      <c r="E65" s="1058" t="s">
        <v>471</v>
      </c>
      <c r="F65" s="1058"/>
      <c r="G65" s="1059"/>
      <c r="H65" s="24">
        <v>5</v>
      </c>
      <c r="I65" s="25">
        <f>SUM(I66:I67)</f>
        <v>0</v>
      </c>
      <c r="J65" s="25">
        <f>SUM(J66:J67)</f>
        <v>0</v>
      </c>
      <c r="K65" s="25">
        <f>SUM(K66:K67)</f>
        <v>0</v>
      </c>
      <c r="L65" s="25">
        <f>SUM(L66:L67)</f>
        <v>0</v>
      </c>
      <c r="M65" s="25">
        <f>SUM(M66:M67)</f>
        <v>0</v>
      </c>
    </row>
    <row r="66" spans="1:13" s="33" customFormat="1" ht="24" hidden="1" x14ac:dyDescent="0.2">
      <c r="A66" s="27"/>
      <c r="B66" s="28"/>
      <c r="C66" s="28"/>
      <c r="D66" s="28"/>
      <c r="E66" s="28"/>
      <c r="F66" s="29" t="s">
        <v>472</v>
      </c>
      <c r="G66" s="30" t="s">
        <v>473</v>
      </c>
      <c r="H66" s="31">
        <v>6</v>
      </c>
      <c r="I66" s="34"/>
      <c r="J66" s="34">
        <f>K66-I66</f>
        <v>0</v>
      </c>
      <c r="K66" s="34"/>
      <c r="L66" s="34"/>
      <c r="M66" s="34"/>
    </row>
    <row r="67" spans="1:13" s="33" customFormat="1" ht="24" hidden="1" x14ac:dyDescent="0.2">
      <c r="A67" s="27"/>
      <c r="B67" s="28"/>
      <c r="C67" s="28"/>
      <c r="D67" s="28"/>
      <c r="E67" s="28"/>
      <c r="F67" s="29" t="s">
        <v>474</v>
      </c>
      <c r="G67" s="30" t="s">
        <v>475</v>
      </c>
      <c r="H67" s="31">
        <v>6</v>
      </c>
      <c r="I67" s="34"/>
      <c r="J67" s="34">
        <f>K67-I67</f>
        <v>0</v>
      </c>
      <c r="K67" s="34"/>
      <c r="L67" s="34"/>
      <c r="M67" s="34"/>
    </row>
    <row r="68" spans="1:13" s="26" customFormat="1" ht="15.75" hidden="1" customHeight="1" x14ac:dyDescent="0.2">
      <c r="A68" s="22"/>
      <c r="B68" s="23"/>
      <c r="C68" s="23"/>
      <c r="D68" s="23"/>
      <c r="E68" s="1058" t="s">
        <v>476</v>
      </c>
      <c r="F68" s="1058"/>
      <c r="G68" s="1059"/>
      <c r="H68" s="24">
        <v>5</v>
      </c>
      <c r="I68" s="25">
        <f>SUM(I69:I70)</f>
        <v>0</v>
      </c>
      <c r="J68" s="25">
        <f>SUM(J69:J70)</f>
        <v>0</v>
      </c>
      <c r="K68" s="25">
        <f>SUM(K69:K70)</f>
        <v>0</v>
      </c>
      <c r="L68" s="25">
        <f>SUM(L69:L70)</f>
        <v>0</v>
      </c>
      <c r="M68" s="25">
        <f>SUM(M69:M70)</f>
        <v>0</v>
      </c>
    </row>
    <row r="69" spans="1:13" s="33" customFormat="1" ht="12" hidden="1" x14ac:dyDescent="0.2">
      <c r="A69" s="27"/>
      <c r="B69" s="28"/>
      <c r="C69" s="28"/>
      <c r="D69" s="28"/>
      <c r="E69" s="28"/>
      <c r="F69" s="29" t="s">
        <v>477</v>
      </c>
      <c r="G69" s="30" t="s">
        <v>478</v>
      </c>
      <c r="H69" s="31">
        <v>6</v>
      </c>
      <c r="I69" s="34"/>
      <c r="J69" s="34">
        <f>K69-I69</f>
        <v>0</v>
      </c>
      <c r="K69" s="34"/>
      <c r="L69" s="34"/>
      <c r="M69" s="34"/>
    </row>
    <row r="70" spans="1:13" s="33" customFormat="1" ht="17.25" hidden="1" customHeight="1" x14ac:dyDescent="0.2">
      <c r="A70" s="27"/>
      <c r="B70" s="28"/>
      <c r="C70" s="28"/>
      <c r="D70" s="28"/>
      <c r="E70" s="28"/>
      <c r="F70" s="29" t="s">
        <v>479</v>
      </c>
      <c r="G70" s="30" t="s">
        <v>480</v>
      </c>
      <c r="H70" s="31">
        <v>6</v>
      </c>
      <c r="I70" s="34"/>
      <c r="J70" s="34">
        <f>K70-I70</f>
        <v>0</v>
      </c>
      <c r="K70" s="34"/>
      <c r="L70" s="34"/>
      <c r="M70" s="34"/>
    </row>
    <row r="71" spans="1:13" s="26" customFormat="1" ht="15.75" hidden="1" customHeight="1" x14ac:dyDescent="0.2">
      <c r="A71" s="22"/>
      <c r="B71" s="23"/>
      <c r="C71" s="23"/>
      <c r="D71" s="23"/>
      <c r="E71" s="1058" t="s">
        <v>481</v>
      </c>
      <c r="F71" s="1058"/>
      <c r="G71" s="1059"/>
      <c r="H71" s="24">
        <v>5</v>
      </c>
      <c r="I71" s="25">
        <f>SUM(I72:I73)</f>
        <v>0</v>
      </c>
      <c r="J71" s="25">
        <f>SUM(J72:J73)</f>
        <v>0</v>
      </c>
      <c r="K71" s="25">
        <f>SUM(K72:K73)</f>
        <v>0</v>
      </c>
      <c r="L71" s="25">
        <f>SUM(L72:L73)</f>
        <v>0</v>
      </c>
      <c r="M71" s="25">
        <f>SUM(M72:M73)</f>
        <v>0</v>
      </c>
    </row>
    <row r="72" spans="1:13" s="33" customFormat="1" ht="24.75" hidden="1" customHeight="1" x14ac:dyDescent="0.2">
      <c r="A72" s="27"/>
      <c r="B72" s="28"/>
      <c r="C72" s="28"/>
      <c r="D72" s="28"/>
      <c r="E72" s="28"/>
      <c r="F72" s="29" t="s">
        <v>482</v>
      </c>
      <c r="G72" s="30" t="s">
        <v>483</v>
      </c>
      <c r="H72" s="31">
        <v>6</v>
      </c>
      <c r="I72" s="34"/>
      <c r="J72" s="34">
        <f>K72-I72</f>
        <v>0</v>
      </c>
      <c r="K72" s="34"/>
      <c r="L72" s="34"/>
      <c r="M72" s="34"/>
    </row>
    <row r="73" spans="1:13" s="33" customFormat="1" ht="24.75" hidden="1" customHeight="1" x14ac:dyDescent="0.2">
      <c r="A73" s="27"/>
      <c r="B73" s="28"/>
      <c r="C73" s="28"/>
      <c r="D73" s="28"/>
      <c r="E73" s="28"/>
      <c r="F73" s="29" t="s">
        <v>484</v>
      </c>
      <c r="G73" s="30" t="s">
        <v>485</v>
      </c>
      <c r="H73" s="31">
        <v>6</v>
      </c>
      <c r="I73" s="34"/>
      <c r="J73" s="34">
        <f>K73-I73</f>
        <v>0</v>
      </c>
      <c r="K73" s="34"/>
      <c r="L73" s="34"/>
      <c r="M73" s="34"/>
    </row>
    <row r="74" spans="1:13" s="26" customFormat="1" ht="15.75" hidden="1" customHeight="1" x14ac:dyDescent="0.2">
      <c r="A74" s="22"/>
      <c r="B74" s="23"/>
      <c r="C74" s="23"/>
      <c r="D74" s="23"/>
      <c r="E74" s="1058" t="s">
        <v>488</v>
      </c>
      <c r="F74" s="1058"/>
      <c r="G74" s="1059"/>
      <c r="H74" s="24">
        <v>5</v>
      </c>
      <c r="I74" s="25">
        <f>SUM(I75:I76)</f>
        <v>0</v>
      </c>
      <c r="J74" s="25">
        <f>SUM(J75:J76)</f>
        <v>0</v>
      </c>
      <c r="K74" s="25">
        <f>SUM(K75:K76)</f>
        <v>0</v>
      </c>
      <c r="L74" s="25">
        <f>SUM(L75:L76)</f>
        <v>0</v>
      </c>
      <c r="M74" s="25">
        <f>SUM(M75:M76)</f>
        <v>0</v>
      </c>
    </row>
    <row r="75" spans="1:13" s="33" customFormat="1" ht="24.75" hidden="1" customHeight="1" x14ac:dyDescent="0.2">
      <c r="A75" s="27"/>
      <c r="B75" s="28"/>
      <c r="C75" s="28"/>
      <c r="D75" s="28"/>
      <c r="E75" s="28"/>
      <c r="F75" s="29" t="s">
        <v>489</v>
      </c>
      <c r="G75" s="30" t="s">
        <v>490</v>
      </c>
      <c r="H75" s="31">
        <v>6</v>
      </c>
      <c r="I75" s="34"/>
      <c r="J75" s="34">
        <f>K75-I75</f>
        <v>0</v>
      </c>
      <c r="K75" s="34"/>
      <c r="L75" s="34"/>
      <c r="M75" s="34"/>
    </row>
    <row r="76" spans="1:13" s="33" customFormat="1" ht="24.75" hidden="1" customHeight="1" x14ac:dyDescent="0.2">
      <c r="A76" s="27"/>
      <c r="B76" s="28"/>
      <c r="C76" s="28"/>
      <c r="D76" s="28"/>
      <c r="E76" s="28"/>
      <c r="F76" s="29" t="s">
        <v>491</v>
      </c>
      <c r="G76" s="30" t="s">
        <v>492</v>
      </c>
      <c r="H76" s="31">
        <v>6</v>
      </c>
      <c r="I76" s="34"/>
      <c r="J76" s="34">
        <f>K76-I76</f>
        <v>0</v>
      </c>
      <c r="K76" s="34"/>
      <c r="L76" s="34"/>
      <c r="M76" s="34"/>
    </row>
    <row r="77" spans="1:13" s="26" customFormat="1" ht="15.75" hidden="1" customHeight="1" x14ac:dyDescent="0.2">
      <c r="A77" s="22"/>
      <c r="B77" s="23"/>
      <c r="C77" s="23"/>
      <c r="D77" s="23"/>
      <c r="E77" s="1058" t="s">
        <v>493</v>
      </c>
      <c r="F77" s="1058"/>
      <c r="G77" s="1059"/>
      <c r="H77" s="24">
        <v>5</v>
      </c>
      <c r="I77" s="25">
        <f>SUM(I78:I79)</f>
        <v>0</v>
      </c>
      <c r="J77" s="25">
        <f>SUM(J78:J79)</f>
        <v>0</v>
      </c>
      <c r="K77" s="25">
        <f>SUM(K78:K79)</f>
        <v>0</v>
      </c>
      <c r="L77" s="25">
        <f>SUM(L78:L79)</f>
        <v>0</v>
      </c>
      <c r="M77" s="25">
        <f>SUM(M78:M79)</f>
        <v>0</v>
      </c>
    </row>
    <row r="78" spans="1:13" s="33" customFormat="1" ht="24.75" hidden="1" customHeight="1" x14ac:dyDescent="0.2">
      <c r="A78" s="27"/>
      <c r="B78" s="28"/>
      <c r="C78" s="28"/>
      <c r="D78" s="28"/>
      <c r="E78" s="28"/>
      <c r="F78" s="29" t="s">
        <v>494</v>
      </c>
      <c r="G78" s="30" t="s">
        <v>495</v>
      </c>
      <c r="H78" s="31">
        <v>6</v>
      </c>
      <c r="I78" s="34"/>
      <c r="J78" s="34">
        <f>K78-I78</f>
        <v>0</v>
      </c>
      <c r="K78" s="34"/>
      <c r="L78" s="34"/>
      <c r="M78" s="34"/>
    </row>
    <row r="79" spans="1:13" s="33" customFormat="1" ht="24.75" hidden="1" customHeight="1" x14ac:dyDescent="0.2">
      <c r="A79" s="27"/>
      <c r="B79" s="28"/>
      <c r="C79" s="28"/>
      <c r="D79" s="28"/>
      <c r="E79" s="28"/>
      <c r="F79" s="29" t="s">
        <v>496</v>
      </c>
      <c r="G79" s="30" t="s">
        <v>497</v>
      </c>
      <c r="H79" s="31">
        <v>6</v>
      </c>
      <c r="I79" s="34"/>
      <c r="J79" s="34">
        <f>K79-I79</f>
        <v>0</v>
      </c>
      <c r="K79" s="34"/>
      <c r="L79" s="34"/>
      <c r="M79" s="34"/>
    </row>
    <row r="80" spans="1:13" s="26" customFormat="1" ht="15.75" hidden="1" customHeight="1" x14ac:dyDescent="0.2">
      <c r="A80" s="22"/>
      <c r="B80" s="23"/>
      <c r="C80" s="23"/>
      <c r="D80" s="23"/>
      <c r="E80" s="1058" t="s">
        <v>498</v>
      </c>
      <c r="F80" s="1058"/>
      <c r="G80" s="1059"/>
      <c r="H80" s="24">
        <v>5</v>
      </c>
      <c r="I80" s="25">
        <f>SUM(I81:I82)</f>
        <v>0</v>
      </c>
      <c r="J80" s="25">
        <f>SUM(J81:J82)</f>
        <v>0</v>
      </c>
      <c r="K80" s="25">
        <f>SUM(K81:K82)</f>
        <v>0</v>
      </c>
      <c r="L80" s="25">
        <f>SUM(L81:L82)</f>
        <v>0</v>
      </c>
      <c r="M80" s="25">
        <f>SUM(M81:M82)</f>
        <v>0</v>
      </c>
    </row>
    <row r="81" spans="1:13" s="33" customFormat="1" ht="18.75" hidden="1" customHeight="1" x14ac:dyDescent="0.2">
      <c r="A81" s="27"/>
      <c r="B81" s="28"/>
      <c r="C81" s="28"/>
      <c r="D81" s="28"/>
      <c r="E81" s="28"/>
      <c r="F81" s="29" t="s">
        <v>499</v>
      </c>
      <c r="G81" s="30" t="s">
        <v>500</v>
      </c>
      <c r="H81" s="31">
        <v>6</v>
      </c>
      <c r="I81" s="34"/>
      <c r="J81" s="34">
        <f>K81-I81</f>
        <v>0</v>
      </c>
      <c r="K81" s="34"/>
      <c r="L81" s="34"/>
      <c r="M81" s="34"/>
    </row>
    <row r="82" spans="1:13" s="33" customFormat="1" ht="24.75" hidden="1" customHeight="1" x14ac:dyDescent="0.2">
      <c r="A82" s="27"/>
      <c r="B82" s="28"/>
      <c r="C82" s="28"/>
      <c r="D82" s="28"/>
      <c r="E82" s="28"/>
      <c r="F82" s="29" t="s">
        <v>501</v>
      </c>
      <c r="G82" s="30" t="s">
        <v>502</v>
      </c>
      <c r="H82" s="31">
        <v>6</v>
      </c>
      <c r="I82" s="34"/>
      <c r="J82" s="34">
        <f>K82-I82</f>
        <v>0</v>
      </c>
      <c r="K82" s="34"/>
      <c r="L82" s="34"/>
      <c r="M82" s="34"/>
    </row>
    <row r="83" spans="1:13" s="26" customFormat="1" ht="15.75" hidden="1" customHeight="1" x14ac:dyDescent="0.2">
      <c r="A83" s="22"/>
      <c r="B83" s="23"/>
      <c r="C83" s="23"/>
      <c r="D83" s="23"/>
      <c r="E83" s="1058" t="s">
        <v>503</v>
      </c>
      <c r="F83" s="1058"/>
      <c r="G83" s="1059"/>
      <c r="H83" s="24">
        <v>5</v>
      </c>
      <c r="I83" s="25">
        <f>SUM(I84:I85)</f>
        <v>0</v>
      </c>
      <c r="J83" s="25">
        <f>SUM(J84:J85)</f>
        <v>0</v>
      </c>
      <c r="K83" s="25">
        <f>SUM(K84:K85)</f>
        <v>0</v>
      </c>
      <c r="L83" s="25">
        <f>SUM(L84:L85)</f>
        <v>0</v>
      </c>
      <c r="M83" s="25">
        <f>SUM(M84:M85)</f>
        <v>0</v>
      </c>
    </row>
    <row r="84" spans="1:13" s="33" customFormat="1" ht="18.75" hidden="1" customHeight="1" x14ac:dyDescent="0.2">
      <c r="A84" s="27"/>
      <c r="B84" s="28"/>
      <c r="C84" s="28"/>
      <c r="D84" s="28"/>
      <c r="E84" s="28"/>
      <c r="F84" s="29" t="s">
        <v>504</v>
      </c>
      <c r="G84" s="30" t="s">
        <v>505</v>
      </c>
      <c r="H84" s="31">
        <v>6</v>
      </c>
      <c r="I84" s="34"/>
      <c r="J84" s="34">
        <f>K84-I84</f>
        <v>0</v>
      </c>
      <c r="K84" s="34"/>
      <c r="L84" s="34"/>
      <c r="M84" s="34"/>
    </row>
    <row r="85" spans="1:13" s="33" customFormat="1" ht="18.75" hidden="1" customHeight="1" x14ac:dyDescent="0.2">
      <c r="A85" s="27"/>
      <c r="B85" s="28"/>
      <c r="C85" s="28"/>
      <c r="D85" s="28"/>
      <c r="E85" s="28"/>
      <c r="F85" s="29" t="s">
        <v>506</v>
      </c>
      <c r="G85" s="30" t="s">
        <v>1588</v>
      </c>
      <c r="H85" s="31">
        <v>6</v>
      </c>
      <c r="I85" s="34"/>
      <c r="J85" s="34">
        <f>K85-I85</f>
        <v>0</v>
      </c>
      <c r="K85" s="34"/>
      <c r="L85" s="34"/>
      <c r="M85" s="34"/>
    </row>
    <row r="86" spans="1:13" s="26" customFormat="1" ht="15.75" hidden="1" customHeight="1" x14ac:dyDescent="0.2">
      <c r="A86" s="22"/>
      <c r="B86" s="23"/>
      <c r="C86" s="23"/>
      <c r="D86" s="23"/>
      <c r="E86" s="1058" t="s">
        <v>1589</v>
      </c>
      <c r="F86" s="1058"/>
      <c r="G86" s="1059"/>
      <c r="H86" s="24">
        <v>5</v>
      </c>
      <c r="I86" s="25">
        <f>SUM(I87:I88)</f>
        <v>0</v>
      </c>
      <c r="J86" s="25">
        <f>SUM(J87:J88)</f>
        <v>0</v>
      </c>
      <c r="K86" s="25">
        <f>SUM(K87:K88)</f>
        <v>0</v>
      </c>
      <c r="L86" s="25">
        <f>SUM(L87:L88)</f>
        <v>0</v>
      </c>
      <c r="M86" s="25">
        <f>SUM(M87:M88)</f>
        <v>0</v>
      </c>
    </row>
    <row r="87" spans="1:13" s="33" customFormat="1" ht="26.25" hidden="1" customHeight="1" x14ac:dyDescent="0.2">
      <c r="A87" s="27"/>
      <c r="B87" s="28"/>
      <c r="C87" s="28"/>
      <c r="D87" s="28"/>
      <c r="E87" s="28"/>
      <c r="F87" s="29" t="s">
        <v>1590</v>
      </c>
      <c r="G87" s="30" t="s">
        <v>1591</v>
      </c>
      <c r="H87" s="31">
        <v>6</v>
      </c>
      <c r="I87" s="34"/>
      <c r="J87" s="34">
        <f>K87-I87</f>
        <v>0</v>
      </c>
      <c r="K87" s="34"/>
      <c r="L87" s="34"/>
      <c r="M87" s="34"/>
    </row>
    <row r="88" spans="1:13" s="33" customFormat="1" ht="25.5" hidden="1" customHeight="1" x14ac:dyDescent="0.2">
      <c r="A88" s="27"/>
      <c r="B88" s="28"/>
      <c r="C88" s="28"/>
      <c r="D88" s="28"/>
      <c r="E88" s="28"/>
      <c r="F88" s="29" t="s">
        <v>1592</v>
      </c>
      <c r="G88" s="30" t="s">
        <v>1593</v>
      </c>
      <c r="H88" s="31">
        <v>6</v>
      </c>
      <c r="I88" s="34"/>
      <c r="J88" s="34">
        <f>K88-I88</f>
        <v>0</v>
      </c>
      <c r="K88" s="34"/>
      <c r="L88" s="34"/>
      <c r="M88" s="34"/>
    </row>
    <row r="89" spans="1:13" s="26" customFormat="1" ht="15.75" hidden="1" customHeight="1" x14ac:dyDescent="0.2">
      <c r="A89" s="22"/>
      <c r="B89" s="23"/>
      <c r="C89" s="23"/>
      <c r="D89" s="23"/>
      <c r="E89" s="1058" t="s">
        <v>1594</v>
      </c>
      <c r="F89" s="1058"/>
      <c r="G89" s="1059"/>
      <c r="H89" s="24">
        <v>5</v>
      </c>
      <c r="I89" s="25">
        <f>SUM(I90:I91)</f>
        <v>0</v>
      </c>
      <c r="J89" s="25">
        <f>SUM(J90:J91)</f>
        <v>0</v>
      </c>
      <c r="K89" s="25">
        <f>SUM(K90:K91)</f>
        <v>0</v>
      </c>
      <c r="L89" s="25">
        <f>SUM(L90:L91)</f>
        <v>0</v>
      </c>
      <c r="M89" s="25">
        <f>SUM(M90:M91)</f>
        <v>0</v>
      </c>
    </row>
    <row r="90" spans="1:13" s="33" customFormat="1" ht="28.5" hidden="1" customHeight="1" x14ac:dyDescent="0.2">
      <c r="A90" s="27"/>
      <c r="B90" s="28"/>
      <c r="C90" s="28"/>
      <c r="D90" s="28"/>
      <c r="E90" s="28"/>
      <c r="F90" s="29" t="s">
        <v>1595</v>
      </c>
      <c r="G90" s="30" t="s">
        <v>1596</v>
      </c>
      <c r="H90" s="31">
        <v>6</v>
      </c>
      <c r="I90" s="34"/>
      <c r="J90" s="34">
        <f>K90-I90</f>
        <v>0</v>
      </c>
      <c r="K90" s="34"/>
      <c r="L90" s="34"/>
      <c r="M90" s="34"/>
    </row>
    <row r="91" spans="1:13" s="33" customFormat="1" ht="28.5" hidden="1" customHeight="1" x14ac:dyDescent="0.2">
      <c r="A91" s="27"/>
      <c r="B91" s="28"/>
      <c r="C91" s="28"/>
      <c r="D91" s="28"/>
      <c r="E91" s="28"/>
      <c r="F91" s="29" t="s">
        <v>1597</v>
      </c>
      <c r="G91" s="30" t="s">
        <v>1598</v>
      </c>
      <c r="H91" s="31">
        <v>6</v>
      </c>
      <c r="I91" s="34"/>
      <c r="J91" s="34">
        <f>K91-I91</f>
        <v>0</v>
      </c>
      <c r="K91" s="34"/>
      <c r="L91" s="34"/>
      <c r="M91" s="34"/>
    </row>
    <row r="92" spans="1:13" s="26" customFormat="1" ht="17.25" hidden="1" customHeight="1" x14ac:dyDescent="0.2">
      <c r="A92" s="22"/>
      <c r="B92" s="23"/>
      <c r="C92" s="23"/>
      <c r="D92" s="23"/>
      <c r="E92" s="1058" t="s">
        <v>1599</v>
      </c>
      <c r="F92" s="1058"/>
      <c r="G92" s="1059"/>
      <c r="H92" s="24">
        <v>5</v>
      </c>
      <c r="I92" s="25">
        <f>SUM(I93:I94)</f>
        <v>0</v>
      </c>
      <c r="J92" s="25">
        <f>SUM(J93:J94)</f>
        <v>0</v>
      </c>
      <c r="K92" s="25">
        <f>SUM(K93:K94)</f>
        <v>0</v>
      </c>
      <c r="L92" s="25">
        <f>SUM(L93:L94)</f>
        <v>0</v>
      </c>
      <c r="M92" s="25">
        <f>SUM(M93:M94)</f>
        <v>0</v>
      </c>
    </row>
    <row r="93" spans="1:13" s="33" customFormat="1" ht="18.75" hidden="1" customHeight="1" x14ac:dyDescent="0.2">
      <c r="A93" s="27"/>
      <c r="B93" s="28"/>
      <c r="C93" s="28"/>
      <c r="D93" s="28"/>
      <c r="E93" s="28"/>
      <c r="F93" s="29" t="s">
        <v>1600</v>
      </c>
      <c r="G93" s="30" t="s">
        <v>1601</v>
      </c>
      <c r="H93" s="31">
        <v>6</v>
      </c>
      <c r="I93" s="34"/>
      <c r="J93" s="34">
        <f>K93-I93</f>
        <v>0</v>
      </c>
      <c r="K93" s="34"/>
      <c r="L93" s="34"/>
      <c r="M93" s="34"/>
    </row>
    <row r="94" spans="1:13" s="33" customFormat="1" ht="18.75" hidden="1" customHeight="1" x14ac:dyDescent="0.2">
      <c r="A94" s="27"/>
      <c r="B94" s="28"/>
      <c r="C94" s="28"/>
      <c r="D94" s="28"/>
      <c r="E94" s="28"/>
      <c r="F94" s="29" t="s">
        <v>1602</v>
      </c>
      <c r="G94" s="30" t="s">
        <v>1603</v>
      </c>
      <c r="H94" s="31">
        <v>6</v>
      </c>
      <c r="I94" s="34"/>
      <c r="J94" s="34">
        <f>K94-I94</f>
        <v>0</v>
      </c>
      <c r="K94" s="34"/>
      <c r="L94" s="34"/>
      <c r="M94" s="34"/>
    </row>
    <row r="95" spans="1:13" s="26" customFormat="1" ht="17.25" hidden="1" customHeight="1" x14ac:dyDescent="0.2">
      <c r="A95" s="22"/>
      <c r="B95" s="23"/>
      <c r="C95" s="23"/>
      <c r="D95" s="23"/>
      <c r="E95" s="1058" t="s">
        <v>3797</v>
      </c>
      <c r="F95" s="1058"/>
      <c r="G95" s="1059"/>
      <c r="H95" s="24">
        <v>5</v>
      </c>
      <c r="I95" s="25">
        <f>SUM(I96:I97)</f>
        <v>0</v>
      </c>
      <c r="J95" s="25">
        <f>SUM(J96:J97)</f>
        <v>0</v>
      </c>
      <c r="K95" s="25">
        <f>SUM(K96:K97)</f>
        <v>0</v>
      </c>
      <c r="L95" s="25">
        <f>SUM(L96:L97)</f>
        <v>0</v>
      </c>
      <c r="M95" s="25">
        <f>SUM(M96:M97)</f>
        <v>0</v>
      </c>
    </row>
    <row r="96" spans="1:13" s="33" customFormat="1" ht="25.5" hidden="1" customHeight="1" x14ac:dyDescent="0.2">
      <c r="A96" s="27"/>
      <c r="B96" s="28"/>
      <c r="C96" s="28"/>
      <c r="D96" s="28"/>
      <c r="E96" s="28"/>
      <c r="F96" s="29" t="s">
        <v>1604</v>
      </c>
      <c r="G96" s="30" t="s">
        <v>3798</v>
      </c>
      <c r="H96" s="31">
        <v>6</v>
      </c>
      <c r="I96" s="34"/>
      <c r="J96" s="34">
        <f>K96-I96</f>
        <v>0</v>
      </c>
      <c r="K96" s="34"/>
      <c r="L96" s="34"/>
      <c r="M96" s="34"/>
    </row>
    <row r="97" spans="1:13" s="33" customFormat="1" ht="31.5" hidden="1" customHeight="1" x14ac:dyDescent="0.2">
      <c r="A97" s="27"/>
      <c r="B97" s="28"/>
      <c r="C97" s="28"/>
      <c r="D97" s="28"/>
      <c r="E97" s="28"/>
      <c r="F97" s="29" t="s">
        <v>1605</v>
      </c>
      <c r="G97" s="30" t="s">
        <v>3799</v>
      </c>
      <c r="H97" s="31">
        <v>6</v>
      </c>
      <c r="I97" s="34"/>
      <c r="J97" s="34">
        <f>K97-I97</f>
        <v>0</v>
      </c>
      <c r="K97" s="34"/>
      <c r="L97" s="34"/>
      <c r="M97" s="34"/>
    </row>
    <row r="98" spans="1:13" s="26" customFormat="1" ht="17.25" hidden="1" customHeight="1" x14ac:dyDescent="0.2">
      <c r="A98" s="22"/>
      <c r="B98" s="23"/>
      <c r="C98" s="23"/>
      <c r="D98" s="23"/>
      <c r="E98" s="1058" t="s">
        <v>3800</v>
      </c>
      <c r="F98" s="1058"/>
      <c r="G98" s="1059"/>
      <c r="H98" s="24">
        <v>5</v>
      </c>
      <c r="I98" s="25">
        <f>SUM(I99:I100)</f>
        <v>0</v>
      </c>
      <c r="J98" s="25">
        <f>SUM(J99:J100)</f>
        <v>0</v>
      </c>
      <c r="K98" s="25">
        <f>SUM(K99:K100)</f>
        <v>0</v>
      </c>
      <c r="L98" s="25">
        <f>SUM(L99:L100)</f>
        <v>0</v>
      </c>
      <c r="M98" s="25">
        <f>SUM(M99:M100)</f>
        <v>0</v>
      </c>
    </row>
    <row r="99" spans="1:13" s="33" customFormat="1" ht="25.5" hidden="1" customHeight="1" x14ac:dyDescent="0.2">
      <c r="A99" s="27"/>
      <c r="B99" s="28"/>
      <c r="C99" s="28"/>
      <c r="D99" s="28"/>
      <c r="E99" s="28"/>
      <c r="F99" s="29" t="s">
        <v>3801</v>
      </c>
      <c r="G99" s="30" t="s">
        <v>3802</v>
      </c>
      <c r="H99" s="31">
        <v>6</v>
      </c>
      <c r="I99" s="34"/>
      <c r="J99" s="34">
        <f>K99-I99</f>
        <v>0</v>
      </c>
      <c r="K99" s="34"/>
      <c r="L99" s="34"/>
      <c r="M99" s="34"/>
    </row>
    <row r="100" spans="1:13" s="33" customFormat="1" ht="31.5" hidden="1" customHeight="1" x14ac:dyDescent="0.2">
      <c r="A100" s="27"/>
      <c r="B100" s="28"/>
      <c r="C100" s="28"/>
      <c r="D100" s="28"/>
      <c r="E100" s="28"/>
      <c r="F100" s="29" t="s">
        <v>3803</v>
      </c>
      <c r="G100" s="30" t="s">
        <v>3804</v>
      </c>
      <c r="H100" s="31">
        <v>6</v>
      </c>
      <c r="I100" s="34"/>
      <c r="J100" s="34">
        <f>K100-I100</f>
        <v>0</v>
      </c>
      <c r="K100" s="34"/>
      <c r="L100" s="34"/>
      <c r="M100" s="34"/>
    </row>
    <row r="101" spans="1:13" s="26" customFormat="1" ht="17.25" hidden="1" customHeight="1" x14ac:dyDescent="0.2">
      <c r="A101" s="22"/>
      <c r="B101" s="23"/>
      <c r="C101" s="23"/>
      <c r="D101" s="23"/>
      <c r="E101" s="1058" t="s">
        <v>1606</v>
      </c>
      <c r="F101" s="1058"/>
      <c r="G101" s="1059"/>
      <c r="H101" s="24">
        <v>5</v>
      </c>
      <c r="I101" s="25">
        <f>SUM(I102:I103)</f>
        <v>0</v>
      </c>
      <c r="J101" s="25">
        <f>SUM(J102:J103)</f>
        <v>0</v>
      </c>
      <c r="K101" s="25">
        <f>SUM(K102:K103)</f>
        <v>0</v>
      </c>
      <c r="L101" s="25">
        <f>SUM(L102:L103)</f>
        <v>0</v>
      </c>
      <c r="M101" s="25">
        <f>SUM(M102:M103)</f>
        <v>0</v>
      </c>
    </row>
    <row r="102" spans="1:13" s="33" customFormat="1" ht="18.75" hidden="1" customHeight="1" x14ac:dyDescent="0.2">
      <c r="A102" s="27"/>
      <c r="B102" s="28"/>
      <c r="C102" s="28"/>
      <c r="D102" s="28"/>
      <c r="E102" s="28"/>
      <c r="F102" s="29" t="s">
        <v>1607</v>
      </c>
      <c r="G102" s="30" t="s">
        <v>1608</v>
      </c>
      <c r="H102" s="31">
        <v>6</v>
      </c>
      <c r="I102" s="34"/>
      <c r="J102" s="34">
        <f>K102-I102</f>
        <v>0</v>
      </c>
      <c r="K102" s="34"/>
      <c r="L102" s="34"/>
      <c r="M102" s="34"/>
    </row>
    <row r="103" spans="1:13" s="33" customFormat="1" ht="18.75" hidden="1" customHeight="1" x14ac:dyDescent="0.2">
      <c r="A103" s="27"/>
      <c r="B103" s="28"/>
      <c r="C103" s="28"/>
      <c r="D103" s="28"/>
      <c r="E103" s="28"/>
      <c r="F103" s="29" t="s">
        <v>1609</v>
      </c>
      <c r="G103" s="30" t="s">
        <v>1610</v>
      </c>
      <c r="H103" s="31">
        <v>6</v>
      </c>
      <c r="I103" s="34"/>
      <c r="J103" s="34">
        <f>K103-I103</f>
        <v>0</v>
      </c>
      <c r="K103" s="34"/>
      <c r="L103" s="34"/>
      <c r="M103" s="34"/>
    </row>
    <row r="104" spans="1:13" s="26" customFormat="1" ht="17.25" hidden="1" customHeight="1" x14ac:dyDescent="0.2">
      <c r="A104" s="22"/>
      <c r="B104" s="23"/>
      <c r="C104" s="23"/>
      <c r="D104" s="23"/>
      <c r="E104" s="1058" t="s">
        <v>1611</v>
      </c>
      <c r="F104" s="1058"/>
      <c r="G104" s="1059"/>
      <c r="H104" s="24">
        <v>5</v>
      </c>
      <c r="I104" s="25">
        <f>SUM(I105:I106)</f>
        <v>0</v>
      </c>
      <c r="J104" s="25">
        <f>SUM(J105:J106)</f>
        <v>0</v>
      </c>
      <c r="K104" s="25">
        <f>SUM(K105:K106)</f>
        <v>0</v>
      </c>
      <c r="L104" s="25">
        <f>SUM(L105:L106)</f>
        <v>0</v>
      </c>
      <c r="M104" s="25">
        <f>SUM(M105:M106)</f>
        <v>0</v>
      </c>
    </row>
    <row r="105" spans="1:13" s="33" customFormat="1" ht="24" hidden="1" x14ac:dyDescent="0.2">
      <c r="A105" s="27"/>
      <c r="B105" s="28"/>
      <c r="C105" s="28"/>
      <c r="D105" s="28"/>
      <c r="E105" s="28"/>
      <c r="F105" s="29" t="s">
        <v>1612</v>
      </c>
      <c r="G105" s="30" t="s">
        <v>1613</v>
      </c>
      <c r="H105" s="31">
        <v>6</v>
      </c>
      <c r="I105" s="34"/>
      <c r="J105" s="34">
        <f>K105-I105</f>
        <v>0</v>
      </c>
      <c r="K105" s="34"/>
      <c r="L105" s="34"/>
      <c r="M105" s="34"/>
    </row>
    <row r="106" spans="1:13" s="33" customFormat="1" ht="24" hidden="1" x14ac:dyDescent="0.2">
      <c r="A106" s="27"/>
      <c r="B106" s="28"/>
      <c r="C106" s="28"/>
      <c r="D106" s="28"/>
      <c r="E106" s="28"/>
      <c r="F106" s="29" t="s">
        <v>1614</v>
      </c>
      <c r="G106" s="30" t="s">
        <v>1615</v>
      </c>
      <c r="H106" s="31">
        <v>6</v>
      </c>
      <c r="I106" s="34"/>
      <c r="J106" s="34">
        <f>K106-I106</f>
        <v>0</v>
      </c>
      <c r="K106" s="34"/>
      <c r="L106" s="34"/>
      <c r="M106" s="34"/>
    </row>
    <row r="107" spans="1:13" s="26" customFormat="1" ht="17.25" hidden="1" customHeight="1" x14ac:dyDescent="0.2">
      <c r="A107" s="22"/>
      <c r="B107" s="23"/>
      <c r="C107" s="23"/>
      <c r="D107" s="23"/>
      <c r="E107" s="1058" t="s">
        <v>1616</v>
      </c>
      <c r="F107" s="1058"/>
      <c r="G107" s="1059"/>
      <c r="H107" s="24">
        <v>5</v>
      </c>
      <c r="I107" s="25">
        <f>SUM(I108:I109)</f>
        <v>0</v>
      </c>
      <c r="J107" s="25">
        <f>SUM(J108:J109)</f>
        <v>0</v>
      </c>
      <c r="K107" s="25">
        <f>SUM(K108:K109)</f>
        <v>0</v>
      </c>
      <c r="L107" s="25">
        <f>SUM(L108:L109)</f>
        <v>0</v>
      </c>
      <c r="M107" s="25">
        <f>SUM(M108:M109)</f>
        <v>0</v>
      </c>
    </row>
    <row r="108" spans="1:13" s="33" customFormat="1" ht="18" hidden="1" customHeight="1" x14ac:dyDescent="0.2">
      <c r="A108" s="27"/>
      <c r="B108" s="28"/>
      <c r="C108" s="28"/>
      <c r="D108" s="28"/>
      <c r="E108" s="28"/>
      <c r="F108" s="29" t="s">
        <v>1617</v>
      </c>
      <c r="G108" s="30" t="s">
        <v>1618</v>
      </c>
      <c r="H108" s="31">
        <v>6</v>
      </c>
      <c r="I108" s="34"/>
      <c r="J108" s="34">
        <f>K108-I108</f>
        <v>0</v>
      </c>
      <c r="K108" s="34"/>
      <c r="L108" s="34"/>
      <c r="M108" s="34"/>
    </row>
    <row r="109" spans="1:13" s="33" customFormat="1" ht="18" hidden="1" customHeight="1" x14ac:dyDescent="0.2">
      <c r="A109" s="27"/>
      <c r="B109" s="28"/>
      <c r="C109" s="28"/>
      <c r="D109" s="28"/>
      <c r="E109" s="28"/>
      <c r="F109" s="29" t="s">
        <v>1619</v>
      </c>
      <c r="G109" s="30" t="s">
        <v>1620</v>
      </c>
      <c r="H109" s="31">
        <v>6</v>
      </c>
      <c r="I109" s="34"/>
      <c r="J109" s="34">
        <f>K109-I109</f>
        <v>0</v>
      </c>
      <c r="K109" s="34"/>
      <c r="L109" s="34"/>
      <c r="M109" s="34"/>
    </row>
    <row r="110" spans="1:13" s="26" customFormat="1" ht="17.25" hidden="1" customHeight="1" x14ac:dyDescent="0.2">
      <c r="A110" s="22"/>
      <c r="B110" s="23"/>
      <c r="C110" s="23"/>
      <c r="D110" s="23"/>
      <c r="E110" s="1058" t="s">
        <v>1621</v>
      </c>
      <c r="F110" s="1058"/>
      <c r="G110" s="1059"/>
      <c r="H110" s="24">
        <v>5</v>
      </c>
      <c r="I110" s="25">
        <f>SUM(I111:I112)</f>
        <v>0</v>
      </c>
      <c r="J110" s="25">
        <f>SUM(J111:J112)</f>
        <v>0</v>
      </c>
      <c r="K110" s="25">
        <f>SUM(K111:K112)</f>
        <v>0</v>
      </c>
      <c r="L110" s="25">
        <f>SUM(L111:L112)</f>
        <v>0</v>
      </c>
      <c r="M110" s="25">
        <f>SUM(M111:M112)</f>
        <v>0</v>
      </c>
    </row>
    <row r="111" spans="1:13" s="33" customFormat="1" ht="12" hidden="1" x14ac:dyDescent="0.2">
      <c r="A111" s="27"/>
      <c r="B111" s="28"/>
      <c r="C111" s="28"/>
      <c r="D111" s="28"/>
      <c r="E111" s="28"/>
      <c r="F111" s="29" t="s">
        <v>1622</v>
      </c>
      <c r="G111" s="30" t="s">
        <v>1623</v>
      </c>
      <c r="H111" s="31">
        <v>6</v>
      </c>
      <c r="I111" s="34"/>
      <c r="J111" s="34">
        <f>K111-I111</f>
        <v>0</v>
      </c>
      <c r="K111" s="34"/>
      <c r="L111" s="34"/>
      <c r="M111" s="34"/>
    </row>
    <row r="112" spans="1:13" s="33" customFormat="1" ht="12" hidden="1" x14ac:dyDescent="0.2">
      <c r="A112" s="27"/>
      <c r="B112" s="28"/>
      <c r="C112" s="28"/>
      <c r="D112" s="28"/>
      <c r="E112" s="28"/>
      <c r="F112" s="29" t="s">
        <v>1624</v>
      </c>
      <c r="G112" s="30" t="s">
        <v>1625</v>
      </c>
      <c r="H112" s="31">
        <v>6</v>
      </c>
      <c r="I112" s="34"/>
      <c r="J112" s="34">
        <f>K112-I112</f>
        <v>0</v>
      </c>
      <c r="K112" s="34"/>
      <c r="L112" s="34"/>
      <c r="M112" s="34"/>
    </row>
    <row r="113" spans="1:13" s="26" customFormat="1" ht="17.25" hidden="1" customHeight="1" x14ac:dyDescent="0.2">
      <c r="A113" s="22"/>
      <c r="B113" s="23"/>
      <c r="C113" s="23"/>
      <c r="D113" s="23"/>
      <c r="E113" s="1058" t="s">
        <v>1626</v>
      </c>
      <c r="F113" s="1058"/>
      <c r="G113" s="1059"/>
      <c r="H113" s="24">
        <v>5</v>
      </c>
      <c r="I113" s="25">
        <f>SUM(I114:I115)</f>
        <v>0</v>
      </c>
      <c r="J113" s="25">
        <f>SUM(J114:J115)</f>
        <v>0</v>
      </c>
      <c r="K113" s="25">
        <f>SUM(K114:K115)</f>
        <v>0</v>
      </c>
      <c r="L113" s="25">
        <f>SUM(L114:L115)</f>
        <v>0</v>
      </c>
      <c r="M113" s="25">
        <f>SUM(M114:M115)</f>
        <v>0</v>
      </c>
    </row>
    <row r="114" spans="1:13" s="33" customFormat="1" ht="12" hidden="1" x14ac:dyDescent="0.2">
      <c r="A114" s="27"/>
      <c r="B114" s="28"/>
      <c r="C114" s="28"/>
      <c r="D114" s="28"/>
      <c r="E114" s="28"/>
      <c r="F114" s="29" t="s">
        <v>1627</v>
      </c>
      <c r="G114" s="30" t="s">
        <v>1628</v>
      </c>
      <c r="H114" s="31">
        <v>6</v>
      </c>
      <c r="I114" s="34"/>
      <c r="J114" s="34">
        <f>K114-I114</f>
        <v>0</v>
      </c>
      <c r="K114" s="34"/>
      <c r="L114" s="34"/>
      <c r="M114" s="34"/>
    </row>
    <row r="115" spans="1:13" s="33" customFormat="1" ht="12" hidden="1" x14ac:dyDescent="0.2">
      <c r="A115" s="27"/>
      <c r="B115" s="28"/>
      <c r="C115" s="28"/>
      <c r="D115" s="28"/>
      <c r="E115" s="28"/>
      <c r="F115" s="29" t="s">
        <v>1629</v>
      </c>
      <c r="G115" s="30" t="s">
        <v>1630</v>
      </c>
      <c r="H115" s="31">
        <v>6</v>
      </c>
      <c r="I115" s="34"/>
      <c r="J115" s="34">
        <f>K115-I115</f>
        <v>0</v>
      </c>
      <c r="K115" s="34"/>
      <c r="L115" s="34"/>
      <c r="M115" s="34"/>
    </row>
    <row r="116" spans="1:13" ht="23.25" hidden="1" customHeight="1" x14ac:dyDescent="0.2">
      <c r="A116" s="17"/>
      <c r="B116" s="18"/>
      <c r="C116" s="19"/>
      <c r="D116" s="1071" t="s">
        <v>1631</v>
      </c>
      <c r="E116" s="1071"/>
      <c r="F116" s="1071"/>
      <c r="G116" s="1072"/>
      <c r="H116" s="35">
        <v>4</v>
      </c>
      <c r="I116" s="21">
        <f>SUMIF($H117:$H130,5,I117:I130)</f>
        <v>0</v>
      </c>
      <c r="J116" s="21">
        <f>SUMIF($H117:$H130,5,J117:J130)</f>
        <v>0</v>
      </c>
      <c r="K116" s="21">
        <f>SUMIF($H117:$H130,5,K117:K130)</f>
        <v>0</v>
      </c>
      <c r="L116" s="21">
        <f>SUMIF($H117:$H130,5,L117:L130)</f>
        <v>0</v>
      </c>
      <c r="M116" s="21">
        <f>SUMIF($H117:$H130,5,M117:M130)</f>
        <v>0</v>
      </c>
    </row>
    <row r="117" spans="1:13" hidden="1" x14ac:dyDescent="0.2">
      <c r="A117" s="36"/>
      <c r="B117" s="37"/>
      <c r="E117" s="1069" t="s">
        <v>1632</v>
      </c>
      <c r="F117" s="1069"/>
      <c r="G117" s="1070"/>
      <c r="H117" s="24">
        <v>5</v>
      </c>
      <c r="I117" s="25">
        <f>I118</f>
        <v>0</v>
      </c>
      <c r="J117" s="25">
        <f>J118</f>
        <v>0</v>
      </c>
      <c r="K117" s="25">
        <f>K118</f>
        <v>0</v>
      </c>
      <c r="L117" s="25">
        <f>L118</f>
        <v>0</v>
      </c>
      <c r="M117" s="25">
        <f>M118</f>
        <v>0</v>
      </c>
    </row>
    <row r="118" spans="1:13" s="33" customFormat="1" ht="18" hidden="1" customHeight="1" x14ac:dyDescent="0.2">
      <c r="A118" s="27"/>
      <c r="B118" s="28"/>
      <c r="C118" s="28"/>
      <c r="D118" s="28"/>
      <c r="E118" s="28"/>
      <c r="F118" s="29" t="s">
        <v>1633</v>
      </c>
      <c r="G118" s="30" t="s">
        <v>1634</v>
      </c>
      <c r="H118" s="31">
        <v>6</v>
      </c>
      <c r="I118" s="34"/>
      <c r="J118" s="34">
        <f>K118-I118</f>
        <v>0</v>
      </c>
      <c r="K118" s="34"/>
      <c r="L118" s="34"/>
      <c r="M118" s="34"/>
    </row>
    <row r="119" spans="1:13" s="26" customFormat="1" ht="16.5" hidden="1" customHeight="1" x14ac:dyDescent="0.2">
      <c r="A119" s="22"/>
      <c r="B119" s="23"/>
      <c r="C119" s="23"/>
      <c r="D119" s="23"/>
      <c r="E119" s="1058" t="s">
        <v>1635</v>
      </c>
      <c r="F119" s="1058"/>
      <c r="G119" s="1059"/>
      <c r="H119" s="40">
        <v>5</v>
      </c>
      <c r="I119" s="25">
        <f>I120</f>
        <v>0</v>
      </c>
      <c r="J119" s="25">
        <f>J120</f>
        <v>0</v>
      </c>
      <c r="K119" s="25">
        <f>K120</f>
        <v>0</v>
      </c>
      <c r="L119" s="25">
        <f>L120</f>
        <v>0</v>
      </c>
      <c r="M119" s="25">
        <f>M120</f>
        <v>0</v>
      </c>
    </row>
    <row r="120" spans="1:13" s="33" customFormat="1" ht="27" hidden="1" customHeight="1" x14ac:dyDescent="0.2">
      <c r="A120" s="27"/>
      <c r="B120" s="28"/>
      <c r="C120" s="28"/>
      <c r="D120" s="28"/>
      <c r="E120" s="28"/>
      <c r="F120" s="29" t="s">
        <v>1636</v>
      </c>
      <c r="G120" s="30" t="s">
        <v>1637</v>
      </c>
      <c r="H120" s="31">
        <v>6</v>
      </c>
      <c r="I120" s="34"/>
      <c r="J120" s="34">
        <f>K120-I120</f>
        <v>0</v>
      </c>
      <c r="K120" s="34"/>
      <c r="L120" s="34"/>
      <c r="M120" s="34"/>
    </row>
    <row r="121" spans="1:13" s="26" customFormat="1" ht="17.25" hidden="1" customHeight="1" x14ac:dyDescent="0.2">
      <c r="A121" s="22"/>
      <c r="B121" s="23"/>
      <c r="C121" s="23"/>
      <c r="D121" s="23"/>
      <c r="E121" s="1058" t="s">
        <v>1638</v>
      </c>
      <c r="F121" s="1058"/>
      <c r="G121" s="1059"/>
      <c r="H121" s="40">
        <v>5</v>
      </c>
      <c r="I121" s="25">
        <f>I122</f>
        <v>0</v>
      </c>
      <c r="J121" s="25">
        <f>J122</f>
        <v>0</v>
      </c>
      <c r="K121" s="25">
        <f>K122</f>
        <v>0</v>
      </c>
      <c r="L121" s="25">
        <f>L122</f>
        <v>0</v>
      </c>
      <c r="M121" s="25">
        <f>M122</f>
        <v>0</v>
      </c>
    </row>
    <row r="122" spans="1:13" s="33" customFormat="1" ht="18" hidden="1" customHeight="1" x14ac:dyDescent="0.2">
      <c r="A122" s="27"/>
      <c r="B122" s="28"/>
      <c r="C122" s="28"/>
      <c r="D122" s="28"/>
      <c r="E122" s="28"/>
      <c r="F122" s="29" t="s">
        <v>1639</v>
      </c>
      <c r="G122" s="30" t="s">
        <v>1640</v>
      </c>
      <c r="H122" s="31">
        <v>6</v>
      </c>
      <c r="I122" s="34"/>
      <c r="J122" s="34">
        <f>K122-I122</f>
        <v>0</v>
      </c>
      <c r="K122" s="34"/>
      <c r="L122" s="34"/>
      <c r="M122" s="34"/>
    </row>
    <row r="123" spans="1:13" s="26" customFormat="1" ht="15" hidden="1" customHeight="1" x14ac:dyDescent="0.2">
      <c r="A123" s="22"/>
      <c r="B123" s="23"/>
      <c r="C123" s="23"/>
      <c r="D123" s="23"/>
      <c r="E123" s="1058" t="s">
        <v>1641</v>
      </c>
      <c r="F123" s="1058"/>
      <c r="G123" s="1059"/>
      <c r="H123" s="40">
        <v>5</v>
      </c>
      <c r="I123" s="25">
        <f>I124</f>
        <v>0</v>
      </c>
      <c r="J123" s="25">
        <f>J124</f>
        <v>0</v>
      </c>
      <c r="K123" s="25">
        <f>K124</f>
        <v>0</v>
      </c>
      <c r="L123" s="25">
        <f>L124</f>
        <v>0</v>
      </c>
      <c r="M123" s="25">
        <f>M124</f>
        <v>0</v>
      </c>
    </row>
    <row r="124" spans="1:13" s="33" customFormat="1" ht="18" hidden="1" customHeight="1" x14ac:dyDescent="0.2">
      <c r="A124" s="27"/>
      <c r="B124" s="28"/>
      <c r="C124" s="28"/>
      <c r="D124" s="28"/>
      <c r="E124" s="28"/>
      <c r="F124" s="29" t="s">
        <v>1642</v>
      </c>
      <c r="G124" s="30" t="s">
        <v>1643</v>
      </c>
      <c r="H124" s="31">
        <v>6</v>
      </c>
      <c r="I124" s="34"/>
      <c r="J124" s="34">
        <f>K124-I124</f>
        <v>0</v>
      </c>
      <c r="K124" s="34"/>
      <c r="L124" s="34"/>
      <c r="M124" s="34"/>
    </row>
    <row r="125" spans="1:13" s="26" customFormat="1" ht="15" hidden="1" customHeight="1" x14ac:dyDescent="0.2">
      <c r="A125" s="22"/>
      <c r="B125" s="23"/>
      <c r="C125" s="23"/>
      <c r="D125" s="23"/>
      <c r="E125" s="1058" t="s">
        <v>1644</v>
      </c>
      <c r="F125" s="1058"/>
      <c r="G125" s="1059"/>
      <c r="H125" s="40">
        <v>5</v>
      </c>
      <c r="I125" s="25">
        <f>I126</f>
        <v>0</v>
      </c>
      <c r="J125" s="25">
        <f>J126</f>
        <v>0</v>
      </c>
      <c r="K125" s="25">
        <f>K126</f>
        <v>0</v>
      </c>
      <c r="L125" s="25">
        <f>L126</f>
        <v>0</v>
      </c>
      <c r="M125" s="25">
        <f>M126</f>
        <v>0</v>
      </c>
    </row>
    <row r="126" spans="1:13" s="33" customFormat="1" ht="18.75" hidden="1" customHeight="1" x14ac:dyDescent="0.2">
      <c r="A126" s="27"/>
      <c r="B126" s="28"/>
      <c r="C126" s="28"/>
      <c r="D126" s="28"/>
      <c r="E126" s="28"/>
      <c r="F126" s="29" t="s">
        <v>1645</v>
      </c>
      <c r="G126" s="30" t="s">
        <v>1646</v>
      </c>
      <c r="H126" s="31">
        <v>6</v>
      </c>
      <c r="I126" s="34"/>
      <c r="J126" s="34">
        <f>K126-I126</f>
        <v>0</v>
      </c>
      <c r="K126" s="34"/>
      <c r="L126" s="34"/>
      <c r="M126" s="34"/>
    </row>
    <row r="127" spans="1:13" s="26" customFormat="1" ht="15" hidden="1" customHeight="1" x14ac:dyDescent="0.2">
      <c r="A127" s="22"/>
      <c r="B127" s="23"/>
      <c r="C127" s="23"/>
      <c r="D127" s="23"/>
      <c r="E127" s="1058" t="s">
        <v>1647</v>
      </c>
      <c r="F127" s="1058"/>
      <c r="G127" s="1059"/>
      <c r="H127" s="40">
        <v>5</v>
      </c>
      <c r="I127" s="25">
        <f>I128</f>
        <v>0</v>
      </c>
      <c r="J127" s="25">
        <f>J128</f>
        <v>0</v>
      </c>
      <c r="K127" s="25">
        <f>K128</f>
        <v>0</v>
      </c>
      <c r="L127" s="25">
        <f>L128</f>
        <v>0</v>
      </c>
      <c r="M127" s="25">
        <f>M128</f>
        <v>0</v>
      </c>
    </row>
    <row r="128" spans="1:13" s="33" customFormat="1" ht="18.75" hidden="1" customHeight="1" x14ac:dyDescent="0.2">
      <c r="A128" s="27"/>
      <c r="B128" s="28"/>
      <c r="C128" s="28"/>
      <c r="D128" s="28"/>
      <c r="E128" s="28"/>
      <c r="F128" s="29" t="s">
        <v>1648</v>
      </c>
      <c r="G128" s="30" t="s">
        <v>1649</v>
      </c>
      <c r="H128" s="31">
        <v>6</v>
      </c>
      <c r="I128" s="34"/>
      <c r="J128" s="34">
        <f>K128-I128</f>
        <v>0</v>
      </c>
      <c r="K128" s="34"/>
      <c r="L128" s="34"/>
      <c r="M128" s="34"/>
    </row>
    <row r="129" spans="1:13" s="26" customFormat="1" ht="15" hidden="1" customHeight="1" x14ac:dyDescent="0.2">
      <c r="A129" s="22"/>
      <c r="B129" s="23"/>
      <c r="C129" s="23"/>
      <c r="D129" s="23"/>
      <c r="E129" s="1058" t="s">
        <v>1650</v>
      </c>
      <c r="F129" s="1058"/>
      <c r="G129" s="1059"/>
      <c r="H129" s="40">
        <v>5</v>
      </c>
      <c r="I129" s="25">
        <f>I130</f>
        <v>0</v>
      </c>
      <c r="J129" s="25">
        <f>J130</f>
        <v>0</v>
      </c>
      <c r="K129" s="25">
        <f>K130</f>
        <v>0</v>
      </c>
      <c r="L129" s="25">
        <f>L130</f>
        <v>0</v>
      </c>
      <c r="M129" s="25">
        <f>M130</f>
        <v>0</v>
      </c>
    </row>
    <row r="130" spans="1:13" s="33" customFormat="1" ht="18.75" hidden="1" customHeight="1" x14ac:dyDescent="0.2">
      <c r="A130" s="27"/>
      <c r="B130" s="28"/>
      <c r="C130" s="28"/>
      <c r="D130" s="28"/>
      <c r="E130" s="28"/>
      <c r="F130" s="29" t="s">
        <v>1651</v>
      </c>
      <c r="G130" s="30" t="s">
        <v>1652</v>
      </c>
      <c r="H130" s="31">
        <v>6</v>
      </c>
      <c r="I130" s="41"/>
      <c r="J130" s="34">
        <f>K130-I130</f>
        <v>0</v>
      </c>
      <c r="K130" s="41"/>
      <c r="L130" s="41"/>
      <c r="M130" s="41"/>
    </row>
    <row r="131" spans="1:13" ht="22.5" hidden="1" customHeight="1" x14ac:dyDescent="0.2">
      <c r="A131" s="17"/>
      <c r="B131" s="18"/>
      <c r="C131" s="19"/>
      <c r="D131" s="1071" t="s">
        <v>1653</v>
      </c>
      <c r="E131" s="1071"/>
      <c r="F131" s="1071"/>
      <c r="G131" s="1072"/>
      <c r="H131" s="35">
        <v>4</v>
      </c>
      <c r="I131" s="21">
        <f>SUMIF($H132:$H263,5,I132:I263)</f>
        <v>0</v>
      </c>
      <c r="J131" s="21">
        <f>SUMIF($I132:$I263,5,J132:J263)</f>
        <v>0</v>
      </c>
      <c r="K131" s="21">
        <f>SUMIF($J132:$J263,5,K132:K263)</f>
        <v>0</v>
      </c>
      <c r="L131" s="21">
        <f>SUMIF($J132:$J263,5,L132:L263)</f>
        <v>0</v>
      </c>
      <c r="M131" s="21">
        <f>SUMIF($J132:$J263,5,M132:M263)</f>
        <v>0</v>
      </c>
    </row>
    <row r="132" spans="1:13" s="26" customFormat="1" ht="18.75" hidden="1" customHeight="1" x14ac:dyDescent="0.2">
      <c r="A132" s="22"/>
      <c r="B132" s="23"/>
      <c r="C132" s="23"/>
      <c r="D132" s="23"/>
      <c r="E132" s="1069" t="s">
        <v>1654</v>
      </c>
      <c r="F132" s="1069"/>
      <c r="G132" s="1070"/>
      <c r="H132" s="40">
        <v>5</v>
      </c>
      <c r="I132" s="25">
        <f>SUM(I133:I134)</f>
        <v>0</v>
      </c>
      <c r="J132" s="25">
        <f>SUM(J133:J134)</f>
        <v>0</v>
      </c>
      <c r="K132" s="25">
        <f>SUM(K133:K134)</f>
        <v>0</v>
      </c>
      <c r="L132" s="25">
        <f>SUM(L133:L134)</f>
        <v>0</v>
      </c>
      <c r="M132" s="25">
        <f>SUM(M133:M134)</f>
        <v>0</v>
      </c>
    </row>
    <row r="133" spans="1:13" s="33" customFormat="1" ht="24" hidden="1" x14ac:dyDescent="0.2">
      <c r="A133" s="27"/>
      <c r="B133" s="28"/>
      <c r="C133" s="28"/>
      <c r="D133" s="28"/>
      <c r="E133" s="28"/>
      <c r="F133" s="29" t="s">
        <v>1655</v>
      </c>
      <c r="G133" s="30" t="s">
        <v>1656</v>
      </c>
      <c r="H133" s="31">
        <v>6</v>
      </c>
      <c r="I133" s="32"/>
      <c r="J133" s="34">
        <f>K133-I133</f>
        <v>0</v>
      </c>
      <c r="K133" s="32"/>
      <c r="L133" s="32"/>
      <c r="M133" s="32"/>
    </row>
    <row r="134" spans="1:13" s="33" customFormat="1" ht="12" hidden="1" x14ac:dyDescent="0.2">
      <c r="A134" s="27"/>
      <c r="B134" s="28"/>
      <c r="C134" s="28"/>
      <c r="D134" s="28"/>
      <c r="E134" s="28"/>
      <c r="F134" s="29" t="s">
        <v>1657</v>
      </c>
      <c r="G134" s="30" t="s">
        <v>1658</v>
      </c>
      <c r="H134" s="31">
        <v>6</v>
      </c>
      <c r="I134" s="34"/>
      <c r="J134" s="34">
        <f>K134-I134</f>
        <v>0</v>
      </c>
      <c r="K134" s="34"/>
      <c r="L134" s="34"/>
      <c r="M134" s="34"/>
    </row>
    <row r="135" spans="1:13" s="26" customFormat="1" ht="18.75" hidden="1" customHeight="1" x14ac:dyDescent="0.2">
      <c r="A135" s="22"/>
      <c r="B135" s="23"/>
      <c r="C135" s="23"/>
      <c r="D135" s="23"/>
      <c r="E135" s="1058" t="s">
        <v>1659</v>
      </c>
      <c r="F135" s="1058"/>
      <c r="G135" s="1059"/>
      <c r="H135" s="40">
        <v>5</v>
      </c>
      <c r="I135" s="25">
        <f>SUM(I136:I137)</f>
        <v>0</v>
      </c>
      <c r="J135" s="25">
        <f>SUM(J136:J137)</f>
        <v>0</v>
      </c>
      <c r="K135" s="25">
        <f>SUM(K136:K137)</f>
        <v>0</v>
      </c>
      <c r="L135" s="25">
        <f>SUM(L136:L137)</f>
        <v>0</v>
      </c>
      <c r="M135" s="25">
        <f>SUM(M136:M137)</f>
        <v>0</v>
      </c>
    </row>
    <row r="136" spans="1:13" s="33" customFormat="1" ht="12" hidden="1" x14ac:dyDescent="0.2">
      <c r="A136" s="27"/>
      <c r="B136" s="28"/>
      <c r="C136" s="28"/>
      <c r="D136" s="28"/>
      <c r="E136" s="28"/>
      <c r="F136" s="29" t="s">
        <v>1660</v>
      </c>
      <c r="G136" s="30" t="s">
        <v>1661</v>
      </c>
      <c r="H136" s="31">
        <v>6</v>
      </c>
      <c r="I136" s="32"/>
      <c r="J136" s="34">
        <f>K136-I136</f>
        <v>0</v>
      </c>
      <c r="K136" s="32"/>
      <c r="L136" s="32"/>
      <c r="M136" s="32"/>
    </row>
    <row r="137" spans="1:13" s="33" customFormat="1" ht="12" hidden="1" x14ac:dyDescent="0.2">
      <c r="A137" s="27"/>
      <c r="B137" s="28"/>
      <c r="C137" s="28"/>
      <c r="D137" s="28"/>
      <c r="E137" s="28"/>
      <c r="F137" s="29" t="s">
        <v>1662</v>
      </c>
      <c r="G137" s="30" t="s">
        <v>1663</v>
      </c>
      <c r="H137" s="31">
        <v>6</v>
      </c>
      <c r="I137" s="34"/>
      <c r="J137" s="34">
        <f>K137-I137</f>
        <v>0</v>
      </c>
      <c r="K137" s="34"/>
      <c r="L137" s="34"/>
      <c r="M137" s="34"/>
    </row>
    <row r="138" spans="1:13" s="26" customFormat="1" ht="15.75" hidden="1" customHeight="1" x14ac:dyDescent="0.2">
      <c r="A138" s="22"/>
      <c r="B138" s="23"/>
      <c r="C138" s="23"/>
      <c r="D138" s="23"/>
      <c r="E138" s="1058" t="s">
        <v>1664</v>
      </c>
      <c r="F138" s="1058"/>
      <c r="G138" s="1059"/>
      <c r="H138" s="40">
        <v>5</v>
      </c>
      <c r="I138" s="25">
        <f>SUM(I139:I140)</f>
        <v>0</v>
      </c>
      <c r="J138" s="25">
        <f>SUM(J139:J140)</f>
        <v>0</v>
      </c>
      <c r="K138" s="25">
        <f>SUM(K139:K140)</f>
        <v>0</v>
      </c>
      <c r="L138" s="25">
        <f>SUM(L139:L140)</f>
        <v>0</v>
      </c>
      <c r="M138" s="25">
        <f>SUM(M139:M140)</f>
        <v>0</v>
      </c>
    </row>
    <row r="139" spans="1:13" s="33" customFormat="1" ht="12" hidden="1" x14ac:dyDescent="0.2">
      <c r="A139" s="27"/>
      <c r="B139" s="28"/>
      <c r="C139" s="28"/>
      <c r="D139" s="28"/>
      <c r="E139" s="28"/>
      <c r="F139" s="29" t="s">
        <v>1665</v>
      </c>
      <c r="G139" s="30" t="s">
        <v>1666</v>
      </c>
      <c r="H139" s="31">
        <v>6</v>
      </c>
      <c r="I139" s="32"/>
      <c r="J139" s="34">
        <f>K139-I139</f>
        <v>0</v>
      </c>
      <c r="K139" s="32"/>
      <c r="L139" s="32"/>
      <c r="M139" s="32"/>
    </row>
    <row r="140" spans="1:13" s="33" customFormat="1" ht="12" hidden="1" x14ac:dyDescent="0.2">
      <c r="A140" s="27"/>
      <c r="B140" s="28"/>
      <c r="C140" s="28"/>
      <c r="D140" s="28"/>
      <c r="E140" s="28"/>
      <c r="F140" s="29" t="s">
        <v>1667</v>
      </c>
      <c r="G140" s="30" t="s">
        <v>1668</v>
      </c>
      <c r="H140" s="31">
        <v>6</v>
      </c>
      <c r="I140" s="34"/>
      <c r="J140" s="34">
        <f>K140-I140</f>
        <v>0</v>
      </c>
      <c r="K140" s="34"/>
      <c r="L140" s="34"/>
      <c r="M140" s="34"/>
    </row>
    <row r="141" spans="1:13" s="26" customFormat="1" ht="18.75" hidden="1" customHeight="1" x14ac:dyDescent="0.2">
      <c r="A141" s="22"/>
      <c r="B141" s="23"/>
      <c r="C141" s="23"/>
      <c r="D141" s="23"/>
      <c r="E141" s="1058" t="s">
        <v>5</v>
      </c>
      <c r="F141" s="1058"/>
      <c r="G141" s="1059"/>
      <c r="H141" s="40">
        <v>5</v>
      </c>
      <c r="I141" s="25">
        <f>SUM(I142:I143)</f>
        <v>0</v>
      </c>
      <c r="J141" s="25">
        <f>SUM(J142:J143)</f>
        <v>0</v>
      </c>
      <c r="K141" s="25">
        <f>SUM(K142:K143)</f>
        <v>0</v>
      </c>
      <c r="L141" s="25">
        <f>SUM(L142:L143)</f>
        <v>0</v>
      </c>
      <c r="M141" s="25">
        <f>SUM(M142:M143)</f>
        <v>0</v>
      </c>
    </row>
    <row r="142" spans="1:13" s="33" customFormat="1" ht="12" hidden="1" x14ac:dyDescent="0.2">
      <c r="A142" s="27"/>
      <c r="B142" s="28"/>
      <c r="C142" s="28"/>
      <c r="D142" s="28"/>
      <c r="E142" s="28"/>
      <c r="F142" s="29" t="s">
        <v>6</v>
      </c>
      <c r="G142" s="30" t="s">
        <v>7</v>
      </c>
      <c r="H142" s="31">
        <v>6</v>
      </c>
      <c r="I142" s="32"/>
      <c r="J142" s="34">
        <f>K142-I142</f>
        <v>0</v>
      </c>
      <c r="K142" s="32"/>
      <c r="L142" s="32"/>
      <c r="M142" s="32"/>
    </row>
    <row r="143" spans="1:13" s="33" customFormat="1" ht="12" hidden="1" x14ac:dyDescent="0.2">
      <c r="A143" s="27"/>
      <c r="B143" s="28"/>
      <c r="C143" s="28"/>
      <c r="D143" s="28"/>
      <c r="E143" s="28"/>
      <c r="F143" s="29" t="s">
        <v>8</v>
      </c>
      <c r="G143" s="30" t="s">
        <v>9</v>
      </c>
      <c r="H143" s="31">
        <v>6</v>
      </c>
      <c r="I143" s="34"/>
      <c r="J143" s="34">
        <f>K143-I143</f>
        <v>0</v>
      </c>
      <c r="K143" s="34"/>
      <c r="L143" s="34"/>
      <c r="M143" s="34"/>
    </row>
    <row r="144" spans="1:13" s="26" customFormat="1" ht="16.5" hidden="1" customHeight="1" x14ac:dyDescent="0.2">
      <c r="A144" s="22"/>
      <c r="B144" s="23"/>
      <c r="C144" s="23"/>
      <c r="D144" s="23"/>
      <c r="E144" s="1058" t="s">
        <v>10</v>
      </c>
      <c r="F144" s="1058"/>
      <c r="G144" s="1059"/>
      <c r="H144" s="40">
        <v>5</v>
      </c>
      <c r="I144" s="25">
        <f>SUM(I145:I146)</f>
        <v>0</v>
      </c>
      <c r="J144" s="25">
        <f>SUM(J145:J146)</f>
        <v>0</v>
      </c>
      <c r="K144" s="25">
        <f>SUM(K145:K146)</f>
        <v>0</v>
      </c>
      <c r="L144" s="25">
        <f>SUM(L145:L146)</f>
        <v>0</v>
      </c>
      <c r="M144" s="25">
        <f>SUM(M145:M146)</f>
        <v>0</v>
      </c>
    </row>
    <row r="145" spans="1:13" s="33" customFormat="1" ht="12" hidden="1" x14ac:dyDescent="0.2">
      <c r="A145" s="27"/>
      <c r="B145" s="28"/>
      <c r="C145" s="28"/>
      <c r="D145" s="28"/>
      <c r="E145" s="28"/>
      <c r="F145" s="29" t="s">
        <v>11</v>
      </c>
      <c r="G145" s="30" t="s">
        <v>12</v>
      </c>
      <c r="H145" s="31">
        <v>6</v>
      </c>
      <c r="I145" s="32"/>
      <c r="J145" s="34">
        <f>K145-I145</f>
        <v>0</v>
      </c>
      <c r="K145" s="32"/>
      <c r="L145" s="32"/>
      <c r="M145" s="32"/>
    </row>
    <row r="146" spans="1:13" s="33" customFormat="1" ht="12" hidden="1" x14ac:dyDescent="0.2">
      <c r="A146" s="27"/>
      <c r="B146" s="28"/>
      <c r="C146" s="28"/>
      <c r="D146" s="28"/>
      <c r="E146" s="28"/>
      <c r="F146" s="29" t="s">
        <v>13</v>
      </c>
      <c r="G146" s="30" t="s">
        <v>14</v>
      </c>
      <c r="H146" s="31">
        <v>6</v>
      </c>
      <c r="I146" s="34"/>
      <c r="J146" s="34">
        <f>K146-I146</f>
        <v>0</v>
      </c>
      <c r="K146" s="34"/>
      <c r="L146" s="34"/>
      <c r="M146" s="34"/>
    </row>
    <row r="147" spans="1:13" s="26" customFormat="1" ht="17.25" hidden="1" customHeight="1" x14ac:dyDescent="0.2">
      <c r="A147" s="22"/>
      <c r="B147" s="23"/>
      <c r="C147" s="23"/>
      <c r="D147" s="23"/>
      <c r="E147" s="1058" t="s">
        <v>15</v>
      </c>
      <c r="F147" s="1058"/>
      <c r="G147" s="1059"/>
      <c r="H147" s="40">
        <v>5</v>
      </c>
      <c r="I147" s="25">
        <f>SUM(I148:I149)</f>
        <v>0</v>
      </c>
      <c r="J147" s="25">
        <f>SUM(J148:J149)</f>
        <v>0</v>
      </c>
      <c r="K147" s="25">
        <f>SUM(K148:K149)</f>
        <v>0</v>
      </c>
      <c r="L147" s="25">
        <f>SUM(L148:L149)</f>
        <v>0</v>
      </c>
      <c r="M147" s="25">
        <f>SUM(M148:M149)</f>
        <v>0</v>
      </c>
    </row>
    <row r="148" spans="1:13" s="33" customFormat="1" ht="16.5" hidden="1" customHeight="1" x14ac:dyDescent="0.2">
      <c r="A148" s="27"/>
      <c r="B148" s="28"/>
      <c r="C148" s="28"/>
      <c r="D148" s="28"/>
      <c r="E148" s="28"/>
      <c r="F148" s="29" t="s">
        <v>16</v>
      </c>
      <c r="G148" s="30" t="s">
        <v>17</v>
      </c>
      <c r="H148" s="31">
        <v>6</v>
      </c>
      <c r="I148" s="32"/>
      <c r="J148" s="34">
        <f>K148-I148</f>
        <v>0</v>
      </c>
      <c r="K148" s="32"/>
      <c r="L148" s="32"/>
      <c r="M148" s="32"/>
    </row>
    <row r="149" spans="1:13" s="33" customFormat="1" ht="16.5" hidden="1" customHeight="1" x14ac:dyDescent="0.2">
      <c r="A149" s="27"/>
      <c r="B149" s="28"/>
      <c r="C149" s="28"/>
      <c r="D149" s="28"/>
      <c r="E149" s="28"/>
      <c r="F149" s="29" t="s">
        <v>18</v>
      </c>
      <c r="G149" s="30" t="s">
        <v>19</v>
      </c>
      <c r="H149" s="31">
        <v>6</v>
      </c>
      <c r="I149" s="34"/>
      <c r="J149" s="34">
        <f>K149-I149</f>
        <v>0</v>
      </c>
      <c r="K149" s="34"/>
      <c r="L149" s="34"/>
      <c r="M149" s="34"/>
    </row>
    <row r="150" spans="1:13" s="26" customFormat="1" ht="16.5" hidden="1" customHeight="1" x14ac:dyDescent="0.2">
      <c r="A150" s="22"/>
      <c r="B150" s="23"/>
      <c r="C150" s="23"/>
      <c r="D150" s="23"/>
      <c r="E150" s="1058" t="s">
        <v>20</v>
      </c>
      <c r="F150" s="1058"/>
      <c r="G150" s="1059"/>
      <c r="H150" s="40">
        <v>5</v>
      </c>
      <c r="I150" s="25">
        <f>SUM(I151:I152)</f>
        <v>0</v>
      </c>
      <c r="J150" s="25">
        <f>SUM(J151:J152)</f>
        <v>0</v>
      </c>
      <c r="K150" s="25">
        <f>SUM(K151:K152)</f>
        <v>0</v>
      </c>
      <c r="L150" s="25">
        <f>SUM(L151:L152)</f>
        <v>0</v>
      </c>
      <c r="M150" s="25">
        <f>SUM(M151:M152)</f>
        <v>0</v>
      </c>
    </row>
    <row r="151" spans="1:13" s="33" customFormat="1" ht="16.5" hidden="1" customHeight="1" x14ac:dyDescent="0.2">
      <c r="A151" s="27"/>
      <c r="B151" s="28"/>
      <c r="C151" s="28"/>
      <c r="D151" s="28"/>
      <c r="E151" s="28"/>
      <c r="F151" s="29" t="s">
        <v>21</v>
      </c>
      <c r="G151" s="30" t="s">
        <v>113</v>
      </c>
      <c r="H151" s="31">
        <v>6</v>
      </c>
      <c r="I151" s="32"/>
      <c r="J151" s="34">
        <f>K151-I151</f>
        <v>0</v>
      </c>
      <c r="K151" s="32"/>
      <c r="L151" s="32"/>
      <c r="M151" s="32"/>
    </row>
    <row r="152" spans="1:13" s="33" customFormat="1" ht="16.5" hidden="1" customHeight="1" x14ac:dyDescent="0.2">
      <c r="A152" s="27"/>
      <c r="B152" s="28"/>
      <c r="C152" s="28"/>
      <c r="D152" s="28"/>
      <c r="E152" s="28"/>
      <c r="F152" s="29" t="s">
        <v>22</v>
      </c>
      <c r="G152" s="30" t="s">
        <v>114</v>
      </c>
      <c r="H152" s="31">
        <v>6</v>
      </c>
      <c r="I152" s="34"/>
      <c r="J152" s="34">
        <f>K152-I152</f>
        <v>0</v>
      </c>
      <c r="K152" s="34"/>
      <c r="L152" s="34"/>
      <c r="M152" s="34"/>
    </row>
    <row r="153" spans="1:13" s="26" customFormat="1" ht="12.75" hidden="1" x14ac:dyDescent="0.2">
      <c r="A153" s="22"/>
      <c r="B153" s="23"/>
      <c r="C153" s="23"/>
      <c r="D153" s="23"/>
      <c r="E153" s="1058" t="s">
        <v>23</v>
      </c>
      <c r="F153" s="1058"/>
      <c r="G153" s="1059"/>
      <c r="H153" s="40">
        <v>5</v>
      </c>
      <c r="I153" s="25">
        <f>SUM(I154:I155)</f>
        <v>0</v>
      </c>
      <c r="J153" s="25">
        <f>SUM(J154:J155)</f>
        <v>0</v>
      </c>
      <c r="K153" s="25">
        <f>SUM(K154:K155)</f>
        <v>0</v>
      </c>
      <c r="L153" s="25">
        <f>SUM(L154:L155)</f>
        <v>0</v>
      </c>
      <c r="M153" s="25">
        <f>SUM(M154:M155)</f>
        <v>0</v>
      </c>
    </row>
    <row r="154" spans="1:13" s="33" customFormat="1" ht="15" hidden="1" customHeight="1" x14ac:dyDescent="0.2">
      <c r="A154" s="27"/>
      <c r="B154" s="28"/>
      <c r="C154" s="28"/>
      <c r="D154" s="28"/>
      <c r="E154" s="28"/>
      <c r="F154" s="29" t="s">
        <v>24</v>
      </c>
      <c r="G154" s="30" t="s">
        <v>25</v>
      </c>
      <c r="H154" s="31">
        <v>6</v>
      </c>
      <c r="I154" s="32"/>
      <c r="J154" s="34">
        <f>K154-I154</f>
        <v>0</v>
      </c>
      <c r="K154" s="32"/>
      <c r="L154" s="32"/>
      <c r="M154" s="32"/>
    </row>
    <row r="155" spans="1:13" s="33" customFormat="1" ht="15" hidden="1" customHeight="1" x14ac:dyDescent="0.2">
      <c r="A155" s="27"/>
      <c r="B155" s="28"/>
      <c r="C155" s="28"/>
      <c r="D155" s="28"/>
      <c r="E155" s="28"/>
      <c r="F155" s="29" t="s">
        <v>26</v>
      </c>
      <c r="G155" s="30" t="s">
        <v>27</v>
      </c>
      <c r="H155" s="31">
        <v>6</v>
      </c>
      <c r="I155" s="34"/>
      <c r="J155" s="34">
        <f>K155-I155</f>
        <v>0</v>
      </c>
      <c r="K155" s="34"/>
      <c r="L155" s="34"/>
      <c r="M155" s="34"/>
    </row>
    <row r="156" spans="1:13" s="26" customFormat="1" ht="15.75" hidden="1" customHeight="1" x14ac:dyDescent="0.2">
      <c r="A156" s="22"/>
      <c r="B156" s="23"/>
      <c r="C156" s="23"/>
      <c r="D156" s="23"/>
      <c r="E156" s="1058" t="s">
        <v>28</v>
      </c>
      <c r="F156" s="1058"/>
      <c r="G156" s="1059"/>
      <c r="H156" s="40">
        <v>5</v>
      </c>
      <c r="I156" s="25">
        <f>SUM(I157:I158)</f>
        <v>0</v>
      </c>
      <c r="J156" s="25">
        <f>SUM(J157:J158)</f>
        <v>0</v>
      </c>
      <c r="K156" s="25">
        <f>SUM(K157:K158)</f>
        <v>0</v>
      </c>
      <c r="L156" s="25">
        <f>SUM(L157:L158)</f>
        <v>0</v>
      </c>
      <c r="M156" s="25">
        <f>SUM(M157:M158)</f>
        <v>0</v>
      </c>
    </row>
    <row r="157" spans="1:13" s="33" customFormat="1" ht="16.5" hidden="1" customHeight="1" x14ac:dyDescent="0.2">
      <c r="A157" s="27"/>
      <c r="B157" s="28"/>
      <c r="C157" s="28"/>
      <c r="D157" s="28"/>
      <c r="E157" s="28"/>
      <c r="F157" s="29" t="s">
        <v>29</v>
      </c>
      <c r="G157" s="30" t="s">
        <v>30</v>
      </c>
      <c r="H157" s="31">
        <v>6</v>
      </c>
      <c r="I157" s="32"/>
      <c r="J157" s="34">
        <f>K157-I157</f>
        <v>0</v>
      </c>
      <c r="K157" s="32"/>
      <c r="L157" s="32"/>
      <c r="M157" s="32"/>
    </row>
    <row r="158" spans="1:13" s="33" customFormat="1" ht="16.5" hidden="1" customHeight="1" x14ac:dyDescent="0.2">
      <c r="A158" s="27"/>
      <c r="B158" s="28"/>
      <c r="C158" s="28"/>
      <c r="D158" s="28"/>
      <c r="E158" s="28"/>
      <c r="F158" s="29" t="s">
        <v>31</v>
      </c>
      <c r="G158" s="30" t="s">
        <v>32</v>
      </c>
      <c r="H158" s="31">
        <v>6</v>
      </c>
      <c r="I158" s="34"/>
      <c r="J158" s="34">
        <f>K158-I158</f>
        <v>0</v>
      </c>
      <c r="K158" s="34"/>
      <c r="L158" s="34"/>
      <c r="M158" s="34"/>
    </row>
    <row r="159" spans="1:13" s="26" customFormat="1" ht="15.75" hidden="1" customHeight="1" x14ac:dyDescent="0.2">
      <c r="A159" s="22"/>
      <c r="B159" s="23"/>
      <c r="C159" s="23"/>
      <c r="D159" s="23"/>
      <c r="E159" s="1058" t="s">
        <v>33</v>
      </c>
      <c r="F159" s="1058"/>
      <c r="G159" s="1059"/>
      <c r="H159" s="40">
        <v>5</v>
      </c>
      <c r="I159" s="25">
        <f>SUM(I160:I161)</f>
        <v>0</v>
      </c>
      <c r="J159" s="25">
        <f>SUM(J160:J161)</f>
        <v>0</v>
      </c>
      <c r="K159" s="25">
        <f>SUM(K160:K161)</f>
        <v>0</v>
      </c>
      <c r="L159" s="25">
        <f>SUM(L160:L161)</f>
        <v>0</v>
      </c>
      <c r="M159" s="25">
        <f>SUM(M160:M161)</f>
        <v>0</v>
      </c>
    </row>
    <row r="160" spans="1:13" s="33" customFormat="1" ht="24" hidden="1" x14ac:dyDescent="0.2">
      <c r="A160" s="27"/>
      <c r="B160" s="28"/>
      <c r="C160" s="28"/>
      <c r="D160" s="28"/>
      <c r="E160" s="28"/>
      <c r="F160" s="29" t="s">
        <v>34</v>
      </c>
      <c r="G160" s="30" t="s">
        <v>35</v>
      </c>
      <c r="H160" s="31">
        <v>6</v>
      </c>
      <c r="I160" s="32"/>
      <c r="J160" s="34">
        <f>K160-I160</f>
        <v>0</v>
      </c>
      <c r="K160" s="32"/>
      <c r="L160" s="32"/>
      <c r="M160" s="32"/>
    </row>
    <row r="161" spans="1:13" s="33" customFormat="1" ht="24" hidden="1" x14ac:dyDescent="0.2">
      <c r="A161" s="27"/>
      <c r="B161" s="28"/>
      <c r="C161" s="28"/>
      <c r="D161" s="28"/>
      <c r="E161" s="28"/>
      <c r="F161" s="29" t="s">
        <v>36</v>
      </c>
      <c r="G161" s="30" t="s">
        <v>37</v>
      </c>
      <c r="H161" s="31">
        <v>6</v>
      </c>
      <c r="I161" s="34"/>
      <c r="J161" s="34">
        <f>K161-I161</f>
        <v>0</v>
      </c>
      <c r="K161" s="34"/>
      <c r="L161" s="34"/>
      <c r="M161" s="34"/>
    </row>
    <row r="162" spans="1:13" s="26" customFormat="1" ht="16.5" hidden="1" customHeight="1" x14ac:dyDescent="0.2">
      <c r="A162" s="22"/>
      <c r="B162" s="23"/>
      <c r="C162" s="23"/>
      <c r="D162" s="23"/>
      <c r="E162" s="1058" t="s">
        <v>38</v>
      </c>
      <c r="F162" s="1058"/>
      <c r="G162" s="1059"/>
      <c r="H162" s="40">
        <v>5</v>
      </c>
      <c r="I162" s="25">
        <f>SUM(I163:I164)</f>
        <v>0</v>
      </c>
      <c r="J162" s="25">
        <f>SUM(J163:J164)</f>
        <v>0</v>
      </c>
      <c r="K162" s="25">
        <f>SUM(K163:K164)</f>
        <v>0</v>
      </c>
      <c r="L162" s="25">
        <f>SUM(L163:L164)</f>
        <v>0</v>
      </c>
      <c r="M162" s="25">
        <f>SUM(M163:M164)</f>
        <v>0</v>
      </c>
    </row>
    <row r="163" spans="1:13" s="33" customFormat="1" ht="24" hidden="1" x14ac:dyDescent="0.2">
      <c r="A163" s="27"/>
      <c r="B163" s="28"/>
      <c r="C163" s="28"/>
      <c r="D163" s="28"/>
      <c r="E163" s="28"/>
      <c r="F163" s="29" t="s">
        <v>39</v>
      </c>
      <c r="G163" s="30" t="s">
        <v>40</v>
      </c>
      <c r="H163" s="31">
        <v>6</v>
      </c>
      <c r="I163" s="32"/>
      <c r="J163" s="34">
        <f>K163-I163</f>
        <v>0</v>
      </c>
      <c r="K163" s="32"/>
      <c r="L163" s="32"/>
      <c r="M163" s="32"/>
    </row>
    <row r="164" spans="1:13" s="33" customFormat="1" ht="24" hidden="1" x14ac:dyDescent="0.2">
      <c r="A164" s="27"/>
      <c r="B164" s="28"/>
      <c r="C164" s="28"/>
      <c r="D164" s="28"/>
      <c r="E164" s="28"/>
      <c r="F164" s="29" t="s">
        <v>41</v>
      </c>
      <c r="G164" s="30" t="s">
        <v>42</v>
      </c>
      <c r="H164" s="31">
        <v>6</v>
      </c>
      <c r="I164" s="34"/>
      <c r="J164" s="34">
        <f>K164-I164</f>
        <v>0</v>
      </c>
      <c r="K164" s="34"/>
      <c r="L164" s="34"/>
      <c r="M164" s="34"/>
    </row>
    <row r="165" spans="1:13" s="26" customFormat="1" ht="16.5" hidden="1" customHeight="1" x14ac:dyDescent="0.2">
      <c r="A165" s="22"/>
      <c r="B165" s="23"/>
      <c r="C165" s="23"/>
      <c r="D165" s="23"/>
      <c r="E165" s="1058" t="s">
        <v>43</v>
      </c>
      <c r="F165" s="1058"/>
      <c r="G165" s="1059"/>
      <c r="H165" s="40">
        <v>5</v>
      </c>
      <c r="I165" s="25">
        <f>SUM(I166:I167)</f>
        <v>0</v>
      </c>
      <c r="J165" s="25">
        <f>SUM(J166:J167)</f>
        <v>0</v>
      </c>
      <c r="K165" s="25">
        <f>SUM(K166:K167)</f>
        <v>0</v>
      </c>
      <c r="L165" s="25">
        <f>SUM(L166:L167)</f>
        <v>0</v>
      </c>
      <c r="M165" s="25">
        <f>SUM(M166:M167)</f>
        <v>0</v>
      </c>
    </row>
    <row r="166" spans="1:13" s="33" customFormat="1" ht="12" hidden="1" x14ac:dyDescent="0.2">
      <c r="A166" s="27"/>
      <c r="B166" s="28"/>
      <c r="C166" s="28"/>
      <c r="D166" s="28"/>
      <c r="E166" s="28"/>
      <c r="F166" s="29" t="s">
        <v>44</v>
      </c>
      <c r="G166" s="30" t="s">
        <v>45</v>
      </c>
      <c r="H166" s="31">
        <v>6</v>
      </c>
      <c r="I166" s="32"/>
      <c r="J166" s="34">
        <f>K166-I166</f>
        <v>0</v>
      </c>
      <c r="K166" s="32"/>
      <c r="L166" s="32"/>
      <c r="M166" s="32"/>
    </row>
    <row r="167" spans="1:13" s="33" customFormat="1" ht="12" hidden="1" x14ac:dyDescent="0.2">
      <c r="A167" s="27"/>
      <c r="B167" s="28"/>
      <c r="C167" s="28"/>
      <c r="D167" s="28"/>
      <c r="E167" s="28"/>
      <c r="F167" s="29" t="s">
        <v>46</v>
      </c>
      <c r="G167" s="30" t="s">
        <v>47</v>
      </c>
      <c r="H167" s="31">
        <v>6</v>
      </c>
      <c r="I167" s="34"/>
      <c r="J167" s="34">
        <f>K167-I167</f>
        <v>0</v>
      </c>
      <c r="K167" s="34"/>
      <c r="L167" s="34"/>
      <c r="M167" s="34"/>
    </row>
    <row r="168" spans="1:13" s="26" customFormat="1" ht="16.5" hidden="1" customHeight="1" x14ac:dyDescent="0.2">
      <c r="A168" s="22"/>
      <c r="B168" s="23"/>
      <c r="C168" s="23"/>
      <c r="D168" s="23"/>
      <c r="E168" s="1058" t="s">
        <v>48</v>
      </c>
      <c r="F168" s="1058"/>
      <c r="G168" s="1059"/>
      <c r="H168" s="40">
        <v>5</v>
      </c>
      <c r="I168" s="25">
        <f>SUM(I169:I170)</f>
        <v>0</v>
      </c>
      <c r="J168" s="25">
        <f>SUM(J169:J170)</f>
        <v>0</v>
      </c>
      <c r="K168" s="25">
        <f>SUM(K169:K170)</f>
        <v>0</v>
      </c>
      <c r="L168" s="25">
        <f>SUM(L169:L170)</f>
        <v>0</v>
      </c>
      <c r="M168" s="25">
        <f>SUM(M169:M170)</f>
        <v>0</v>
      </c>
    </row>
    <row r="169" spans="1:13" s="33" customFormat="1" ht="12" hidden="1" x14ac:dyDescent="0.2">
      <c r="A169" s="27"/>
      <c r="B169" s="28"/>
      <c r="C169" s="28"/>
      <c r="D169" s="28"/>
      <c r="E169" s="28"/>
      <c r="F169" s="29" t="s">
        <v>49</v>
      </c>
      <c r="G169" s="30" t="s">
        <v>1623</v>
      </c>
      <c r="H169" s="31">
        <v>6</v>
      </c>
      <c r="I169" s="32"/>
      <c r="J169" s="34">
        <f>K169-I169</f>
        <v>0</v>
      </c>
      <c r="K169" s="32"/>
      <c r="L169" s="32"/>
      <c r="M169" s="32"/>
    </row>
    <row r="170" spans="1:13" s="33" customFormat="1" ht="12" hidden="1" x14ac:dyDescent="0.2">
      <c r="A170" s="27"/>
      <c r="B170" s="28"/>
      <c r="C170" s="28"/>
      <c r="D170" s="28"/>
      <c r="E170" s="28"/>
      <c r="F170" s="29" t="s">
        <v>50</v>
      </c>
      <c r="G170" s="30" t="s">
        <v>1625</v>
      </c>
      <c r="H170" s="31">
        <v>6</v>
      </c>
      <c r="I170" s="34"/>
      <c r="J170" s="34">
        <f>K170-I170</f>
        <v>0</v>
      </c>
      <c r="K170" s="34"/>
      <c r="L170" s="34"/>
      <c r="M170" s="34"/>
    </row>
    <row r="171" spans="1:13" s="26" customFormat="1" ht="16.5" hidden="1" customHeight="1" x14ac:dyDescent="0.2">
      <c r="A171" s="22"/>
      <c r="B171" s="23"/>
      <c r="C171" s="23"/>
      <c r="D171" s="23"/>
      <c r="E171" s="1058" t="s">
        <v>51</v>
      </c>
      <c r="F171" s="1058"/>
      <c r="G171" s="1059"/>
      <c r="H171" s="40">
        <v>5</v>
      </c>
      <c r="I171" s="25">
        <f>SUM(I172:I173)</f>
        <v>0</v>
      </c>
      <c r="J171" s="25">
        <f>SUM(J172:J173)</f>
        <v>0</v>
      </c>
      <c r="K171" s="25">
        <f>SUM(K172:K173)</f>
        <v>0</v>
      </c>
      <c r="L171" s="25">
        <f>SUM(L172:L173)</f>
        <v>0</v>
      </c>
      <c r="M171" s="25">
        <f>SUM(M172:M173)</f>
        <v>0</v>
      </c>
    </row>
    <row r="172" spans="1:13" s="33" customFormat="1" ht="12" hidden="1" x14ac:dyDescent="0.2">
      <c r="A172" s="27"/>
      <c r="B172" s="28"/>
      <c r="C172" s="28"/>
      <c r="D172" s="28"/>
      <c r="E172" s="28"/>
      <c r="F172" s="29" t="s">
        <v>52</v>
      </c>
      <c r="G172" s="30" t="s">
        <v>53</v>
      </c>
      <c r="H172" s="31">
        <v>6</v>
      </c>
      <c r="I172" s="32"/>
      <c r="J172" s="34">
        <f>K172-I172</f>
        <v>0</v>
      </c>
      <c r="K172" s="32"/>
      <c r="L172" s="32"/>
      <c r="M172" s="32"/>
    </row>
    <row r="173" spans="1:13" s="33" customFormat="1" ht="12" hidden="1" x14ac:dyDescent="0.2">
      <c r="A173" s="27"/>
      <c r="B173" s="28"/>
      <c r="C173" s="28"/>
      <c r="D173" s="28"/>
      <c r="E173" s="28"/>
      <c r="F173" s="29" t="s">
        <v>54</v>
      </c>
      <c r="G173" s="30" t="s">
        <v>55</v>
      </c>
      <c r="H173" s="31">
        <v>6</v>
      </c>
      <c r="I173" s="34"/>
      <c r="J173" s="34">
        <f>K173-I173</f>
        <v>0</v>
      </c>
      <c r="K173" s="34"/>
      <c r="L173" s="34"/>
      <c r="M173" s="34"/>
    </row>
    <row r="174" spans="1:13" s="26" customFormat="1" ht="16.5" hidden="1" customHeight="1" x14ac:dyDescent="0.2">
      <c r="A174" s="22"/>
      <c r="B174" s="23"/>
      <c r="C174" s="23"/>
      <c r="D174" s="23"/>
      <c r="E174" s="1058" t="s">
        <v>56</v>
      </c>
      <c r="F174" s="1058"/>
      <c r="G174" s="1059"/>
      <c r="H174" s="40">
        <v>5</v>
      </c>
      <c r="I174" s="25">
        <f>SUM(I175:I176)</f>
        <v>0</v>
      </c>
      <c r="J174" s="25">
        <f>SUM(J175:J176)</f>
        <v>0</v>
      </c>
      <c r="K174" s="25">
        <f>SUM(K175:K176)</f>
        <v>0</v>
      </c>
      <c r="L174" s="25">
        <f>SUM(L175:L176)</f>
        <v>0</v>
      </c>
      <c r="M174" s="25">
        <f>SUM(M175:M176)</f>
        <v>0</v>
      </c>
    </row>
    <row r="175" spans="1:13" s="33" customFormat="1" ht="24" hidden="1" x14ac:dyDescent="0.2">
      <c r="A175" s="27"/>
      <c r="B175" s="28"/>
      <c r="C175" s="28"/>
      <c r="D175" s="28"/>
      <c r="E175" s="28"/>
      <c r="F175" s="29" t="s">
        <v>57</v>
      </c>
      <c r="G175" s="30" t="s">
        <v>58</v>
      </c>
      <c r="H175" s="31">
        <v>6</v>
      </c>
      <c r="I175" s="32"/>
      <c r="J175" s="34">
        <f>K175-I175</f>
        <v>0</v>
      </c>
      <c r="K175" s="32"/>
      <c r="L175" s="32"/>
      <c r="M175" s="32"/>
    </row>
    <row r="176" spans="1:13" s="33" customFormat="1" ht="24" hidden="1" x14ac:dyDescent="0.2">
      <c r="A176" s="27"/>
      <c r="B176" s="28"/>
      <c r="C176" s="28"/>
      <c r="D176" s="28"/>
      <c r="E176" s="28"/>
      <c r="F176" s="29" t="s">
        <v>59</v>
      </c>
      <c r="G176" s="30" t="s">
        <v>60</v>
      </c>
      <c r="H176" s="31">
        <v>6</v>
      </c>
      <c r="I176" s="34"/>
      <c r="J176" s="34">
        <f>K176-I176</f>
        <v>0</v>
      </c>
      <c r="K176" s="34"/>
      <c r="L176" s="34"/>
      <c r="M176" s="34"/>
    </row>
    <row r="177" spans="1:13" s="26" customFormat="1" ht="16.5" hidden="1" customHeight="1" x14ac:dyDescent="0.2">
      <c r="A177" s="22"/>
      <c r="B177" s="23"/>
      <c r="C177" s="23"/>
      <c r="D177" s="23"/>
      <c r="E177" s="1058" t="s">
        <v>61</v>
      </c>
      <c r="F177" s="1058"/>
      <c r="G177" s="1059"/>
      <c r="H177" s="40">
        <v>5</v>
      </c>
      <c r="I177" s="25">
        <f>SUM(I178:I179)</f>
        <v>0</v>
      </c>
      <c r="J177" s="25">
        <f>SUM(J178:J179)</f>
        <v>0</v>
      </c>
      <c r="K177" s="25">
        <f>SUM(K178:K179)</f>
        <v>0</v>
      </c>
      <c r="L177" s="25">
        <f>SUM(L178:L179)</f>
        <v>0</v>
      </c>
      <c r="M177" s="25">
        <f>SUM(M178:M179)</f>
        <v>0</v>
      </c>
    </row>
    <row r="178" spans="1:13" s="33" customFormat="1" ht="18" hidden="1" customHeight="1" x14ac:dyDescent="0.2">
      <c r="A178" s="27"/>
      <c r="B178" s="28"/>
      <c r="C178" s="28"/>
      <c r="D178" s="28"/>
      <c r="E178" s="28"/>
      <c r="F178" s="29" t="s">
        <v>62</v>
      </c>
      <c r="G178" s="30" t="s">
        <v>1608</v>
      </c>
      <c r="H178" s="31">
        <v>6</v>
      </c>
      <c r="I178" s="32"/>
      <c r="J178" s="34">
        <f>K178-I178</f>
        <v>0</v>
      </c>
      <c r="K178" s="32"/>
      <c r="L178" s="32"/>
      <c r="M178" s="32"/>
    </row>
    <row r="179" spans="1:13" s="33" customFormat="1" ht="18" hidden="1" customHeight="1" x14ac:dyDescent="0.2">
      <c r="A179" s="27"/>
      <c r="B179" s="28"/>
      <c r="C179" s="28"/>
      <c r="D179" s="28"/>
      <c r="E179" s="28"/>
      <c r="F179" s="29" t="s">
        <v>63</v>
      </c>
      <c r="G179" s="30" t="s">
        <v>1610</v>
      </c>
      <c r="H179" s="31">
        <v>6</v>
      </c>
      <c r="I179" s="34"/>
      <c r="J179" s="34">
        <f>K179-I179</f>
        <v>0</v>
      </c>
      <c r="K179" s="34"/>
      <c r="L179" s="34"/>
      <c r="M179" s="34"/>
    </row>
    <row r="180" spans="1:13" s="26" customFormat="1" ht="16.5" hidden="1" customHeight="1" x14ac:dyDescent="0.2">
      <c r="A180" s="22"/>
      <c r="B180" s="23"/>
      <c r="C180" s="23"/>
      <c r="D180" s="23"/>
      <c r="E180" s="1058" t="s">
        <v>64</v>
      </c>
      <c r="F180" s="1058"/>
      <c r="G180" s="1059"/>
      <c r="H180" s="40">
        <v>5</v>
      </c>
      <c r="I180" s="25">
        <f>SUM(I181:I182)</f>
        <v>0</v>
      </c>
      <c r="J180" s="25">
        <f>SUM(J181:J182)</f>
        <v>0</v>
      </c>
      <c r="K180" s="25">
        <f>SUM(K181:K182)</f>
        <v>0</v>
      </c>
      <c r="L180" s="25">
        <f>SUM(L181:L182)</f>
        <v>0</v>
      </c>
      <c r="M180" s="25">
        <f>SUM(M181:M182)</f>
        <v>0</v>
      </c>
    </row>
    <row r="181" spans="1:13" s="33" customFormat="1" ht="25.5" hidden="1" customHeight="1" x14ac:dyDescent="0.2">
      <c r="A181" s="27"/>
      <c r="B181" s="28"/>
      <c r="C181" s="28"/>
      <c r="D181" s="28"/>
      <c r="E181" s="28"/>
      <c r="F181" s="29" t="s">
        <v>65</v>
      </c>
      <c r="G181" s="30" t="s">
        <v>66</v>
      </c>
      <c r="H181" s="31">
        <v>6</v>
      </c>
      <c r="I181" s="32"/>
      <c r="J181" s="34">
        <f>K181-I181</f>
        <v>0</v>
      </c>
      <c r="K181" s="32"/>
      <c r="L181" s="32"/>
      <c r="M181" s="32"/>
    </row>
    <row r="182" spans="1:13" s="33" customFormat="1" ht="25.5" hidden="1" customHeight="1" x14ac:dyDescent="0.2">
      <c r="A182" s="27"/>
      <c r="B182" s="28"/>
      <c r="C182" s="28"/>
      <c r="D182" s="28"/>
      <c r="E182" s="28"/>
      <c r="F182" s="29" t="s">
        <v>67</v>
      </c>
      <c r="G182" s="30" t="s">
        <v>68</v>
      </c>
      <c r="H182" s="31">
        <v>6</v>
      </c>
      <c r="I182" s="34"/>
      <c r="J182" s="34">
        <f>K182-I182</f>
        <v>0</v>
      </c>
      <c r="K182" s="34"/>
      <c r="L182" s="34"/>
      <c r="M182" s="34"/>
    </row>
    <row r="183" spans="1:13" s="26" customFormat="1" ht="16.5" hidden="1" customHeight="1" x14ac:dyDescent="0.2">
      <c r="A183" s="22"/>
      <c r="B183" s="23"/>
      <c r="C183" s="23"/>
      <c r="D183" s="23"/>
      <c r="E183" s="1058" t="s">
        <v>690</v>
      </c>
      <c r="F183" s="1058"/>
      <c r="G183" s="1059"/>
      <c r="H183" s="40">
        <v>5</v>
      </c>
      <c r="I183" s="25">
        <f>SUM(I184:I185)</f>
        <v>0</v>
      </c>
      <c r="J183" s="25">
        <f>SUM(J184:J185)</f>
        <v>0</v>
      </c>
      <c r="K183" s="25">
        <f>SUM(K184:K185)</f>
        <v>0</v>
      </c>
      <c r="L183" s="25">
        <f>SUM(L184:L185)</f>
        <v>0</v>
      </c>
      <c r="M183" s="25">
        <f>SUM(M184:M185)</f>
        <v>0</v>
      </c>
    </row>
    <row r="184" spans="1:13" s="33" customFormat="1" ht="25.5" hidden="1" customHeight="1" x14ac:dyDescent="0.2">
      <c r="A184" s="27"/>
      <c r="B184" s="28"/>
      <c r="C184" s="28"/>
      <c r="D184" s="28"/>
      <c r="E184" s="28"/>
      <c r="F184" s="29" t="s">
        <v>691</v>
      </c>
      <c r="G184" s="30" t="s">
        <v>692</v>
      </c>
      <c r="H184" s="31">
        <v>6</v>
      </c>
      <c r="I184" s="32"/>
      <c r="J184" s="34">
        <f>K184-I184</f>
        <v>0</v>
      </c>
      <c r="K184" s="32"/>
      <c r="L184" s="32"/>
      <c r="M184" s="32"/>
    </row>
    <row r="185" spans="1:13" s="33" customFormat="1" ht="25.5" hidden="1" customHeight="1" x14ac:dyDescent="0.2">
      <c r="A185" s="27"/>
      <c r="B185" s="28"/>
      <c r="C185" s="28"/>
      <c r="D185" s="28"/>
      <c r="E185" s="28"/>
      <c r="F185" s="29" t="s">
        <v>693</v>
      </c>
      <c r="G185" s="30" t="s">
        <v>694</v>
      </c>
      <c r="H185" s="31">
        <v>6</v>
      </c>
      <c r="I185" s="34"/>
      <c r="J185" s="34">
        <f>K185-I185</f>
        <v>0</v>
      </c>
      <c r="K185" s="34"/>
      <c r="L185" s="34"/>
      <c r="M185" s="34"/>
    </row>
    <row r="186" spans="1:13" s="26" customFormat="1" ht="16.5" hidden="1" customHeight="1" x14ac:dyDescent="0.2">
      <c r="A186" s="22"/>
      <c r="B186" s="23"/>
      <c r="C186" s="23"/>
      <c r="D186" s="23"/>
      <c r="E186" s="1058" t="s">
        <v>3805</v>
      </c>
      <c r="F186" s="1058"/>
      <c r="G186" s="1059"/>
      <c r="H186" s="40">
        <v>5</v>
      </c>
      <c r="I186" s="25">
        <f>SUM(I187:I188)</f>
        <v>0</v>
      </c>
      <c r="J186" s="25">
        <f>SUM(J187:J188)</f>
        <v>0</v>
      </c>
      <c r="K186" s="25">
        <f>SUM(K187:K188)</f>
        <v>0</v>
      </c>
      <c r="L186" s="25">
        <f>SUM(L187:L188)</f>
        <v>0</v>
      </c>
      <c r="M186" s="25">
        <f>SUM(M187:M188)</f>
        <v>0</v>
      </c>
    </row>
    <row r="187" spans="1:13" s="33" customFormat="1" ht="25.5" hidden="1" customHeight="1" x14ac:dyDescent="0.2">
      <c r="A187" s="27"/>
      <c r="B187" s="28"/>
      <c r="C187" s="28"/>
      <c r="D187" s="28"/>
      <c r="E187" s="28"/>
      <c r="F187" s="29" t="s">
        <v>3806</v>
      </c>
      <c r="G187" s="30" t="s">
        <v>3807</v>
      </c>
      <c r="H187" s="31">
        <v>6</v>
      </c>
      <c r="I187" s="32"/>
      <c r="J187" s="34">
        <f>K187-I187</f>
        <v>0</v>
      </c>
      <c r="K187" s="32"/>
      <c r="L187" s="32"/>
      <c r="M187" s="32"/>
    </row>
    <row r="188" spans="1:13" s="33" customFormat="1" ht="25.5" hidden="1" customHeight="1" x14ac:dyDescent="0.2">
      <c r="A188" s="27"/>
      <c r="B188" s="28"/>
      <c r="C188" s="28"/>
      <c r="D188" s="28"/>
      <c r="E188" s="28"/>
      <c r="F188" s="29" t="s">
        <v>3808</v>
      </c>
      <c r="G188" s="30" t="s">
        <v>3809</v>
      </c>
      <c r="H188" s="31">
        <v>6</v>
      </c>
      <c r="I188" s="34"/>
      <c r="J188" s="34">
        <f>K188-I188</f>
        <v>0</v>
      </c>
      <c r="K188" s="34"/>
      <c r="L188" s="34"/>
      <c r="M188" s="34"/>
    </row>
    <row r="189" spans="1:13" s="26" customFormat="1" ht="16.5" hidden="1" customHeight="1" x14ac:dyDescent="0.2">
      <c r="A189" s="22"/>
      <c r="B189" s="23"/>
      <c r="C189" s="23"/>
      <c r="D189" s="23"/>
      <c r="E189" s="1058" t="s">
        <v>3810</v>
      </c>
      <c r="F189" s="1058"/>
      <c r="G189" s="1059"/>
      <c r="H189" s="40">
        <v>5</v>
      </c>
      <c r="I189" s="25">
        <f>SUM(I190:I191)</f>
        <v>0</v>
      </c>
      <c r="J189" s="25">
        <f>SUM(J190:J191)</f>
        <v>0</v>
      </c>
      <c r="K189" s="25">
        <f>SUM(K190:K191)</f>
        <v>0</v>
      </c>
      <c r="L189" s="25">
        <f>SUM(L190:L191)</f>
        <v>0</v>
      </c>
      <c r="M189" s="25">
        <f>SUM(M190:M191)</f>
        <v>0</v>
      </c>
    </row>
    <row r="190" spans="1:13" s="33" customFormat="1" ht="25.5" hidden="1" customHeight="1" x14ac:dyDescent="0.2">
      <c r="A190" s="27"/>
      <c r="B190" s="28"/>
      <c r="C190" s="28"/>
      <c r="D190" s="28"/>
      <c r="E190" s="28"/>
      <c r="F190" s="29" t="s">
        <v>3811</v>
      </c>
      <c r="G190" s="30" t="s">
        <v>3813</v>
      </c>
      <c r="H190" s="31">
        <v>6</v>
      </c>
      <c r="I190" s="32"/>
      <c r="J190" s="34">
        <f>K190-I190</f>
        <v>0</v>
      </c>
      <c r="K190" s="32"/>
      <c r="L190" s="32"/>
      <c r="M190" s="32"/>
    </row>
    <row r="191" spans="1:13" s="33" customFormat="1" ht="25.5" hidden="1" customHeight="1" x14ac:dyDescent="0.2">
      <c r="A191" s="27"/>
      <c r="B191" s="28"/>
      <c r="C191" s="28"/>
      <c r="D191" s="28"/>
      <c r="E191" s="28"/>
      <c r="F191" s="29" t="s">
        <v>3814</v>
      </c>
      <c r="G191" s="30" t="s">
        <v>3812</v>
      </c>
      <c r="H191" s="31">
        <v>6</v>
      </c>
      <c r="I191" s="34"/>
      <c r="J191" s="34">
        <f>K191-I191</f>
        <v>0</v>
      </c>
      <c r="K191" s="34"/>
      <c r="L191" s="34"/>
      <c r="M191" s="34"/>
    </row>
    <row r="192" spans="1:13" s="26" customFormat="1" ht="16.5" hidden="1" customHeight="1" x14ac:dyDescent="0.2">
      <c r="A192" s="22"/>
      <c r="B192" s="23"/>
      <c r="C192" s="23"/>
      <c r="D192" s="23"/>
      <c r="E192" s="1058" t="s">
        <v>3815</v>
      </c>
      <c r="F192" s="1058"/>
      <c r="G192" s="1059"/>
      <c r="H192" s="40">
        <v>5</v>
      </c>
      <c r="I192" s="25">
        <f>SUM(I193:I194)</f>
        <v>0</v>
      </c>
      <c r="J192" s="25">
        <f>SUM(J193:J194)</f>
        <v>0</v>
      </c>
      <c r="K192" s="25">
        <f>SUM(K193:K194)</f>
        <v>0</v>
      </c>
      <c r="L192" s="25">
        <f>SUM(L193:L194)</f>
        <v>0</v>
      </c>
      <c r="M192" s="25">
        <f>SUM(M193:M194)</f>
        <v>0</v>
      </c>
    </row>
    <row r="193" spans="1:13" s="33" customFormat="1" ht="25.5" hidden="1" customHeight="1" x14ac:dyDescent="0.2">
      <c r="A193" s="27"/>
      <c r="B193" s="28"/>
      <c r="C193" s="28"/>
      <c r="D193" s="28"/>
      <c r="E193" s="28"/>
      <c r="F193" s="29" t="s">
        <v>3816</v>
      </c>
      <c r="G193" s="30" t="s">
        <v>3817</v>
      </c>
      <c r="H193" s="31">
        <v>6</v>
      </c>
      <c r="I193" s="32"/>
      <c r="J193" s="34">
        <f>K193-I193</f>
        <v>0</v>
      </c>
      <c r="K193" s="32"/>
      <c r="L193" s="32"/>
      <c r="M193" s="32"/>
    </row>
    <row r="194" spans="1:13" s="33" customFormat="1" ht="25.5" hidden="1" customHeight="1" x14ac:dyDescent="0.2">
      <c r="A194" s="27"/>
      <c r="B194" s="28"/>
      <c r="C194" s="28"/>
      <c r="D194" s="28"/>
      <c r="E194" s="28"/>
      <c r="F194" s="29" t="s">
        <v>3819</v>
      </c>
      <c r="G194" s="30" t="s">
        <v>3818</v>
      </c>
      <c r="H194" s="31">
        <v>6</v>
      </c>
      <c r="I194" s="34"/>
      <c r="J194" s="34">
        <f>K194-I194</f>
        <v>0</v>
      </c>
      <c r="K194" s="34"/>
      <c r="L194" s="34"/>
      <c r="M194" s="34"/>
    </row>
    <row r="195" spans="1:13" s="26" customFormat="1" ht="16.5" hidden="1" customHeight="1" x14ac:dyDescent="0.2">
      <c r="A195" s="22"/>
      <c r="B195" s="23"/>
      <c r="C195" s="23"/>
      <c r="D195" s="23"/>
      <c r="E195" s="1058" t="s">
        <v>3820</v>
      </c>
      <c r="F195" s="1058"/>
      <c r="G195" s="1059"/>
      <c r="H195" s="40">
        <v>5</v>
      </c>
      <c r="I195" s="25">
        <f>SUM(I196:I197)</f>
        <v>0</v>
      </c>
      <c r="J195" s="25">
        <f>SUM(J196:J197)</f>
        <v>0</v>
      </c>
      <c r="K195" s="25">
        <f>SUM(K196:K197)</f>
        <v>0</v>
      </c>
      <c r="L195" s="25">
        <f>SUM(L196:L197)</f>
        <v>0</v>
      </c>
      <c r="M195" s="25">
        <f>SUM(M196:M197)</f>
        <v>0</v>
      </c>
    </row>
    <row r="196" spans="1:13" s="33" customFormat="1" ht="25.5" hidden="1" customHeight="1" x14ac:dyDescent="0.2">
      <c r="A196" s="27"/>
      <c r="B196" s="28"/>
      <c r="C196" s="28"/>
      <c r="D196" s="28"/>
      <c r="E196" s="28"/>
      <c r="F196" s="29" t="s">
        <v>3824</v>
      </c>
      <c r="G196" s="30" t="s">
        <v>3821</v>
      </c>
      <c r="H196" s="31">
        <v>6</v>
      </c>
      <c r="I196" s="32"/>
      <c r="J196" s="34">
        <f>K196-I196</f>
        <v>0</v>
      </c>
      <c r="K196" s="32"/>
      <c r="L196" s="32"/>
      <c r="M196" s="32"/>
    </row>
    <row r="197" spans="1:13" s="33" customFormat="1" ht="25.5" hidden="1" customHeight="1" x14ac:dyDescent="0.2">
      <c r="A197" s="27"/>
      <c r="B197" s="28"/>
      <c r="C197" s="28"/>
      <c r="D197" s="28"/>
      <c r="E197" s="28"/>
      <c r="F197" s="29" t="s">
        <v>3823</v>
      </c>
      <c r="G197" s="30" t="s">
        <v>3822</v>
      </c>
      <c r="H197" s="31">
        <v>6</v>
      </c>
      <c r="I197" s="34"/>
      <c r="J197" s="34">
        <f>K197-I197</f>
        <v>0</v>
      </c>
      <c r="K197" s="34"/>
      <c r="L197" s="34"/>
      <c r="M197" s="34"/>
    </row>
    <row r="198" spans="1:13" s="26" customFormat="1" ht="16.5" hidden="1" customHeight="1" x14ac:dyDescent="0.2">
      <c r="A198" s="22"/>
      <c r="B198" s="23"/>
      <c r="C198" s="23"/>
      <c r="D198" s="23"/>
      <c r="E198" s="1058" t="s">
        <v>3825</v>
      </c>
      <c r="F198" s="1058"/>
      <c r="G198" s="1059"/>
      <c r="H198" s="40">
        <v>5</v>
      </c>
      <c r="I198" s="25">
        <f>SUM(I199:I200)</f>
        <v>0</v>
      </c>
      <c r="J198" s="25">
        <f>SUM(J199:J200)</f>
        <v>0</v>
      </c>
      <c r="K198" s="25">
        <f>SUM(K199:K200)</f>
        <v>0</v>
      </c>
      <c r="L198" s="25">
        <f>SUM(L199:L200)</f>
        <v>0</v>
      </c>
      <c r="M198" s="25">
        <f>SUM(M199:M200)</f>
        <v>0</v>
      </c>
    </row>
    <row r="199" spans="1:13" s="33" customFormat="1" ht="25.5" hidden="1" customHeight="1" x14ac:dyDescent="0.2">
      <c r="A199" s="27"/>
      <c r="B199" s="28"/>
      <c r="C199" s="28"/>
      <c r="D199" s="28"/>
      <c r="E199" s="28"/>
      <c r="F199" s="29" t="s">
        <v>3828</v>
      </c>
      <c r="G199" s="30" t="s">
        <v>3826</v>
      </c>
      <c r="H199" s="31">
        <v>6</v>
      </c>
      <c r="I199" s="32"/>
      <c r="J199" s="34">
        <f>K199-I199</f>
        <v>0</v>
      </c>
      <c r="K199" s="32"/>
      <c r="L199" s="32"/>
      <c r="M199" s="32"/>
    </row>
    <row r="200" spans="1:13" s="33" customFormat="1" ht="25.5" hidden="1" customHeight="1" x14ac:dyDescent="0.2">
      <c r="A200" s="27"/>
      <c r="B200" s="28"/>
      <c r="C200" s="28"/>
      <c r="D200" s="28"/>
      <c r="E200" s="28"/>
      <c r="F200" s="29" t="s">
        <v>3829</v>
      </c>
      <c r="G200" s="30" t="s">
        <v>3827</v>
      </c>
      <c r="H200" s="31">
        <v>6</v>
      </c>
      <c r="I200" s="34"/>
      <c r="J200" s="34">
        <f>K200-I200</f>
        <v>0</v>
      </c>
      <c r="K200" s="34"/>
      <c r="L200" s="34"/>
      <c r="M200" s="34"/>
    </row>
    <row r="201" spans="1:13" s="26" customFormat="1" ht="29.25" hidden="1" customHeight="1" x14ac:dyDescent="0.2">
      <c r="A201" s="22"/>
      <c r="B201" s="23"/>
      <c r="C201" s="23"/>
      <c r="D201" s="23"/>
      <c r="E201" s="1057" t="s">
        <v>3830</v>
      </c>
      <c r="F201" s="1058"/>
      <c r="G201" s="1059"/>
      <c r="H201" s="40">
        <v>5</v>
      </c>
      <c r="I201" s="25">
        <f>SUM(I202:I203)</f>
        <v>0</v>
      </c>
      <c r="J201" s="25">
        <f>SUM(J202:J203)</f>
        <v>0</v>
      </c>
      <c r="K201" s="25">
        <f>SUM(K202:K203)</f>
        <v>0</v>
      </c>
      <c r="L201" s="25">
        <f>SUM(L202:L203)</f>
        <v>0</v>
      </c>
      <c r="M201" s="25">
        <f>SUM(M202:M203)</f>
        <v>0</v>
      </c>
    </row>
    <row r="202" spans="1:13" s="33" customFormat="1" ht="37.5" hidden="1" customHeight="1" x14ac:dyDescent="0.2">
      <c r="A202" s="27"/>
      <c r="B202" s="28"/>
      <c r="C202" s="28"/>
      <c r="D202" s="28"/>
      <c r="E202" s="28"/>
      <c r="F202" s="29" t="s">
        <v>3833</v>
      </c>
      <c r="G202" s="30" t="s">
        <v>3831</v>
      </c>
      <c r="H202" s="31">
        <v>6</v>
      </c>
      <c r="I202" s="32"/>
      <c r="J202" s="34">
        <f>K202-I202</f>
        <v>0</v>
      </c>
      <c r="K202" s="32"/>
      <c r="L202" s="32"/>
      <c r="M202" s="32"/>
    </row>
    <row r="203" spans="1:13" s="33" customFormat="1" ht="40.5" hidden="1" customHeight="1" x14ac:dyDescent="0.2">
      <c r="A203" s="27"/>
      <c r="B203" s="28"/>
      <c r="C203" s="28"/>
      <c r="D203" s="28"/>
      <c r="E203" s="28"/>
      <c r="F203" s="29" t="s">
        <v>3834</v>
      </c>
      <c r="G203" s="30" t="s">
        <v>3832</v>
      </c>
      <c r="H203" s="31">
        <v>6</v>
      </c>
      <c r="I203" s="34"/>
      <c r="J203" s="34">
        <f>K203-I203</f>
        <v>0</v>
      </c>
      <c r="K203" s="34"/>
      <c r="L203" s="34"/>
      <c r="M203" s="34"/>
    </row>
    <row r="204" spans="1:13" s="26" customFormat="1" ht="16.5" hidden="1" customHeight="1" x14ac:dyDescent="0.2">
      <c r="A204" s="22"/>
      <c r="B204" s="23"/>
      <c r="C204" s="23"/>
      <c r="D204" s="23"/>
      <c r="E204" s="1058" t="s">
        <v>3835</v>
      </c>
      <c r="F204" s="1058"/>
      <c r="G204" s="1059"/>
      <c r="H204" s="40">
        <v>5</v>
      </c>
      <c r="I204" s="25">
        <f>SUM(I205:I206)</f>
        <v>0</v>
      </c>
      <c r="J204" s="25">
        <f>SUM(J205:J206)</f>
        <v>0</v>
      </c>
      <c r="K204" s="25">
        <f>SUM(K205:K206)</f>
        <v>0</v>
      </c>
      <c r="L204" s="25">
        <f>SUM(L205:L206)</f>
        <v>0</v>
      </c>
      <c r="M204" s="25">
        <f>SUM(M205:M206)</f>
        <v>0</v>
      </c>
    </row>
    <row r="205" spans="1:13" s="33" customFormat="1" ht="25.5" hidden="1" customHeight="1" x14ac:dyDescent="0.2">
      <c r="A205" s="27"/>
      <c r="B205" s="28"/>
      <c r="C205" s="28"/>
      <c r="D205" s="28"/>
      <c r="E205" s="28"/>
      <c r="F205" s="29" t="s">
        <v>3838</v>
      </c>
      <c r="G205" s="30" t="s">
        <v>3836</v>
      </c>
      <c r="H205" s="31">
        <v>6</v>
      </c>
      <c r="I205" s="32"/>
      <c r="J205" s="34">
        <f>K205-I205</f>
        <v>0</v>
      </c>
      <c r="K205" s="32"/>
      <c r="L205" s="32"/>
      <c r="M205" s="32"/>
    </row>
    <row r="206" spans="1:13" s="33" customFormat="1" ht="25.5" hidden="1" customHeight="1" x14ac:dyDescent="0.2">
      <c r="A206" s="27"/>
      <c r="B206" s="28"/>
      <c r="C206" s="28"/>
      <c r="D206" s="28"/>
      <c r="E206" s="28"/>
      <c r="F206" s="29" t="s">
        <v>3839</v>
      </c>
      <c r="G206" s="30" t="s">
        <v>3837</v>
      </c>
      <c r="H206" s="31">
        <v>6</v>
      </c>
      <c r="I206" s="34"/>
      <c r="J206" s="34">
        <f>K206-I206</f>
        <v>0</v>
      </c>
      <c r="K206" s="34"/>
      <c r="L206" s="34"/>
      <c r="M206" s="34"/>
    </row>
    <row r="207" spans="1:13" s="26" customFormat="1" ht="28.5" hidden="1" customHeight="1" x14ac:dyDescent="0.2">
      <c r="A207" s="22"/>
      <c r="B207" s="23"/>
      <c r="C207" s="23"/>
      <c r="D207" s="23"/>
      <c r="E207" s="1057" t="s">
        <v>3840</v>
      </c>
      <c r="F207" s="1058"/>
      <c r="G207" s="1059"/>
      <c r="H207" s="40">
        <v>5</v>
      </c>
      <c r="I207" s="25">
        <f>SUM(I208:I209)</f>
        <v>0</v>
      </c>
      <c r="J207" s="25">
        <f>SUM(J208:J209)</f>
        <v>0</v>
      </c>
      <c r="K207" s="25">
        <f>SUM(K208:K209)</f>
        <v>0</v>
      </c>
      <c r="L207" s="25">
        <f>SUM(L208:L209)</f>
        <v>0</v>
      </c>
      <c r="M207" s="25">
        <f>SUM(M208:M209)</f>
        <v>0</v>
      </c>
    </row>
    <row r="208" spans="1:13" s="33" customFormat="1" ht="42" hidden="1" customHeight="1" x14ac:dyDescent="0.2">
      <c r="A208" s="27"/>
      <c r="B208" s="28"/>
      <c r="C208" s="28"/>
      <c r="D208" s="28"/>
      <c r="E208" s="28"/>
      <c r="F208" s="29" t="s">
        <v>3843</v>
      </c>
      <c r="G208" s="30" t="s">
        <v>3841</v>
      </c>
      <c r="H208" s="31">
        <v>6</v>
      </c>
      <c r="I208" s="32"/>
      <c r="J208" s="34">
        <f t="shared" ref="J208:J263" si="0">K208-I208</f>
        <v>0</v>
      </c>
      <c r="K208" s="32"/>
      <c r="L208" s="32"/>
      <c r="M208" s="32"/>
    </row>
    <row r="209" spans="1:13" s="33" customFormat="1" ht="40.5" hidden="1" customHeight="1" x14ac:dyDescent="0.2">
      <c r="A209" s="27"/>
      <c r="B209" s="28"/>
      <c r="C209" s="28"/>
      <c r="D209" s="28"/>
      <c r="E209" s="28"/>
      <c r="F209" s="29" t="s">
        <v>3844</v>
      </c>
      <c r="G209" s="30" t="s">
        <v>3842</v>
      </c>
      <c r="H209" s="31">
        <v>6</v>
      </c>
      <c r="I209" s="34"/>
      <c r="J209" s="34">
        <f t="shared" si="0"/>
        <v>0</v>
      </c>
      <c r="K209" s="34"/>
      <c r="L209" s="34"/>
      <c r="M209" s="34"/>
    </row>
    <row r="210" spans="1:13" s="26" customFormat="1" ht="16.5" hidden="1" customHeight="1" x14ac:dyDescent="0.2">
      <c r="A210" s="22"/>
      <c r="B210" s="23"/>
      <c r="C210" s="23"/>
      <c r="D210" s="23"/>
      <c r="E210" s="1058" t="s">
        <v>3845</v>
      </c>
      <c r="F210" s="1058"/>
      <c r="G210" s="1059"/>
      <c r="H210" s="40">
        <v>5</v>
      </c>
      <c r="I210" s="25">
        <f>SUM(I211:I212)</f>
        <v>0</v>
      </c>
      <c r="J210" s="25">
        <f>SUM(J211:J212)</f>
        <v>0</v>
      </c>
      <c r="K210" s="25">
        <f>SUM(K211:K212)</f>
        <v>0</v>
      </c>
      <c r="L210" s="25">
        <f>SUM(L211:L212)</f>
        <v>0</v>
      </c>
      <c r="M210" s="25">
        <f>SUM(M211:M212)</f>
        <v>0</v>
      </c>
    </row>
    <row r="211" spans="1:13" s="33" customFormat="1" ht="25.5" hidden="1" customHeight="1" x14ac:dyDescent="0.2">
      <c r="A211" s="27"/>
      <c r="B211" s="28"/>
      <c r="C211" s="28"/>
      <c r="D211" s="28"/>
      <c r="E211" s="28"/>
      <c r="F211" s="29" t="s">
        <v>3848</v>
      </c>
      <c r="G211" s="30" t="s">
        <v>3846</v>
      </c>
      <c r="H211" s="31">
        <v>6</v>
      </c>
      <c r="I211" s="32"/>
      <c r="J211" s="34">
        <f t="shared" si="0"/>
        <v>0</v>
      </c>
      <c r="K211" s="32"/>
      <c r="L211" s="32"/>
      <c r="M211" s="32"/>
    </row>
    <row r="212" spans="1:13" s="33" customFormat="1" ht="25.5" hidden="1" customHeight="1" x14ac:dyDescent="0.2">
      <c r="A212" s="27"/>
      <c r="B212" s="28"/>
      <c r="C212" s="28"/>
      <c r="D212" s="28"/>
      <c r="E212" s="28"/>
      <c r="F212" s="29" t="s">
        <v>3849</v>
      </c>
      <c r="G212" s="30" t="s">
        <v>3847</v>
      </c>
      <c r="H212" s="31">
        <v>6</v>
      </c>
      <c r="I212" s="34"/>
      <c r="J212" s="34">
        <f t="shared" si="0"/>
        <v>0</v>
      </c>
      <c r="K212" s="34"/>
      <c r="L212" s="34"/>
      <c r="M212" s="34"/>
    </row>
    <row r="213" spans="1:13" s="26" customFormat="1" ht="16.5" hidden="1" customHeight="1" x14ac:dyDescent="0.2">
      <c r="A213" s="22"/>
      <c r="B213" s="23"/>
      <c r="C213" s="23"/>
      <c r="D213" s="23"/>
      <c r="E213" s="1058" t="s">
        <v>3850</v>
      </c>
      <c r="F213" s="1058"/>
      <c r="G213" s="1059"/>
      <c r="H213" s="40">
        <v>5</v>
      </c>
      <c r="I213" s="25">
        <f>SUM(I214:I215)</f>
        <v>0</v>
      </c>
      <c r="J213" s="25">
        <f>SUM(J214:J215)</f>
        <v>0</v>
      </c>
      <c r="K213" s="25">
        <f>SUM(K214:K215)</f>
        <v>0</v>
      </c>
      <c r="L213" s="25">
        <f>SUM(L214:L215)</f>
        <v>0</v>
      </c>
      <c r="M213" s="25">
        <f>SUM(M214:M215)</f>
        <v>0</v>
      </c>
    </row>
    <row r="214" spans="1:13" s="33" customFormat="1" ht="25.5" hidden="1" customHeight="1" x14ac:dyDescent="0.2">
      <c r="A214" s="27"/>
      <c r="B214" s="28"/>
      <c r="C214" s="28"/>
      <c r="D214" s="28"/>
      <c r="E214" s="28"/>
      <c r="F214" s="29" t="s">
        <v>3853</v>
      </c>
      <c r="G214" s="30" t="s">
        <v>3851</v>
      </c>
      <c r="H214" s="31">
        <v>6</v>
      </c>
      <c r="I214" s="32"/>
      <c r="J214" s="34">
        <f t="shared" si="0"/>
        <v>0</v>
      </c>
      <c r="K214" s="32"/>
      <c r="L214" s="32"/>
      <c r="M214" s="32"/>
    </row>
    <row r="215" spans="1:13" s="33" customFormat="1" ht="25.5" hidden="1" customHeight="1" x14ac:dyDescent="0.2">
      <c r="A215" s="27"/>
      <c r="B215" s="28"/>
      <c r="C215" s="28"/>
      <c r="D215" s="28"/>
      <c r="E215" s="28"/>
      <c r="F215" s="29" t="s">
        <v>3854</v>
      </c>
      <c r="G215" s="30" t="s">
        <v>3852</v>
      </c>
      <c r="H215" s="31">
        <v>6</v>
      </c>
      <c r="I215" s="34"/>
      <c r="J215" s="34">
        <f t="shared" si="0"/>
        <v>0</v>
      </c>
      <c r="K215" s="34"/>
      <c r="L215" s="34"/>
      <c r="M215" s="34"/>
    </row>
    <row r="216" spans="1:13" s="26" customFormat="1" ht="16.5" hidden="1" customHeight="1" x14ac:dyDescent="0.2">
      <c r="A216" s="22"/>
      <c r="B216" s="23"/>
      <c r="C216" s="23"/>
      <c r="D216" s="23"/>
      <c r="E216" s="1058" t="s">
        <v>3855</v>
      </c>
      <c r="F216" s="1058"/>
      <c r="G216" s="1059"/>
      <c r="H216" s="40">
        <v>5</v>
      </c>
      <c r="I216" s="25">
        <f>SUM(I217:I218)</f>
        <v>0</v>
      </c>
      <c r="J216" s="25">
        <f>SUM(J217:J218)</f>
        <v>0</v>
      </c>
      <c r="K216" s="25">
        <f>SUM(K217:K218)</f>
        <v>0</v>
      </c>
      <c r="L216" s="25">
        <f>SUM(L217:L218)</f>
        <v>0</v>
      </c>
      <c r="M216" s="25">
        <f>SUM(M217:M218)</f>
        <v>0</v>
      </c>
    </row>
    <row r="217" spans="1:13" s="33" customFormat="1" ht="25.5" hidden="1" customHeight="1" x14ac:dyDescent="0.2">
      <c r="A217" s="27"/>
      <c r="B217" s="28"/>
      <c r="C217" s="28"/>
      <c r="D217" s="28"/>
      <c r="E217" s="28"/>
      <c r="F217" s="29" t="s">
        <v>3856</v>
      </c>
      <c r="G217" s="30" t="s">
        <v>100</v>
      </c>
      <c r="H217" s="31">
        <v>6</v>
      </c>
      <c r="I217" s="32"/>
      <c r="J217" s="34">
        <f t="shared" si="0"/>
        <v>0</v>
      </c>
      <c r="K217" s="32"/>
      <c r="L217" s="32"/>
      <c r="M217" s="32"/>
    </row>
    <row r="218" spans="1:13" s="33" customFormat="1" ht="25.5" hidden="1" customHeight="1" x14ac:dyDescent="0.2">
      <c r="A218" s="27"/>
      <c r="B218" s="28"/>
      <c r="C218" s="28"/>
      <c r="D218" s="28"/>
      <c r="E218" s="28"/>
      <c r="F218" s="29" t="s">
        <v>3857</v>
      </c>
      <c r="G218" s="30" t="s">
        <v>101</v>
      </c>
      <c r="H218" s="31">
        <v>6</v>
      </c>
      <c r="I218" s="34"/>
      <c r="J218" s="34">
        <f t="shared" si="0"/>
        <v>0</v>
      </c>
      <c r="K218" s="34"/>
      <c r="L218" s="34"/>
      <c r="M218" s="34"/>
    </row>
    <row r="219" spans="1:13" s="26" customFormat="1" ht="16.5" hidden="1" customHeight="1" x14ac:dyDescent="0.2">
      <c r="A219" s="22"/>
      <c r="B219" s="23"/>
      <c r="C219" s="23"/>
      <c r="D219" s="23"/>
      <c r="E219" s="1058" t="s">
        <v>3858</v>
      </c>
      <c r="F219" s="1058"/>
      <c r="G219" s="1059"/>
      <c r="H219" s="40">
        <v>5</v>
      </c>
      <c r="I219" s="25">
        <f>SUM(I220:I221)</f>
        <v>0</v>
      </c>
      <c r="J219" s="25">
        <f>SUM(J220:J221)</f>
        <v>0</v>
      </c>
      <c r="K219" s="25">
        <f>SUM(K220:K221)</f>
        <v>0</v>
      </c>
      <c r="L219" s="25">
        <f>SUM(L220:L221)</f>
        <v>0</v>
      </c>
      <c r="M219" s="25">
        <f>SUM(M220:M221)</f>
        <v>0</v>
      </c>
    </row>
    <row r="220" spans="1:13" s="33" customFormat="1" ht="25.5" hidden="1" customHeight="1" x14ac:dyDescent="0.2">
      <c r="A220" s="27"/>
      <c r="B220" s="28"/>
      <c r="C220" s="28"/>
      <c r="D220" s="28"/>
      <c r="E220" s="28"/>
      <c r="F220" s="29" t="s">
        <v>3859</v>
      </c>
      <c r="G220" s="30" t="s">
        <v>106</v>
      </c>
      <c r="H220" s="31">
        <v>6</v>
      </c>
      <c r="I220" s="32"/>
      <c r="J220" s="34">
        <f t="shared" si="0"/>
        <v>0</v>
      </c>
      <c r="K220" s="32"/>
      <c r="L220" s="32"/>
      <c r="M220" s="32"/>
    </row>
    <row r="221" spans="1:13" s="33" customFormat="1" ht="25.5" hidden="1" customHeight="1" x14ac:dyDescent="0.2">
      <c r="A221" s="27"/>
      <c r="B221" s="28"/>
      <c r="C221" s="28"/>
      <c r="D221" s="28"/>
      <c r="E221" s="28"/>
      <c r="F221" s="29" t="s">
        <v>3860</v>
      </c>
      <c r="G221" s="30" t="s">
        <v>107</v>
      </c>
      <c r="H221" s="31">
        <v>6</v>
      </c>
      <c r="I221" s="34"/>
      <c r="J221" s="34">
        <f t="shared" si="0"/>
        <v>0</v>
      </c>
      <c r="K221" s="34"/>
      <c r="L221" s="34"/>
      <c r="M221" s="34"/>
    </row>
    <row r="222" spans="1:13" s="26" customFormat="1" ht="29.25" hidden="1" customHeight="1" x14ac:dyDescent="0.2">
      <c r="A222" s="22"/>
      <c r="B222" s="23"/>
      <c r="C222" s="23"/>
      <c r="D222" s="23"/>
      <c r="E222" s="1057" t="s">
        <v>3861</v>
      </c>
      <c r="F222" s="1058"/>
      <c r="G222" s="1059"/>
      <c r="H222" s="40">
        <v>5</v>
      </c>
      <c r="I222" s="25">
        <f>SUM(I223:I224)</f>
        <v>0</v>
      </c>
      <c r="J222" s="25">
        <f>SUM(J223:J224)</f>
        <v>0</v>
      </c>
      <c r="K222" s="25">
        <f>SUM(K223:K224)</f>
        <v>0</v>
      </c>
      <c r="L222" s="25">
        <f>SUM(L223:L224)</f>
        <v>0</v>
      </c>
      <c r="M222" s="25">
        <f>SUM(M223:M224)</f>
        <v>0</v>
      </c>
    </row>
    <row r="223" spans="1:13" s="33" customFormat="1" ht="26.25" hidden="1" customHeight="1" x14ac:dyDescent="0.2">
      <c r="A223" s="27"/>
      <c r="B223" s="28"/>
      <c r="C223" s="28"/>
      <c r="D223" s="28"/>
      <c r="E223" s="28"/>
      <c r="F223" s="29" t="s">
        <v>3864</v>
      </c>
      <c r="G223" s="30" t="s">
        <v>3862</v>
      </c>
      <c r="H223" s="31">
        <v>6</v>
      </c>
      <c r="I223" s="32"/>
      <c r="J223" s="34">
        <f t="shared" si="0"/>
        <v>0</v>
      </c>
      <c r="K223" s="32"/>
      <c r="L223" s="32"/>
      <c r="M223" s="32"/>
    </row>
    <row r="224" spans="1:13" s="33" customFormat="1" ht="26.25" hidden="1" customHeight="1" x14ac:dyDescent="0.2">
      <c r="A224" s="27"/>
      <c r="B224" s="28"/>
      <c r="C224" s="28"/>
      <c r="D224" s="28"/>
      <c r="E224" s="28"/>
      <c r="F224" s="29" t="s">
        <v>3865</v>
      </c>
      <c r="G224" s="30" t="s">
        <v>3863</v>
      </c>
      <c r="H224" s="31">
        <v>6</v>
      </c>
      <c r="I224" s="34"/>
      <c r="J224" s="34">
        <f t="shared" si="0"/>
        <v>0</v>
      </c>
      <c r="K224" s="34"/>
      <c r="L224" s="34"/>
      <c r="M224" s="34"/>
    </row>
    <row r="225" spans="1:13" s="26" customFormat="1" ht="16.5" hidden="1" customHeight="1" x14ac:dyDescent="0.2">
      <c r="A225" s="22"/>
      <c r="B225" s="23"/>
      <c r="C225" s="23"/>
      <c r="D225" s="23"/>
      <c r="E225" s="1058" t="s">
        <v>3866</v>
      </c>
      <c r="F225" s="1058"/>
      <c r="G225" s="1059"/>
      <c r="H225" s="40">
        <v>5</v>
      </c>
      <c r="I225" s="25">
        <f>SUM(I226:I227)</f>
        <v>0</v>
      </c>
      <c r="J225" s="25">
        <f>SUM(J226:J227)</f>
        <v>0</v>
      </c>
      <c r="K225" s="25">
        <f>SUM(K226:K227)</f>
        <v>0</v>
      </c>
      <c r="L225" s="25">
        <f>SUM(L226:L227)</f>
        <v>0</v>
      </c>
      <c r="M225" s="25">
        <f>SUM(M226:M227)</f>
        <v>0</v>
      </c>
    </row>
    <row r="226" spans="1:13" s="33" customFormat="1" ht="25.5" hidden="1" customHeight="1" x14ac:dyDescent="0.2">
      <c r="A226" s="27"/>
      <c r="B226" s="28"/>
      <c r="C226" s="28"/>
      <c r="D226" s="28"/>
      <c r="E226" s="28"/>
      <c r="F226" s="29" t="s">
        <v>3869</v>
      </c>
      <c r="G226" s="30" t="s">
        <v>3867</v>
      </c>
      <c r="H226" s="31">
        <v>6</v>
      </c>
      <c r="I226" s="32"/>
      <c r="J226" s="34">
        <f t="shared" si="0"/>
        <v>0</v>
      </c>
      <c r="K226" s="32"/>
      <c r="L226" s="32"/>
      <c r="M226" s="32"/>
    </row>
    <row r="227" spans="1:13" s="33" customFormat="1" ht="25.5" hidden="1" customHeight="1" x14ac:dyDescent="0.2">
      <c r="A227" s="27"/>
      <c r="B227" s="28"/>
      <c r="C227" s="28"/>
      <c r="D227" s="28"/>
      <c r="E227" s="28"/>
      <c r="F227" s="29" t="s">
        <v>3870</v>
      </c>
      <c r="G227" s="30" t="s">
        <v>3868</v>
      </c>
      <c r="H227" s="31">
        <v>6</v>
      </c>
      <c r="I227" s="34"/>
      <c r="J227" s="34">
        <f t="shared" si="0"/>
        <v>0</v>
      </c>
      <c r="K227" s="34"/>
      <c r="L227" s="34"/>
      <c r="M227" s="34"/>
    </row>
    <row r="228" spans="1:13" s="26" customFormat="1" ht="28.5" hidden="1" customHeight="1" x14ac:dyDescent="0.2">
      <c r="A228" s="22"/>
      <c r="B228" s="23"/>
      <c r="C228" s="23"/>
      <c r="D228" s="23"/>
      <c r="E228" s="1057" t="s">
        <v>3871</v>
      </c>
      <c r="F228" s="1058"/>
      <c r="G228" s="1059"/>
      <c r="H228" s="40">
        <v>5</v>
      </c>
      <c r="I228" s="25">
        <f>SUM(I229:I230)</f>
        <v>0</v>
      </c>
      <c r="J228" s="25">
        <f>SUM(J229:J230)</f>
        <v>0</v>
      </c>
      <c r="K228" s="25">
        <f>SUM(K229:K230)</f>
        <v>0</v>
      </c>
      <c r="L228" s="25">
        <f>SUM(L229:L230)</f>
        <v>0</v>
      </c>
      <c r="M228" s="25">
        <f>SUM(M229:M230)</f>
        <v>0</v>
      </c>
    </row>
    <row r="229" spans="1:13" s="33" customFormat="1" ht="28.5" hidden="1" customHeight="1" x14ac:dyDescent="0.2">
      <c r="A229" s="27"/>
      <c r="B229" s="28"/>
      <c r="C229" s="28"/>
      <c r="D229" s="28"/>
      <c r="E229" s="28"/>
      <c r="F229" s="29" t="s">
        <v>3872</v>
      </c>
      <c r="G229" s="30" t="s">
        <v>486</v>
      </c>
      <c r="H229" s="31">
        <v>6</v>
      </c>
      <c r="I229" s="32"/>
      <c r="J229" s="34">
        <f t="shared" si="0"/>
        <v>0</v>
      </c>
      <c r="K229" s="32"/>
      <c r="L229" s="32"/>
      <c r="M229" s="32"/>
    </row>
    <row r="230" spans="1:13" s="33" customFormat="1" ht="28.5" hidden="1" customHeight="1" x14ac:dyDescent="0.2">
      <c r="A230" s="27"/>
      <c r="B230" s="28"/>
      <c r="C230" s="28"/>
      <c r="D230" s="28"/>
      <c r="E230" s="28"/>
      <c r="F230" s="29" t="s">
        <v>3873</v>
      </c>
      <c r="G230" s="30" t="s">
        <v>487</v>
      </c>
      <c r="H230" s="31">
        <v>6</v>
      </c>
      <c r="I230" s="34"/>
      <c r="J230" s="34">
        <f t="shared" si="0"/>
        <v>0</v>
      </c>
      <c r="K230" s="34"/>
      <c r="L230" s="34"/>
      <c r="M230" s="34"/>
    </row>
    <row r="231" spans="1:13" s="26" customFormat="1" ht="16.5" hidden="1" customHeight="1" x14ac:dyDescent="0.2">
      <c r="A231" s="22"/>
      <c r="B231" s="23"/>
      <c r="C231" s="23"/>
      <c r="D231" s="23"/>
      <c r="E231" s="1058" t="s">
        <v>3874</v>
      </c>
      <c r="F231" s="1058"/>
      <c r="G231" s="1059"/>
      <c r="H231" s="40">
        <v>5</v>
      </c>
      <c r="I231" s="25">
        <f>SUM(I232:I233)</f>
        <v>0</v>
      </c>
      <c r="J231" s="25">
        <f>SUM(J232:J233)</f>
        <v>0</v>
      </c>
      <c r="K231" s="25">
        <f>SUM(K232:K233)</f>
        <v>0</v>
      </c>
      <c r="L231" s="25">
        <f>SUM(L232:L233)</f>
        <v>0</v>
      </c>
      <c r="M231" s="25">
        <f>SUM(M232:M233)</f>
        <v>0</v>
      </c>
    </row>
    <row r="232" spans="1:13" s="33" customFormat="1" ht="25.5" hidden="1" customHeight="1" x14ac:dyDescent="0.2">
      <c r="A232" s="27"/>
      <c r="B232" s="28"/>
      <c r="C232" s="28"/>
      <c r="D232" s="28"/>
      <c r="E232" s="28"/>
      <c r="F232" s="29" t="s">
        <v>3877</v>
      </c>
      <c r="G232" s="30" t="s">
        <v>3875</v>
      </c>
      <c r="H232" s="31">
        <v>6</v>
      </c>
      <c r="I232" s="32"/>
      <c r="J232" s="34">
        <f t="shared" si="0"/>
        <v>0</v>
      </c>
      <c r="K232" s="32"/>
      <c r="L232" s="32"/>
      <c r="M232" s="32"/>
    </row>
    <row r="233" spans="1:13" s="33" customFormat="1" ht="25.5" hidden="1" customHeight="1" x14ac:dyDescent="0.2">
      <c r="A233" s="27"/>
      <c r="B233" s="28"/>
      <c r="C233" s="28"/>
      <c r="D233" s="28"/>
      <c r="E233" s="28"/>
      <c r="F233" s="29" t="s">
        <v>3878</v>
      </c>
      <c r="G233" s="30" t="s">
        <v>3876</v>
      </c>
      <c r="H233" s="31">
        <v>6</v>
      </c>
      <c r="I233" s="34"/>
      <c r="J233" s="34">
        <f t="shared" si="0"/>
        <v>0</v>
      </c>
      <c r="K233" s="34"/>
      <c r="L233" s="34"/>
      <c r="M233" s="34"/>
    </row>
    <row r="234" spans="1:13" s="26" customFormat="1" ht="16.5" hidden="1" customHeight="1" x14ac:dyDescent="0.2">
      <c r="A234" s="22"/>
      <c r="B234" s="23"/>
      <c r="C234" s="23"/>
      <c r="D234" s="23"/>
      <c r="E234" s="1058" t="s">
        <v>3879</v>
      </c>
      <c r="F234" s="1058"/>
      <c r="G234" s="1059"/>
      <c r="H234" s="40">
        <v>5</v>
      </c>
      <c r="I234" s="25">
        <f>SUM(I235:I236)</f>
        <v>0</v>
      </c>
      <c r="J234" s="25">
        <f>SUM(J235:J236)</f>
        <v>0</v>
      </c>
      <c r="K234" s="25">
        <f>SUM(K235:K236)</f>
        <v>0</v>
      </c>
      <c r="L234" s="25">
        <f>SUM(L235:L236)</f>
        <v>0</v>
      </c>
      <c r="M234" s="25">
        <f>SUM(M235:M236)</f>
        <v>0</v>
      </c>
    </row>
    <row r="235" spans="1:13" s="33" customFormat="1" ht="25.5" hidden="1" customHeight="1" x14ac:dyDescent="0.2">
      <c r="A235" s="27"/>
      <c r="B235" s="28"/>
      <c r="C235" s="28"/>
      <c r="D235" s="28"/>
      <c r="E235" s="28"/>
      <c r="F235" s="29" t="s">
        <v>3882</v>
      </c>
      <c r="G235" s="30" t="s">
        <v>3880</v>
      </c>
      <c r="H235" s="31">
        <v>6</v>
      </c>
      <c r="I235" s="32"/>
      <c r="J235" s="34">
        <f t="shared" si="0"/>
        <v>0</v>
      </c>
      <c r="K235" s="32"/>
      <c r="L235" s="32"/>
      <c r="M235" s="32"/>
    </row>
    <row r="236" spans="1:13" s="33" customFormat="1" ht="25.5" hidden="1" customHeight="1" x14ac:dyDescent="0.2">
      <c r="A236" s="27"/>
      <c r="B236" s="28"/>
      <c r="C236" s="28"/>
      <c r="D236" s="28"/>
      <c r="E236" s="28"/>
      <c r="F236" s="29" t="s">
        <v>3883</v>
      </c>
      <c r="G236" s="30" t="s">
        <v>3881</v>
      </c>
      <c r="H236" s="31">
        <v>6</v>
      </c>
      <c r="I236" s="34"/>
      <c r="J236" s="34">
        <f t="shared" si="0"/>
        <v>0</v>
      </c>
      <c r="K236" s="34"/>
      <c r="L236" s="34"/>
      <c r="M236" s="34"/>
    </row>
    <row r="237" spans="1:13" s="26" customFormat="1" ht="16.5" hidden="1" customHeight="1" x14ac:dyDescent="0.2">
      <c r="A237" s="22"/>
      <c r="B237" s="23"/>
      <c r="C237" s="23"/>
      <c r="D237" s="23"/>
      <c r="E237" s="1058" t="s">
        <v>3884</v>
      </c>
      <c r="F237" s="1058"/>
      <c r="G237" s="1059"/>
      <c r="H237" s="40">
        <v>5</v>
      </c>
      <c r="I237" s="25">
        <f>SUM(I238:I239)</f>
        <v>0</v>
      </c>
      <c r="J237" s="25">
        <f>SUM(J238:J239)</f>
        <v>0</v>
      </c>
      <c r="K237" s="25">
        <f>SUM(K238:K239)</f>
        <v>0</v>
      </c>
      <c r="L237" s="25">
        <f>SUM(L238:L239)</f>
        <v>0</v>
      </c>
      <c r="M237" s="25">
        <f>SUM(M238:M239)</f>
        <v>0</v>
      </c>
    </row>
    <row r="238" spans="1:13" s="33" customFormat="1" ht="25.5" hidden="1" customHeight="1" x14ac:dyDescent="0.2">
      <c r="A238" s="27"/>
      <c r="B238" s="28"/>
      <c r="C238" s="28"/>
      <c r="D238" s="28"/>
      <c r="E238" s="28"/>
      <c r="F238" s="29" t="s">
        <v>3887</v>
      </c>
      <c r="G238" s="30" t="s">
        <v>3885</v>
      </c>
      <c r="H238" s="31">
        <v>6</v>
      </c>
      <c r="I238" s="32"/>
      <c r="J238" s="34">
        <f t="shared" si="0"/>
        <v>0</v>
      </c>
      <c r="K238" s="32"/>
      <c r="L238" s="32"/>
      <c r="M238" s="32"/>
    </row>
    <row r="239" spans="1:13" s="33" customFormat="1" ht="25.5" hidden="1" customHeight="1" x14ac:dyDescent="0.2">
      <c r="A239" s="27"/>
      <c r="B239" s="28"/>
      <c r="C239" s="28"/>
      <c r="D239" s="28"/>
      <c r="E239" s="28"/>
      <c r="F239" s="29" t="s">
        <v>3888</v>
      </c>
      <c r="G239" s="30" t="s">
        <v>3886</v>
      </c>
      <c r="H239" s="31">
        <v>6</v>
      </c>
      <c r="I239" s="34"/>
      <c r="J239" s="34">
        <f t="shared" si="0"/>
        <v>0</v>
      </c>
      <c r="K239" s="34"/>
      <c r="L239" s="34"/>
      <c r="M239" s="34"/>
    </row>
    <row r="240" spans="1:13" s="26" customFormat="1" ht="29.25" hidden="1" customHeight="1" x14ac:dyDescent="0.2">
      <c r="A240" s="22"/>
      <c r="B240" s="23"/>
      <c r="C240" s="23"/>
      <c r="D240" s="23"/>
      <c r="E240" s="1057" t="s">
        <v>3889</v>
      </c>
      <c r="F240" s="1058"/>
      <c r="G240" s="1059"/>
      <c r="H240" s="40">
        <v>5</v>
      </c>
      <c r="I240" s="25">
        <f>SUM(I241:I242)</f>
        <v>0</v>
      </c>
      <c r="J240" s="25">
        <f>SUM(J241:J242)</f>
        <v>0</v>
      </c>
      <c r="K240" s="25">
        <f>SUM(K241:K242)</f>
        <v>0</v>
      </c>
      <c r="L240" s="25">
        <f>SUM(L241:L242)</f>
        <v>0</v>
      </c>
      <c r="M240" s="25">
        <f>SUM(M241:M242)</f>
        <v>0</v>
      </c>
    </row>
    <row r="241" spans="1:13" s="33" customFormat="1" ht="26.25" hidden="1" customHeight="1" x14ac:dyDescent="0.2">
      <c r="A241" s="27"/>
      <c r="B241" s="28"/>
      <c r="C241" s="28"/>
      <c r="D241" s="28"/>
      <c r="E241" s="28"/>
      <c r="F241" s="29" t="s">
        <v>3892</v>
      </c>
      <c r="G241" s="30" t="s">
        <v>3890</v>
      </c>
      <c r="H241" s="31">
        <v>6</v>
      </c>
      <c r="I241" s="32"/>
      <c r="J241" s="34">
        <f t="shared" si="0"/>
        <v>0</v>
      </c>
      <c r="K241" s="32"/>
      <c r="L241" s="32"/>
      <c r="M241" s="32"/>
    </row>
    <row r="242" spans="1:13" s="33" customFormat="1" ht="26.25" hidden="1" customHeight="1" x14ac:dyDescent="0.2">
      <c r="A242" s="27"/>
      <c r="B242" s="28"/>
      <c r="C242" s="28"/>
      <c r="D242" s="28"/>
      <c r="E242" s="28"/>
      <c r="F242" s="29" t="s">
        <v>3893</v>
      </c>
      <c r="G242" s="30" t="s">
        <v>3891</v>
      </c>
      <c r="H242" s="31">
        <v>6</v>
      </c>
      <c r="I242" s="34"/>
      <c r="J242" s="34">
        <f t="shared" si="0"/>
        <v>0</v>
      </c>
      <c r="K242" s="34"/>
      <c r="L242" s="34"/>
      <c r="M242" s="34"/>
    </row>
    <row r="243" spans="1:13" s="26" customFormat="1" ht="16.5" hidden="1" customHeight="1" x14ac:dyDescent="0.2">
      <c r="A243" s="22"/>
      <c r="B243" s="23"/>
      <c r="C243" s="23"/>
      <c r="D243" s="23"/>
      <c r="E243" s="1058" t="s">
        <v>3897</v>
      </c>
      <c r="F243" s="1058"/>
      <c r="G243" s="1059"/>
      <c r="H243" s="40">
        <v>5</v>
      </c>
      <c r="I243" s="25">
        <f>SUM(I244:I245)</f>
        <v>0</v>
      </c>
      <c r="J243" s="25">
        <f>SUM(J244:J245)</f>
        <v>0</v>
      </c>
      <c r="K243" s="25">
        <f>SUM(K244:K245)</f>
        <v>0</v>
      </c>
      <c r="L243" s="25">
        <f>SUM(L244:L245)</f>
        <v>0</v>
      </c>
      <c r="M243" s="25">
        <f>SUM(M244:M245)</f>
        <v>0</v>
      </c>
    </row>
    <row r="244" spans="1:13" s="33" customFormat="1" ht="25.5" hidden="1" customHeight="1" x14ac:dyDescent="0.2">
      <c r="A244" s="27"/>
      <c r="B244" s="28"/>
      <c r="C244" s="28"/>
      <c r="D244" s="28"/>
      <c r="E244" s="28"/>
      <c r="F244" s="29" t="s">
        <v>3900</v>
      </c>
      <c r="G244" s="30" t="s">
        <v>3898</v>
      </c>
      <c r="H244" s="31">
        <v>6</v>
      </c>
      <c r="I244" s="32"/>
      <c r="J244" s="34">
        <f t="shared" si="0"/>
        <v>0</v>
      </c>
      <c r="K244" s="32"/>
      <c r="L244" s="32"/>
      <c r="M244" s="32"/>
    </row>
    <row r="245" spans="1:13" s="33" customFormat="1" ht="25.5" hidden="1" customHeight="1" x14ac:dyDescent="0.2">
      <c r="A245" s="27"/>
      <c r="B245" s="28"/>
      <c r="C245" s="28"/>
      <c r="D245" s="28"/>
      <c r="E245" s="28"/>
      <c r="F245" s="29" t="s">
        <v>3901</v>
      </c>
      <c r="G245" s="30" t="s">
        <v>3899</v>
      </c>
      <c r="H245" s="31">
        <v>6</v>
      </c>
      <c r="I245" s="34"/>
      <c r="J245" s="34">
        <f t="shared" si="0"/>
        <v>0</v>
      </c>
      <c r="K245" s="34"/>
      <c r="L245" s="34"/>
      <c r="M245" s="34"/>
    </row>
    <row r="246" spans="1:13" s="26" customFormat="1" ht="28.5" hidden="1" customHeight="1" x14ac:dyDescent="0.2">
      <c r="A246" s="22"/>
      <c r="B246" s="23"/>
      <c r="C246" s="23"/>
      <c r="D246" s="23"/>
      <c r="E246" s="1057" t="s">
        <v>3902</v>
      </c>
      <c r="F246" s="1058"/>
      <c r="G246" s="1059"/>
      <c r="H246" s="40">
        <v>5</v>
      </c>
      <c r="I246" s="25">
        <f>SUM(I247:I248)</f>
        <v>0</v>
      </c>
      <c r="J246" s="25">
        <f>SUM(J247:J248)</f>
        <v>0</v>
      </c>
      <c r="K246" s="25">
        <f>SUM(K247:K248)</f>
        <v>0</v>
      </c>
      <c r="L246" s="25">
        <f>SUM(L247:L248)</f>
        <v>0</v>
      </c>
      <c r="M246" s="25">
        <f>SUM(M247:M248)</f>
        <v>0</v>
      </c>
    </row>
    <row r="247" spans="1:13" s="33" customFormat="1" ht="28.5" hidden="1" customHeight="1" x14ac:dyDescent="0.2">
      <c r="A247" s="27"/>
      <c r="B247" s="28"/>
      <c r="C247" s="28"/>
      <c r="D247" s="28"/>
      <c r="E247" s="28"/>
      <c r="F247" s="29" t="s">
        <v>3905</v>
      </c>
      <c r="G247" s="30" t="s">
        <v>3903</v>
      </c>
      <c r="H247" s="31">
        <v>6</v>
      </c>
      <c r="I247" s="32"/>
      <c r="J247" s="34">
        <f t="shared" si="0"/>
        <v>0</v>
      </c>
      <c r="K247" s="32"/>
      <c r="L247" s="32"/>
      <c r="M247" s="32"/>
    </row>
    <row r="248" spans="1:13" s="33" customFormat="1" ht="28.5" hidden="1" customHeight="1" x14ac:dyDescent="0.2">
      <c r="A248" s="27"/>
      <c r="B248" s="28"/>
      <c r="C248" s="28"/>
      <c r="D248" s="28"/>
      <c r="E248" s="28"/>
      <c r="F248" s="29" t="s">
        <v>3906</v>
      </c>
      <c r="G248" s="30" t="s">
        <v>3904</v>
      </c>
      <c r="H248" s="31">
        <v>6</v>
      </c>
      <c r="I248" s="34"/>
      <c r="J248" s="34">
        <f t="shared" si="0"/>
        <v>0</v>
      </c>
      <c r="K248" s="34"/>
      <c r="L248" s="34"/>
      <c r="M248" s="34"/>
    </row>
    <row r="249" spans="1:13" s="26" customFormat="1" ht="16.5" hidden="1" customHeight="1" x14ac:dyDescent="0.2">
      <c r="A249" s="22"/>
      <c r="B249" s="23"/>
      <c r="C249" s="23"/>
      <c r="D249" s="23"/>
      <c r="E249" s="1058" t="s">
        <v>3907</v>
      </c>
      <c r="F249" s="1058"/>
      <c r="G249" s="1059"/>
      <c r="H249" s="40">
        <v>5</v>
      </c>
      <c r="I249" s="25">
        <f>SUM(I250:I251)</f>
        <v>0</v>
      </c>
      <c r="J249" s="25">
        <f>SUM(J250:J251)</f>
        <v>0</v>
      </c>
      <c r="K249" s="25">
        <f>SUM(K250:K251)</f>
        <v>0</v>
      </c>
      <c r="L249" s="25">
        <f>SUM(L250:L251)</f>
        <v>0</v>
      </c>
      <c r="M249" s="25">
        <f>SUM(M250:M251)</f>
        <v>0</v>
      </c>
    </row>
    <row r="250" spans="1:13" s="33" customFormat="1" ht="25.5" hidden="1" customHeight="1" x14ac:dyDescent="0.2">
      <c r="A250" s="27"/>
      <c r="B250" s="28"/>
      <c r="C250" s="28"/>
      <c r="D250" s="28"/>
      <c r="E250" s="28"/>
      <c r="F250" s="29" t="s">
        <v>3908</v>
      </c>
      <c r="G250" s="30" t="s">
        <v>102</v>
      </c>
      <c r="H250" s="31">
        <v>6</v>
      </c>
      <c r="I250" s="32"/>
      <c r="J250" s="34">
        <f t="shared" si="0"/>
        <v>0</v>
      </c>
      <c r="K250" s="32"/>
      <c r="L250" s="32"/>
      <c r="M250" s="32"/>
    </row>
    <row r="251" spans="1:13" s="33" customFormat="1" ht="25.5" hidden="1" customHeight="1" x14ac:dyDescent="0.2">
      <c r="A251" s="27"/>
      <c r="B251" s="28"/>
      <c r="C251" s="28"/>
      <c r="D251" s="28"/>
      <c r="E251" s="28"/>
      <c r="F251" s="29" t="s">
        <v>3909</v>
      </c>
      <c r="G251" s="30" t="s">
        <v>103</v>
      </c>
      <c r="H251" s="31">
        <v>6</v>
      </c>
      <c r="I251" s="34"/>
      <c r="J251" s="34">
        <f t="shared" si="0"/>
        <v>0</v>
      </c>
      <c r="K251" s="34"/>
      <c r="L251" s="34"/>
      <c r="M251" s="34"/>
    </row>
    <row r="252" spans="1:13" s="26" customFormat="1" ht="18" hidden="1" customHeight="1" x14ac:dyDescent="0.2">
      <c r="A252" s="22"/>
      <c r="B252" s="23"/>
      <c r="C252" s="23"/>
      <c r="D252" s="23"/>
      <c r="E252" s="1057" t="s">
        <v>3910</v>
      </c>
      <c r="F252" s="1058"/>
      <c r="G252" s="1059"/>
      <c r="H252" s="40">
        <v>5</v>
      </c>
      <c r="I252" s="25">
        <f>SUM(I253:I254)</f>
        <v>0</v>
      </c>
      <c r="J252" s="25">
        <f>SUM(J253:J254)</f>
        <v>0</v>
      </c>
      <c r="K252" s="25">
        <f>SUM(K253:K254)</f>
        <v>0</v>
      </c>
      <c r="L252" s="25">
        <f>SUM(L253:L254)</f>
        <v>0</v>
      </c>
      <c r="M252" s="25">
        <f>SUM(M253:M254)</f>
        <v>0</v>
      </c>
    </row>
    <row r="253" spans="1:13" s="33" customFormat="1" ht="18" hidden="1" customHeight="1" x14ac:dyDescent="0.2">
      <c r="A253" s="27"/>
      <c r="B253" s="28"/>
      <c r="C253" s="28"/>
      <c r="D253" s="28"/>
      <c r="E253" s="28"/>
      <c r="F253" s="29" t="s">
        <v>3911</v>
      </c>
      <c r="G253" s="30" t="s">
        <v>104</v>
      </c>
      <c r="H253" s="31">
        <v>6</v>
      </c>
      <c r="I253" s="32"/>
      <c r="J253" s="34">
        <f t="shared" si="0"/>
        <v>0</v>
      </c>
      <c r="K253" s="32"/>
      <c r="L253" s="32"/>
      <c r="M253" s="32"/>
    </row>
    <row r="254" spans="1:13" s="33" customFormat="1" ht="18" hidden="1" customHeight="1" x14ac:dyDescent="0.2">
      <c r="A254" s="27"/>
      <c r="B254" s="28"/>
      <c r="C254" s="28"/>
      <c r="D254" s="28"/>
      <c r="E254" s="28"/>
      <c r="F254" s="29" t="s">
        <v>3912</v>
      </c>
      <c r="G254" s="30" t="s">
        <v>105</v>
      </c>
      <c r="H254" s="31">
        <v>6</v>
      </c>
      <c r="I254" s="34"/>
      <c r="J254" s="34">
        <f t="shared" si="0"/>
        <v>0</v>
      </c>
      <c r="K254" s="34"/>
      <c r="L254" s="34"/>
      <c r="M254" s="34"/>
    </row>
    <row r="255" spans="1:13" s="26" customFormat="1" ht="30.75" hidden="1" customHeight="1" x14ac:dyDescent="0.2">
      <c r="A255" s="22"/>
      <c r="B255" s="23"/>
      <c r="C255" s="23"/>
      <c r="D255" s="23"/>
      <c r="E255" s="1057" t="s">
        <v>3913</v>
      </c>
      <c r="F255" s="1058"/>
      <c r="G255" s="1059"/>
      <c r="H255" s="40">
        <v>5</v>
      </c>
      <c r="I255" s="25">
        <f>SUM(I256:I257)</f>
        <v>0</v>
      </c>
      <c r="J255" s="25">
        <f>SUM(J256:J257)</f>
        <v>0</v>
      </c>
      <c r="K255" s="25">
        <f>SUM(K256:K257)</f>
        <v>0</v>
      </c>
      <c r="L255" s="25">
        <f>SUM(L256:L257)</f>
        <v>0</v>
      </c>
      <c r="M255" s="25">
        <f>SUM(M256:M257)</f>
        <v>0</v>
      </c>
    </row>
    <row r="256" spans="1:13" s="33" customFormat="1" ht="42" hidden="1" customHeight="1" x14ac:dyDescent="0.2">
      <c r="A256" s="27"/>
      <c r="B256" s="28"/>
      <c r="C256" s="28"/>
      <c r="D256" s="28"/>
      <c r="E256" s="28"/>
      <c r="F256" s="29" t="s">
        <v>3914</v>
      </c>
      <c r="G256" s="30" t="s">
        <v>73</v>
      </c>
      <c r="H256" s="31">
        <v>6</v>
      </c>
      <c r="I256" s="32"/>
      <c r="J256" s="34">
        <f t="shared" si="0"/>
        <v>0</v>
      </c>
      <c r="K256" s="32"/>
      <c r="L256" s="32"/>
      <c r="M256" s="32"/>
    </row>
    <row r="257" spans="1:13" s="33" customFormat="1" ht="40.5" hidden="1" customHeight="1" x14ac:dyDescent="0.2">
      <c r="A257" s="27"/>
      <c r="B257" s="28"/>
      <c r="C257" s="28"/>
      <c r="D257" s="28"/>
      <c r="E257" s="28"/>
      <c r="F257" s="29" t="s">
        <v>3915</v>
      </c>
      <c r="G257" s="30" t="s">
        <v>74</v>
      </c>
      <c r="H257" s="31">
        <v>6</v>
      </c>
      <c r="I257" s="34"/>
      <c r="J257" s="34">
        <f t="shared" si="0"/>
        <v>0</v>
      </c>
      <c r="K257" s="34"/>
      <c r="L257" s="34"/>
      <c r="M257" s="34"/>
    </row>
    <row r="258" spans="1:13" s="26" customFormat="1" ht="22.5" hidden="1" customHeight="1" x14ac:dyDescent="0.2">
      <c r="A258" s="22"/>
      <c r="B258" s="23"/>
      <c r="C258" s="23"/>
      <c r="D258" s="23"/>
      <c r="E258" s="1057" t="s">
        <v>3916</v>
      </c>
      <c r="F258" s="1058"/>
      <c r="G258" s="1059"/>
      <c r="H258" s="40">
        <v>5</v>
      </c>
      <c r="I258" s="25">
        <f>SUM(I259:I260)</f>
        <v>0</v>
      </c>
      <c r="J258" s="25">
        <f>SUM(J259:J260)</f>
        <v>0</v>
      </c>
      <c r="K258" s="25">
        <f>SUM(K259:K260)</f>
        <v>0</v>
      </c>
      <c r="L258" s="25">
        <f>SUM(L259:L260)</f>
        <v>0</v>
      </c>
      <c r="M258" s="25">
        <f>SUM(M259:M260)</f>
        <v>0</v>
      </c>
    </row>
    <row r="259" spans="1:13" s="33" customFormat="1" ht="22.5" hidden="1" customHeight="1" x14ac:dyDescent="0.2">
      <c r="A259" s="27"/>
      <c r="B259" s="28"/>
      <c r="C259" s="28"/>
      <c r="D259" s="28"/>
      <c r="E259" s="28"/>
      <c r="F259" s="29" t="s">
        <v>3917</v>
      </c>
      <c r="G259" s="30" t="s">
        <v>1618</v>
      </c>
      <c r="H259" s="31">
        <v>6</v>
      </c>
      <c r="I259" s="32"/>
      <c r="J259" s="34">
        <f t="shared" si="0"/>
        <v>0</v>
      </c>
      <c r="K259" s="32"/>
      <c r="L259" s="32"/>
      <c r="M259" s="32"/>
    </row>
    <row r="260" spans="1:13" s="33" customFormat="1" ht="22.5" hidden="1" customHeight="1" x14ac:dyDescent="0.2">
      <c r="A260" s="27"/>
      <c r="B260" s="28"/>
      <c r="C260" s="28"/>
      <c r="D260" s="28"/>
      <c r="E260" s="28"/>
      <c r="F260" s="29" t="s">
        <v>3918</v>
      </c>
      <c r="G260" s="30" t="s">
        <v>1620</v>
      </c>
      <c r="H260" s="31">
        <v>6</v>
      </c>
      <c r="I260" s="34"/>
      <c r="J260" s="34">
        <f t="shared" si="0"/>
        <v>0</v>
      </c>
      <c r="K260" s="34"/>
      <c r="L260" s="34"/>
      <c r="M260" s="34"/>
    </row>
    <row r="261" spans="1:13" s="26" customFormat="1" ht="16.5" hidden="1" customHeight="1" x14ac:dyDescent="0.2">
      <c r="A261" s="22"/>
      <c r="B261" s="23"/>
      <c r="C261" s="23"/>
      <c r="D261" s="23"/>
      <c r="E261" s="1058" t="s">
        <v>3919</v>
      </c>
      <c r="F261" s="1058"/>
      <c r="G261" s="1059"/>
      <c r="H261" s="40">
        <v>5</v>
      </c>
      <c r="I261" s="25">
        <f>SUM(I262:I263)</f>
        <v>0</v>
      </c>
      <c r="J261" s="25">
        <f>SUM(J262:J263)</f>
        <v>0</v>
      </c>
      <c r="K261" s="25">
        <f>SUM(K262:K263)</f>
        <v>0</v>
      </c>
      <c r="L261" s="25">
        <f>SUM(L262:L263)</f>
        <v>0</v>
      </c>
      <c r="M261" s="25">
        <f>SUM(M262:M263)</f>
        <v>0</v>
      </c>
    </row>
    <row r="262" spans="1:13" s="33" customFormat="1" ht="25.5" hidden="1" customHeight="1" x14ac:dyDescent="0.2">
      <c r="A262" s="27"/>
      <c r="B262" s="28"/>
      <c r="C262" s="28"/>
      <c r="D262" s="28"/>
      <c r="E262" s="28"/>
      <c r="F262" s="29" t="s">
        <v>3920</v>
      </c>
      <c r="G262" s="30" t="s">
        <v>1613</v>
      </c>
      <c r="H262" s="31">
        <v>6</v>
      </c>
      <c r="I262" s="32"/>
      <c r="J262" s="34">
        <f t="shared" si="0"/>
        <v>0</v>
      </c>
      <c r="K262" s="32"/>
      <c r="L262" s="32"/>
      <c r="M262" s="32"/>
    </row>
    <row r="263" spans="1:13" s="33" customFormat="1" ht="25.5" hidden="1" customHeight="1" x14ac:dyDescent="0.2">
      <c r="A263" s="27"/>
      <c r="B263" s="28"/>
      <c r="C263" s="28"/>
      <c r="D263" s="28"/>
      <c r="E263" s="28"/>
      <c r="F263" s="29" t="s">
        <v>3921</v>
      </c>
      <c r="G263" s="30" t="s">
        <v>1615</v>
      </c>
      <c r="H263" s="31">
        <v>6</v>
      </c>
      <c r="I263" s="34"/>
      <c r="J263" s="34">
        <f t="shared" si="0"/>
        <v>0</v>
      </c>
      <c r="K263" s="34"/>
      <c r="L263" s="34"/>
      <c r="M263" s="34"/>
    </row>
    <row r="264" spans="1:13" ht="19.5" hidden="1" customHeight="1" x14ac:dyDescent="0.2">
      <c r="A264" s="17"/>
      <c r="B264" s="18"/>
      <c r="C264" s="19"/>
      <c r="D264" s="1071" t="s">
        <v>695</v>
      </c>
      <c r="E264" s="1071"/>
      <c r="F264" s="1071"/>
      <c r="G264" s="1072"/>
      <c r="H264" s="35">
        <v>4</v>
      </c>
      <c r="I264" s="21">
        <f>SUMIF($H265:$H288,5,I265:I288)</f>
        <v>0</v>
      </c>
      <c r="J264" s="21">
        <f>SUMIF($I265:$I288,5,J265:J288)</f>
        <v>0</v>
      </c>
      <c r="K264" s="21">
        <f>SUMIF($J265:$J288,5,K265:K288)</f>
        <v>0</v>
      </c>
      <c r="L264" s="21">
        <f>SUMIF($J265:$J288,5,L265:L288)</f>
        <v>0</v>
      </c>
      <c r="M264" s="21">
        <f>SUMIF($J265:$J288,5,M265:M288)</f>
        <v>0</v>
      </c>
    </row>
    <row r="265" spans="1:13" s="26" customFormat="1" ht="18" hidden="1" customHeight="1" x14ac:dyDescent="0.2">
      <c r="A265" s="22"/>
      <c r="B265" s="23"/>
      <c r="C265" s="23"/>
      <c r="D265" s="23"/>
      <c r="E265" s="1069" t="s">
        <v>696</v>
      </c>
      <c r="F265" s="1069"/>
      <c r="G265" s="1070"/>
      <c r="H265" s="40">
        <v>5</v>
      </c>
      <c r="I265" s="25">
        <f>I266</f>
        <v>0</v>
      </c>
      <c r="J265" s="25">
        <f>J266</f>
        <v>0</v>
      </c>
      <c r="K265" s="25">
        <f>K266</f>
        <v>0</v>
      </c>
      <c r="L265" s="25">
        <f>L266</f>
        <v>0</v>
      </c>
      <c r="M265" s="25">
        <f>M266</f>
        <v>0</v>
      </c>
    </row>
    <row r="266" spans="1:13" s="33" customFormat="1" ht="15" hidden="1" customHeight="1" x14ac:dyDescent="0.2">
      <c r="A266" s="27"/>
      <c r="B266" s="28"/>
      <c r="C266" s="28"/>
      <c r="D266" s="28"/>
      <c r="E266" s="28"/>
      <c r="F266" s="29" t="s">
        <v>697</v>
      </c>
      <c r="G266" s="30" t="s">
        <v>698</v>
      </c>
      <c r="H266" s="31">
        <v>6</v>
      </c>
      <c r="I266" s="34"/>
      <c r="J266" s="34">
        <f>K266-I266</f>
        <v>0</v>
      </c>
      <c r="K266" s="34"/>
      <c r="L266" s="34"/>
      <c r="M266" s="34"/>
    </row>
    <row r="267" spans="1:13" s="26" customFormat="1" ht="18" hidden="1" customHeight="1" x14ac:dyDescent="0.2">
      <c r="A267" s="22"/>
      <c r="B267" s="23"/>
      <c r="C267" s="23"/>
      <c r="D267" s="23"/>
      <c r="E267" s="1058" t="s">
        <v>699</v>
      </c>
      <c r="F267" s="1058"/>
      <c r="G267" s="1059"/>
      <c r="H267" s="40">
        <v>5</v>
      </c>
      <c r="I267" s="25">
        <f>I268</f>
        <v>0</v>
      </c>
      <c r="J267" s="25">
        <f>J268</f>
        <v>0</v>
      </c>
      <c r="K267" s="25">
        <f>K268</f>
        <v>0</v>
      </c>
      <c r="L267" s="25">
        <f>L268</f>
        <v>0</v>
      </c>
      <c r="M267" s="25">
        <f>M268</f>
        <v>0</v>
      </c>
    </row>
    <row r="268" spans="1:13" s="33" customFormat="1" ht="19.5" hidden="1" customHeight="1" x14ac:dyDescent="0.2">
      <c r="A268" s="42"/>
      <c r="B268" s="29"/>
      <c r="C268" s="29"/>
      <c r="D268" s="29"/>
      <c r="E268" s="29"/>
      <c r="F268" s="29" t="s">
        <v>700</v>
      </c>
      <c r="G268" s="30" t="s">
        <v>701</v>
      </c>
      <c r="H268" s="31">
        <v>6</v>
      </c>
      <c r="I268" s="32"/>
      <c r="J268" s="34">
        <f>K268-I268</f>
        <v>0</v>
      </c>
      <c r="K268" s="32"/>
      <c r="L268" s="32"/>
      <c r="M268" s="32"/>
    </row>
    <row r="269" spans="1:13" s="26" customFormat="1" ht="18" hidden="1" customHeight="1" x14ac:dyDescent="0.2">
      <c r="A269" s="22"/>
      <c r="B269" s="23"/>
      <c r="C269" s="23"/>
      <c r="D269" s="23"/>
      <c r="E269" s="1058" t="s">
        <v>702</v>
      </c>
      <c r="F269" s="1058"/>
      <c r="G269" s="1059"/>
      <c r="H269" s="40">
        <v>5</v>
      </c>
      <c r="I269" s="25">
        <f>I270</f>
        <v>0</v>
      </c>
      <c r="J269" s="25">
        <f>J270</f>
        <v>0</v>
      </c>
      <c r="K269" s="25">
        <f>K270</f>
        <v>0</v>
      </c>
      <c r="L269" s="25">
        <f>L270</f>
        <v>0</v>
      </c>
      <c r="M269" s="25">
        <f>M270</f>
        <v>0</v>
      </c>
    </row>
    <row r="270" spans="1:13" s="33" customFormat="1" ht="15" hidden="1" customHeight="1" x14ac:dyDescent="0.2">
      <c r="A270" s="42"/>
      <c r="B270" s="29"/>
      <c r="C270" s="29"/>
      <c r="D270" s="29"/>
      <c r="E270" s="29"/>
      <c r="F270" s="29" t="s">
        <v>703</v>
      </c>
      <c r="G270" s="30" t="s">
        <v>704</v>
      </c>
      <c r="H270" s="31">
        <v>6</v>
      </c>
      <c r="I270" s="34"/>
      <c r="J270" s="34">
        <f>K270-I270</f>
        <v>0</v>
      </c>
      <c r="K270" s="34"/>
      <c r="L270" s="34"/>
      <c r="M270" s="34"/>
    </row>
    <row r="271" spans="1:13" s="26" customFormat="1" ht="18" hidden="1" customHeight="1" x14ac:dyDescent="0.2">
      <c r="A271" s="22"/>
      <c r="B271" s="23"/>
      <c r="C271" s="23"/>
      <c r="D271" s="23"/>
      <c r="E271" s="1058" t="s">
        <v>705</v>
      </c>
      <c r="F271" s="1058"/>
      <c r="G271" s="1059"/>
      <c r="H271" s="40">
        <v>5</v>
      </c>
      <c r="I271" s="25">
        <f>I272</f>
        <v>0</v>
      </c>
      <c r="J271" s="25">
        <f>J272</f>
        <v>0</v>
      </c>
      <c r="K271" s="25">
        <f>K272</f>
        <v>0</v>
      </c>
      <c r="L271" s="25">
        <f>L272</f>
        <v>0</v>
      </c>
      <c r="M271" s="25">
        <f>M272</f>
        <v>0</v>
      </c>
    </row>
    <row r="272" spans="1:13" s="33" customFormat="1" ht="18" hidden="1" customHeight="1" x14ac:dyDescent="0.2">
      <c r="A272" s="42"/>
      <c r="B272" s="29"/>
      <c r="C272" s="29"/>
      <c r="D272" s="29"/>
      <c r="E272" s="29"/>
      <c r="F272" s="29" t="s">
        <v>706</v>
      </c>
      <c r="G272" s="30" t="s">
        <v>707</v>
      </c>
      <c r="H272" s="31">
        <v>6</v>
      </c>
      <c r="I272" s="34"/>
      <c r="J272" s="34">
        <f>K272-I272</f>
        <v>0</v>
      </c>
      <c r="K272" s="34"/>
      <c r="L272" s="34"/>
      <c r="M272" s="34"/>
    </row>
    <row r="273" spans="1:13" s="26" customFormat="1" ht="18" hidden="1" customHeight="1" x14ac:dyDescent="0.2">
      <c r="A273" s="22"/>
      <c r="B273" s="23"/>
      <c r="C273" s="23"/>
      <c r="D273" s="23"/>
      <c r="E273" s="1058" t="s">
        <v>708</v>
      </c>
      <c r="F273" s="1058"/>
      <c r="G273" s="1059"/>
      <c r="H273" s="40">
        <v>5</v>
      </c>
      <c r="I273" s="25">
        <f>I274</f>
        <v>0</v>
      </c>
      <c r="J273" s="25">
        <f>J274</f>
        <v>0</v>
      </c>
      <c r="K273" s="25">
        <f>K274</f>
        <v>0</v>
      </c>
      <c r="L273" s="25">
        <f>L274</f>
        <v>0</v>
      </c>
      <c r="M273" s="25">
        <f>M274</f>
        <v>0</v>
      </c>
    </row>
    <row r="274" spans="1:13" s="33" customFormat="1" ht="21" hidden="1" customHeight="1" x14ac:dyDescent="0.2">
      <c r="A274" s="42"/>
      <c r="B274" s="29"/>
      <c r="C274" s="29"/>
      <c r="D274" s="29"/>
      <c r="E274" s="29"/>
      <c r="F274" s="29" t="s">
        <v>709</v>
      </c>
      <c r="G274" s="30" t="s">
        <v>710</v>
      </c>
      <c r="H274" s="31">
        <v>6</v>
      </c>
      <c r="I274" s="34"/>
      <c r="J274" s="34">
        <f>K274-I274</f>
        <v>0</v>
      </c>
      <c r="K274" s="34"/>
      <c r="L274" s="34"/>
      <c r="M274" s="34"/>
    </row>
    <row r="275" spans="1:13" s="26" customFormat="1" ht="18" hidden="1" customHeight="1" x14ac:dyDescent="0.2">
      <c r="A275" s="22"/>
      <c r="B275" s="23"/>
      <c r="C275" s="23"/>
      <c r="D275" s="23"/>
      <c r="E275" s="1058" t="s">
        <v>711</v>
      </c>
      <c r="F275" s="1058"/>
      <c r="G275" s="1059"/>
      <c r="H275" s="40">
        <v>5</v>
      </c>
      <c r="I275" s="25">
        <f>I276</f>
        <v>0</v>
      </c>
      <c r="J275" s="25">
        <f>J276</f>
        <v>0</v>
      </c>
      <c r="K275" s="25">
        <f>K276</f>
        <v>0</v>
      </c>
      <c r="L275" s="25">
        <f>L276</f>
        <v>0</v>
      </c>
      <c r="M275" s="25">
        <f>M276</f>
        <v>0</v>
      </c>
    </row>
    <row r="276" spans="1:13" s="33" customFormat="1" ht="18.75" hidden="1" customHeight="1" x14ac:dyDescent="0.2">
      <c r="A276" s="42"/>
      <c r="B276" s="29"/>
      <c r="C276" s="29"/>
      <c r="D276" s="29"/>
      <c r="E276" s="29"/>
      <c r="F276" s="29" t="s">
        <v>712</v>
      </c>
      <c r="G276" s="30" t="s">
        <v>713</v>
      </c>
      <c r="H276" s="31">
        <v>6</v>
      </c>
      <c r="I276" s="34"/>
      <c r="J276" s="34">
        <f>K276-I276</f>
        <v>0</v>
      </c>
      <c r="K276" s="34"/>
      <c r="L276" s="34"/>
      <c r="M276" s="34"/>
    </row>
    <row r="277" spans="1:13" s="26" customFormat="1" ht="18" hidden="1" customHeight="1" x14ac:dyDescent="0.2">
      <c r="A277" s="22"/>
      <c r="B277" s="23"/>
      <c r="C277" s="23"/>
      <c r="D277" s="23"/>
      <c r="E277" s="1058" t="s">
        <v>714</v>
      </c>
      <c r="F277" s="1058"/>
      <c r="G277" s="1059"/>
      <c r="H277" s="40">
        <v>5</v>
      </c>
      <c r="I277" s="25">
        <f>I278</f>
        <v>0</v>
      </c>
      <c r="J277" s="25">
        <f>J278</f>
        <v>0</v>
      </c>
      <c r="K277" s="25">
        <f>K278</f>
        <v>0</v>
      </c>
      <c r="L277" s="25">
        <f>L278</f>
        <v>0</v>
      </c>
      <c r="M277" s="25">
        <f>M278</f>
        <v>0</v>
      </c>
    </row>
    <row r="278" spans="1:13" s="33" customFormat="1" ht="19.5" hidden="1" customHeight="1" x14ac:dyDescent="0.2">
      <c r="A278" s="42"/>
      <c r="B278" s="29"/>
      <c r="C278" s="29"/>
      <c r="D278" s="29"/>
      <c r="E278" s="29"/>
      <c r="F278" s="29" t="s">
        <v>715</v>
      </c>
      <c r="G278" s="30" t="s">
        <v>716</v>
      </c>
      <c r="H278" s="31">
        <v>6</v>
      </c>
      <c r="I278" s="34"/>
      <c r="J278" s="34">
        <f>K278-I278</f>
        <v>0</v>
      </c>
      <c r="K278" s="34"/>
      <c r="L278" s="34"/>
      <c r="M278" s="34"/>
    </row>
    <row r="279" spans="1:13" s="26" customFormat="1" ht="18" hidden="1" customHeight="1" x14ac:dyDescent="0.2">
      <c r="A279" s="22"/>
      <c r="B279" s="23"/>
      <c r="C279" s="23"/>
      <c r="D279" s="23"/>
      <c r="E279" s="1058" t="s">
        <v>717</v>
      </c>
      <c r="F279" s="1058"/>
      <c r="G279" s="1059"/>
      <c r="H279" s="40">
        <v>5</v>
      </c>
      <c r="I279" s="25">
        <f>I280</f>
        <v>0</v>
      </c>
      <c r="J279" s="25">
        <f>J280</f>
        <v>0</v>
      </c>
      <c r="K279" s="25">
        <f>K280</f>
        <v>0</v>
      </c>
      <c r="L279" s="25">
        <f>L280</f>
        <v>0</v>
      </c>
      <c r="M279" s="25">
        <f>M280</f>
        <v>0</v>
      </c>
    </row>
    <row r="280" spans="1:13" s="33" customFormat="1" ht="21" hidden="1" customHeight="1" x14ac:dyDescent="0.2">
      <c r="A280" s="42"/>
      <c r="B280" s="29"/>
      <c r="C280" s="29"/>
      <c r="D280" s="29"/>
      <c r="E280" s="29"/>
      <c r="F280" s="29" t="s">
        <v>718</v>
      </c>
      <c r="G280" s="30" t="s">
        <v>719</v>
      </c>
      <c r="H280" s="31">
        <v>6</v>
      </c>
      <c r="I280" s="34"/>
      <c r="J280" s="34">
        <f>K280-I280</f>
        <v>0</v>
      </c>
      <c r="K280" s="34"/>
      <c r="L280" s="34"/>
      <c r="M280" s="34"/>
    </row>
    <row r="281" spans="1:13" s="26" customFormat="1" ht="29.25" hidden="1" customHeight="1" x14ac:dyDescent="0.2">
      <c r="A281" s="22"/>
      <c r="B281" s="23"/>
      <c r="C281" s="23"/>
      <c r="D281" s="23"/>
      <c r="E281" s="1057" t="s">
        <v>3759</v>
      </c>
      <c r="F281" s="1058"/>
      <c r="G281" s="1059"/>
      <c r="H281" s="40">
        <v>5</v>
      </c>
      <c r="I281" s="25">
        <f>I282</f>
        <v>0</v>
      </c>
      <c r="J281" s="25">
        <f>J282</f>
        <v>0</v>
      </c>
      <c r="K281" s="25">
        <f>K282</f>
        <v>0</v>
      </c>
      <c r="L281" s="25">
        <f>L282</f>
        <v>0</v>
      </c>
      <c r="M281" s="25">
        <f>M282</f>
        <v>0</v>
      </c>
    </row>
    <row r="282" spans="1:13" s="33" customFormat="1" ht="24" hidden="1" x14ac:dyDescent="0.2">
      <c r="A282" s="42"/>
      <c r="B282" s="29"/>
      <c r="C282" s="29"/>
      <c r="D282" s="29"/>
      <c r="E282" s="29"/>
      <c r="F282" s="29" t="s">
        <v>720</v>
      </c>
      <c r="G282" s="30" t="s">
        <v>721</v>
      </c>
      <c r="H282" s="31">
        <v>6</v>
      </c>
      <c r="I282" s="32"/>
      <c r="J282" s="34">
        <f>K282-I282</f>
        <v>0</v>
      </c>
      <c r="K282" s="32"/>
      <c r="L282" s="32"/>
      <c r="M282" s="32"/>
    </row>
    <row r="283" spans="1:13" s="26" customFormat="1" ht="27" hidden="1" customHeight="1" x14ac:dyDescent="0.2">
      <c r="A283" s="22"/>
      <c r="B283" s="23"/>
      <c r="C283" s="23"/>
      <c r="D283" s="23"/>
      <c r="E283" s="1057" t="s">
        <v>3760</v>
      </c>
      <c r="F283" s="1058"/>
      <c r="G283" s="1059"/>
      <c r="H283" s="40">
        <v>5</v>
      </c>
      <c r="I283" s="25">
        <f>I284</f>
        <v>0</v>
      </c>
      <c r="J283" s="25">
        <f>J284</f>
        <v>0</v>
      </c>
      <c r="K283" s="25">
        <f>K284</f>
        <v>0</v>
      </c>
      <c r="L283" s="25">
        <f>L284</f>
        <v>0</v>
      </c>
      <c r="M283" s="25">
        <f>M284</f>
        <v>0</v>
      </c>
    </row>
    <row r="284" spans="1:13" s="33" customFormat="1" ht="27" hidden="1" customHeight="1" x14ac:dyDescent="0.2">
      <c r="A284" s="42"/>
      <c r="B284" s="29"/>
      <c r="C284" s="29"/>
      <c r="D284" s="29"/>
      <c r="E284" s="29"/>
      <c r="F284" s="29" t="s">
        <v>722</v>
      </c>
      <c r="G284" s="30" t="s">
        <v>723</v>
      </c>
      <c r="H284" s="31">
        <v>6</v>
      </c>
      <c r="I284" s="34"/>
      <c r="J284" s="34">
        <f>K284-I284</f>
        <v>0</v>
      </c>
      <c r="K284" s="34"/>
      <c r="L284" s="34"/>
      <c r="M284" s="34"/>
    </row>
    <row r="285" spans="1:13" s="26" customFormat="1" ht="17.25" hidden="1" customHeight="1" x14ac:dyDescent="0.2">
      <c r="A285" s="22"/>
      <c r="B285" s="23"/>
      <c r="C285" s="23"/>
      <c r="D285" s="23"/>
      <c r="E285" s="1057" t="s">
        <v>724</v>
      </c>
      <c r="F285" s="1058"/>
      <c r="G285" s="1059"/>
      <c r="H285" s="40">
        <v>5</v>
      </c>
      <c r="I285" s="25">
        <f>I286</f>
        <v>0</v>
      </c>
      <c r="J285" s="25">
        <f>J286</f>
        <v>0</v>
      </c>
      <c r="K285" s="25">
        <f>K286</f>
        <v>0</v>
      </c>
      <c r="L285" s="25">
        <f>L286</f>
        <v>0</v>
      </c>
      <c r="M285" s="25">
        <f>M286</f>
        <v>0</v>
      </c>
    </row>
    <row r="286" spans="1:13" s="33" customFormat="1" ht="15" hidden="1" customHeight="1" x14ac:dyDescent="0.2">
      <c r="A286" s="42"/>
      <c r="B286" s="29"/>
      <c r="C286" s="29"/>
      <c r="D286" s="29"/>
      <c r="E286" s="29"/>
      <c r="F286" s="29" t="s">
        <v>725</v>
      </c>
      <c r="G286" s="30" t="s">
        <v>726</v>
      </c>
      <c r="H286" s="31">
        <v>6</v>
      </c>
      <c r="I286" s="34"/>
      <c r="J286" s="34">
        <f>K286-I286</f>
        <v>0</v>
      </c>
      <c r="K286" s="34"/>
      <c r="L286" s="34"/>
      <c r="M286" s="34"/>
    </row>
    <row r="287" spans="1:13" s="26" customFormat="1" ht="17.25" hidden="1" customHeight="1" x14ac:dyDescent="0.2">
      <c r="A287" s="22"/>
      <c r="B287" s="23"/>
      <c r="C287" s="23"/>
      <c r="D287" s="23"/>
      <c r="E287" s="1057" t="s">
        <v>727</v>
      </c>
      <c r="F287" s="1058"/>
      <c r="G287" s="1059"/>
      <c r="H287" s="40">
        <v>5</v>
      </c>
      <c r="I287" s="25">
        <f>I288</f>
        <v>0</v>
      </c>
      <c r="J287" s="25">
        <f>J288</f>
        <v>0</v>
      </c>
      <c r="K287" s="25">
        <f>K288</f>
        <v>0</v>
      </c>
      <c r="L287" s="25">
        <f>L288</f>
        <v>0</v>
      </c>
      <c r="M287" s="25">
        <f>M288</f>
        <v>0</v>
      </c>
    </row>
    <row r="288" spans="1:13" s="33" customFormat="1" ht="17.25" hidden="1" customHeight="1" x14ac:dyDescent="0.2">
      <c r="A288" s="42"/>
      <c r="B288" s="29"/>
      <c r="C288" s="29"/>
      <c r="D288" s="29"/>
      <c r="E288" s="29"/>
      <c r="F288" s="29" t="s">
        <v>728</v>
      </c>
      <c r="G288" s="30" t="s">
        <v>729</v>
      </c>
      <c r="H288" s="31">
        <v>6</v>
      </c>
      <c r="I288" s="34"/>
      <c r="J288" s="34">
        <f>K288-I288</f>
        <v>0</v>
      </c>
      <c r="K288" s="34"/>
      <c r="L288" s="34"/>
      <c r="M288" s="34"/>
    </row>
    <row r="289" spans="1:13" hidden="1" x14ac:dyDescent="0.2">
      <c r="A289" s="17"/>
      <c r="B289" s="18"/>
      <c r="C289" s="19"/>
      <c r="D289" s="1071" t="s">
        <v>730</v>
      </c>
      <c r="E289" s="1071"/>
      <c r="F289" s="1071"/>
      <c r="G289" s="1072"/>
      <c r="H289" s="35">
        <v>4</v>
      </c>
      <c r="I289" s="21">
        <f>SUMIF($H290:$H295,5,I290:I295)</f>
        <v>0</v>
      </c>
      <c r="J289" s="21">
        <f>SUMIF($H290:$H295,5,J290:J295)</f>
        <v>0</v>
      </c>
      <c r="K289" s="21">
        <f>SUMIF($H290:$H295,5,K290:K295)</f>
        <v>0</v>
      </c>
      <c r="L289" s="21">
        <f>SUMIF($H290:$H295,5,L290:L295)</f>
        <v>0</v>
      </c>
      <c r="M289" s="21">
        <f>SUMIF($H290:$H295,5,M290:M295)</f>
        <v>0</v>
      </c>
    </row>
    <row r="290" spans="1:13" s="26" customFormat="1" ht="19.5" hidden="1" customHeight="1" x14ac:dyDescent="0.2">
      <c r="A290" s="22"/>
      <c r="B290" s="23"/>
      <c r="C290" s="23"/>
      <c r="D290" s="23"/>
      <c r="E290" s="1069" t="s">
        <v>731</v>
      </c>
      <c r="F290" s="1069"/>
      <c r="G290" s="1070"/>
      <c r="H290" s="24">
        <v>5</v>
      </c>
      <c r="I290" s="25">
        <f>I291</f>
        <v>0</v>
      </c>
      <c r="J290" s="25">
        <f>J291</f>
        <v>0</v>
      </c>
      <c r="K290" s="25">
        <f>K291</f>
        <v>0</v>
      </c>
      <c r="L290" s="25">
        <f>L291</f>
        <v>0</v>
      </c>
      <c r="M290" s="25">
        <f>M291</f>
        <v>0</v>
      </c>
    </row>
    <row r="291" spans="1:13" s="33" customFormat="1" ht="21" hidden="1" customHeight="1" x14ac:dyDescent="0.2">
      <c r="A291" s="42"/>
      <c r="B291" s="29"/>
      <c r="C291" s="29"/>
      <c r="D291" s="29"/>
      <c r="E291" s="29"/>
      <c r="F291" s="29" t="s">
        <v>732</v>
      </c>
      <c r="G291" s="30" t="s">
        <v>733</v>
      </c>
      <c r="H291" s="31">
        <v>6</v>
      </c>
      <c r="I291" s="32"/>
      <c r="J291" s="34">
        <f>K291-I291</f>
        <v>0</v>
      </c>
      <c r="K291" s="32"/>
      <c r="L291" s="32"/>
      <c r="M291" s="32"/>
    </row>
    <row r="292" spans="1:13" s="26" customFormat="1" ht="17.25" hidden="1" customHeight="1" x14ac:dyDescent="0.2">
      <c r="A292" s="22"/>
      <c r="B292" s="23"/>
      <c r="C292" s="23"/>
      <c r="D292" s="23"/>
      <c r="E292" s="1058" t="s">
        <v>734</v>
      </c>
      <c r="F292" s="1058"/>
      <c r="G292" s="1059"/>
      <c r="H292" s="40">
        <v>5</v>
      </c>
      <c r="I292" s="25">
        <f>I293</f>
        <v>0</v>
      </c>
      <c r="J292" s="25">
        <f>J293</f>
        <v>0</v>
      </c>
      <c r="K292" s="25">
        <f>K293</f>
        <v>0</v>
      </c>
      <c r="L292" s="25">
        <f>L293</f>
        <v>0</v>
      </c>
      <c r="M292" s="25">
        <f>M293</f>
        <v>0</v>
      </c>
    </row>
    <row r="293" spans="1:13" s="33" customFormat="1" ht="21" hidden="1" customHeight="1" x14ac:dyDescent="0.2">
      <c r="A293" s="42"/>
      <c r="B293" s="29"/>
      <c r="C293" s="29"/>
      <c r="D293" s="29"/>
      <c r="E293" s="29"/>
      <c r="F293" s="29" t="s">
        <v>735</v>
      </c>
      <c r="G293" s="30" t="s">
        <v>736</v>
      </c>
      <c r="H293" s="31">
        <v>6</v>
      </c>
      <c r="I293" s="32"/>
      <c r="J293" s="34">
        <f>K293-I293</f>
        <v>0</v>
      </c>
      <c r="K293" s="32"/>
      <c r="L293" s="32"/>
      <c r="M293" s="32"/>
    </row>
    <row r="294" spans="1:13" s="26" customFormat="1" ht="17.25" hidden="1" customHeight="1" x14ac:dyDescent="0.2">
      <c r="A294" s="22"/>
      <c r="B294" s="23"/>
      <c r="C294" s="23"/>
      <c r="D294" s="23"/>
      <c r="E294" s="1058" t="s">
        <v>737</v>
      </c>
      <c r="F294" s="1058"/>
      <c r="G294" s="1059"/>
      <c r="H294" s="40">
        <v>5</v>
      </c>
      <c r="I294" s="25">
        <f>I295</f>
        <v>0</v>
      </c>
      <c r="J294" s="25">
        <f>J295</f>
        <v>0</v>
      </c>
      <c r="K294" s="25">
        <f>K295</f>
        <v>0</v>
      </c>
      <c r="L294" s="25">
        <f>L295</f>
        <v>0</v>
      </c>
      <c r="M294" s="25">
        <f>M295</f>
        <v>0</v>
      </c>
    </row>
    <row r="295" spans="1:13" s="33" customFormat="1" ht="21" hidden="1" customHeight="1" x14ac:dyDescent="0.2">
      <c r="A295" s="42"/>
      <c r="B295" s="29"/>
      <c r="C295" s="29"/>
      <c r="D295" s="29"/>
      <c r="E295" s="29"/>
      <c r="F295" s="29" t="s">
        <v>738</v>
      </c>
      <c r="G295" s="30" t="s">
        <v>739</v>
      </c>
      <c r="H295" s="31">
        <v>6</v>
      </c>
      <c r="I295" s="34"/>
      <c r="J295" s="34">
        <f>K295-I295</f>
        <v>0</v>
      </c>
      <c r="K295" s="34"/>
      <c r="L295" s="34"/>
      <c r="M295" s="34"/>
    </row>
    <row r="296" spans="1:13" hidden="1" x14ac:dyDescent="0.2">
      <c r="A296" s="13"/>
      <c r="B296" s="14"/>
      <c r="C296" s="1076" t="s">
        <v>740</v>
      </c>
      <c r="D296" s="1076"/>
      <c r="E296" s="1076"/>
      <c r="F296" s="1076"/>
      <c r="G296" s="1077"/>
      <c r="H296" s="43">
        <v>3</v>
      </c>
      <c r="I296" s="16">
        <f>SUMIF($H297:$H304,4,I297:I304)</f>
        <v>0</v>
      </c>
      <c r="J296" s="16">
        <f>SUMIF($H297:$H304,4,J297:J304)</f>
        <v>0</v>
      </c>
      <c r="K296" s="16">
        <f>SUMIF($H297:$H304,4,K297:K304)</f>
        <v>0</v>
      </c>
      <c r="L296" s="16">
        <f>SUMIF($H297:$H304,4,L297:L304)</f>
        <v>0</v>
      </c>
      <c r="M296" s="16">
        <f>SUMIF($H297:$H304,4,M297:M304)</f>
        <v>0</v>
      </c>
    </row>
    <row r="297" spans="1:13" hidden="1" x14ac:dyDescent="0.2">
      <c r="A297" s="17"/>
      <c r="B297" s="18"/>
      <c r="C297" s="19"/>
      <c r="D297" s="1053" t="s">
        <v>741</v>
      </c>
      <c r="E297" s="1053"/>
      <c r="F297" s="1053"/>
      <c r="G297" s="1054"/>
      <c r="H297" s="20">
        <v>4</v>
      </c>
      <c r="I297" s="21">
        <f>SUMIF($H298:$H301,5,I298:I301)</f>
        <v>0</v>
      </c>
      <c r="J297" s="21">
        <f>SUMIF($H298:$H301,5,J298:J301)</f>
        <v>0</v>
      </c>
      <c r="K297" s="21">
        <f>SUMIF($H298:$H301,5,K298:K301)</f>
        <v>0</v>
      </c>
      <c r="L297" s="21">
        <f>SUMIF($H298:$H301,5,L298:L301)</f>
        <v>0</v>
      </c>
      <c r="M297" s="21">
        <f>SUMIF($H298:$H301,5,M298:M301)</f>
        <v>0</v>
      </c>
    </row>
    <row r="298" spans="1:13" s="26" customFormat="1" ht="17.25" hidden="1" customHeight="1" x14ac:dyDescent="0.2">
      <c r="A298" s="22"/>
      <c r="B298" s="23"/>
      <c r="C298" s="23"/>
      <c r="D298" s="23"/>
      <c r="E298" s="1069" t="s">
        <v>742</v>
      </c>
      <c r="F298" s="1069"/>
      <c r="G298" s="1070"/>
      <c r="H298" s="24">
        <v>5</v>
      </c>
      <c r="I298" s="25">
        <f>I299</f>
        <v>0</v>
      </c>
      <c r="J298" s="25">
        <f>J299</f>
        <v>0</v>
      </c>
      <c r="K298" s="25">
        <f>K299</f>
        <v>0</v>
      </c>
      <c r="L298" s="25">
        <f>L299</f>
        <v>0</v>
      </c>
      <c r="M298" s="25">
        <f>M299</f>
        <v>0</v>
      </c>
    </row>
    <row r="299" spans="1:13" s="33" customFormat="1" ht="21" hidden="1" customHeight="1" x14ac:dyDescent="0.2">
      <c r="A299" s="42"/>
      <c r="B299" s="29"/>
      <c r="C299" s="29"/>
      <c r="D299" s="29"/>
      <c r="E299" s="29"/>
      <c r="F299" s="29" t="s">
        <v>743</v>
      </c>
      <c r="G299" s="30" t="s">
        <v>744</v>
      </c>
      <c r="H299" s="31">
        <v>6</v>
      </c>
      <c r="I299" s="32"/>
      <c r="J299" s="34">
        <f>K299-I299</f>
        <v>0</v>
      </c>
      <c r="K299" s="32"/>
      <c r="L299" s="32"/>
      <c r="M299" s="32"/>
    </row>
    <row r="300" spans="1:13" s="26" customFormat="1" ht="15.75" hidden="1" customHeight="1" x14ac:dyDescent="0.2">
      <c r="A300" s="22"/>
      <c r="B300" s="23"/>
      <c r="C300" s="23"/>
      <c r="D300" s="23"/>
      <c r="E300" s="1058" t="s">
        <v>745</v>
      </c>
      <c r="F300" s="1058"/>
      <c r="G300" s="1059"/>
      <c r="H300" s="40">
        <v>5</v>
      </c>
      <c r="I300" s="25">
        <f>I301</f>
        <v>0</v>
      </c>
      <c r="J300" s="25">
        <f>J301</f>
        <v>0</v>
      </c>
      <c r="K300" s="25">
        <f>K301</f>
        <v>0</v>
      </c>
      <c r="L300" s="25">
        <f>L301</f>
        <v>0</v>
      </c>
      <c r="M300" s="25">
        <f>M301</f>
        <v>0</v>
      </c>
    </row>
    <row r="301" spans="1:13" s="33" customFormat="1" ht="21" hidden="1" customHeight="1" x14ac:dyDescent="0.2">
      <c r="A301" s="42"/>
      <c r="B301" s="29"/>
      <c r="C301" s="29"/>
      <c r="D301" s="29"/>
      <c r="E301" s="29"/>
      <c r="F301" s="29" t="s">
        <v>746</v>
      </c>
      <c r="G301" s="30" t="s">
        <v>747</v>
      </c>
      <c r="H301" s="31">
        <v>6</v>
      </c>
      <c r="I301" s="32"/>
      <c r="J301" s="34">
        <f>K301-I301</f>
        <v>0</v>
      </c>
      <c r="K301" s="32"/>
      <c r="L301" s="32"/>
      <c r="M301" s="32"/>
    </row>
    <row r="302" spans="1:13" hidden="1" x14ac:dyDescent="0.2">
      <c r="A302" s="17"/>
      <c r="B302" s="18"/>
      <c r="C302" s="19"/>
      <c r="D302" s="1071" t="s">
        <v>748</v>
      </c>
      <c r="E302" s="1071"/>
      <c r="F302" s="1071"/>
      <c r="G302" s="1072"/>
      <c r="H302" s="35">
        <v>4</v>
      </c>
      <c r="I302" s="21">
        <f>SUMIF($H303:$H304,5,I303:I304)</f>
        <v>0</v>
      </c>
      <c r="J302" s="21">
        <f>SUMIF($H303:$H304,5,J303:J304)</f>
        <v>0</v>
      </c>
      <c r="K302" s="21">
        <f>SUMIF($H303:$H304,5,K303:K304)</f>
        <v>0</v>
      </c>
      <c r="L302" s="21">
        <f>SUMIF($H303:$H304,5,L303:L304)</f>
        <v>0</v>
      </c>
      <c r="M302" s="21">
        <f>SUMIF($H303:$H304,5,M303:M304)</f>
        <v>0</v>
      </c>
    </row>
    <row r="303" spans="1:13" s="26" customFormat="1" ht="17.25" hidden="1" customHeight="1" x14ac:dyDescent="0.2">
      <c r="A303" s="22"/>
      <c r="B303" s="23"/>
      <c r="C303" s="23"/>
      <c r="D303" s="23"/>
      <c r="E303" s="1069" t="s">
        <v>749</v>
      </c>
      <c r="F303" s="1069"/>
      <c r="G303" s="1070"/>
      <c r="H303" s="24">
        <v>5</v>
      </c>
      <c r="I303" s="25"/>
      <c r="J303" s="25"/>
      <c r="K303" s="25"/>
      <c r="L303" s="25"/>
      <c r="M303" s="25"/>
    </row>
    <row r="304" spans="1:13" s="33" customFormat="1" ht="21" hidden="1" customHeight="1" x14ac:dyDescent="0.2">
      <c r="A304" s="42"/>
      <c r="B304" s="29"/>
      <c r="C304" s="29"/>
      <c r="D304" s="29"/>
      <c r="E304" s="29"/>
      <c r="F304" s="29" t="s">
        <v>750</v>
      </c>
      <c r="G304" s="30" t="s">
        <v>751</v>
      </c>
      <c r="H304" s="31">
        <v>6</v>
      </c>
      <c r="I304" s="32"/>
      <c r="J304" s="34">
        <f>K304-I304</f>
        <v>0</v>
      </c>
      <c r="K304" s="32"/>
      <c r="L304" s="32"/>
      <c r="M304" s="32"/>
    </row>
    <row r="305" spans="1:13" hidden="1" x14ac:dyDescent="0.2">
      <c r="A305" s="10"/>
      <c r="B305" s="1060" t="s">
        <v>752</v>
      </c>
      <c r="C305" s="1060"/>
      <c r="D305" s="1060"/>
      <c r="E305" s="1060"/>
      <c r="F305" s="1060"/>
      <c r="G305" s="1061"/>
      <c r="H305" s="11">
        <v>2</v>
      </c>
      <c r="I305" s="12">
        <f>SUMIF($H306:$H422,3,I306:I422)</f>
        <v>0</v>
      </c>
      <c r="J305" s="12">
        <f>SUMIF($H306:$H422,3,J306:J422)</f>
        <v>0</v>
      </c>
      <c r="K305" s="12">
        <f>SUMIF($H306:$H422,3,K306:K422)</f>
        <v>0</v>
      </c>
      <c r="L305" s="12">
        <f>SUMIF($H306:$H422,3,L306:L422)</f>
        <v>0</v>
      </c>
      <c r="M305" s="12">
        <f>SUMIF($H306:$H422,3,M306:M422)</f>
        <v>0</v>
      </c>
    </row>
    <row r="306" spans="1:13" hidden="1" x14ac:dyDescent="0.2">
      <c r="A306" s="13"/>
      <c r="B306" s="14"/>
      <c r="C306" s="1055" t="s">
        <v>753</v>
      </c>
      <c r="D306" s="1055"/>
      <c r="E306" s="1055"/>
      <c r="F306" s="1055"/>
      <c r="G306" s="1056"/>
      <c r="H306" s="15">
        <v>3</v>
      </c>
      <c r="I306" s="16">
        <f>SUMIF($H307:$H321,4,I307:I321)</f>
        <v>0</v>
      </c>
      <c r="J306" s="16">
        <f>SUMIF($H307:$H321,4,J307:J321)</f>
        <v>0</v>
      </c>
      <c r="K306" s="16">
        <f>SUMIF($H307:$H321,4,K307:K321)</f>
        <v>0</v>
      </c>
      <c r="L306" s="16">
        <f>SUMIF($H307:$H321,4,L307:L321)</f>
        <v>0</v>
      </c>
      <c r="M306" s="16">
        <f>SUMIF($H307:$H321,4,M307:M321)</f>
        <v>0</v>
      </c>
    </row>
    <row r="307" spans="1:13" hidden="1" x14ac:dyDescent="0.2">
      <c r="A307" s="17"/>
      <c r="B307" s="18"/>
      <c r="C307" s="19"/>
      <c r="D307" s="1053" t="s">
        <v>754</v>
      </c>
      <c r="E307" s="1053"/>
      <c r="F307" s="1053"/>
      <c r="G307" s="1054"/>
      <c r="H307" s="20">
        <v>4</v>
      </c>
      <c r="I307" s="21">
        <f>SUMIF($H308:$H321,5,I308:I321)</f>
        <v>0</v>
      </c>
      <c r="J307" s="21">
        <f>SUMIF($H308:$H315,5,J308:J315)</f>
        <v>0</v>
      </c>
      <c r="K307" s="21">
        <f>SUMIF($H308:$H315,5,K308:K315)</f>
        <v>0</v>
      </c>
      <c r="L307" s="21">
        <f>SUMIF($H308:$H315,5,L308:L315)</f>
        <v>0</v>
      </c>
      <c r="M307" s="21">
        <f>SUMIF($H308:$H315,5,M308:M315)</f>
        <v>0</v>
      </c>
    </row>
    <row r="308" spans="1:13" s="26" customFormat="1" ht="15" hidden="1" customHeight="1" x14ac:dyDescent="0.2">
      <c r="A308" s="22"/>
      <c r="B308" s="23"/>
      <c r="C308" s="23"/>
      <c r="D308" s="23"/>
      <c r="E308" s="1069" t="s">
        <v>755</v>
      </c>
      <c r="F308" s="1069"/>
      <c r="G308" s="1070"/>
      <c r="H308" s="24">
        <v>5</v>
      </c>
      <c r="I308" s="25">
        <f>I309</f>
        <v>0</v>
      </c>
      <c r="J308" s="25">
        <f>J309</f>
        <v>0</v>
      </c>
      <c r="K308" s="25">
        <f>K309</f>
        <v>0</v>
      </c>
      <c r="L308" s="25">
        <f>L309</f>
        <v>0</v>
      </c>
      <c r="M308" s="25">
        <f>M309</f>
        <v>0</v>
      </c>
    </row>
    <row r="309" spans="1:13" s="33" customFormat="1" ht="21" hidden="1" customHeight="1" x14ac:dyDescent="0.2">
      <c r="A309" s="27"/>
      <c r="B309" s="28"/>
      <c r="C309" s="28"/>
      <c r="D309" s="28"/>
      <c r="E309" s="28"/>
      <c r="F309" s="29" t="s">
        <v>756</v>
      </c>
      <c r="G309" s="30" t="s">
        <v>757</v>
      </c>
      <c r="H309" s="31">
        <v>6</v>
      </c>
      <c r="I309" s="32"/>
      <c r="J309" s="34">
        <f t="shared" ref="J309:J321" si="1">K309-I309</f>
        <v>0</v>
      </c>
      <c r="K309" s="32"/>
      <c r="L309" s="32"/>
      <c r="M309" s="32"/>
    </row>
    <row r="310" spans="1:13" s="26" customFormat="1" ht="17.25" hidden="1" customHeight="1" x14ac:dyDescent="0.2">
      <c r="A310" s="22"/>
      <c r="B310" s="23"/>
      <c r="C310" s="23"/>
      <c r="D310" s="23"/>
      <c r="E310" s="1058" t="s">
        <v>758</v>
      </c>
      <c r="F310" s="1058"/>
      <c r="G310" s="1059"/>
      <c r="H310" s="40">
        <v>5</v>
      </c>
      <c r="I310" s="25">
        <f>I311</f>
        <v>0</v>
      </c>
      <c r="J310" s="25">
        <f>J311</f>
        <v>0</v>
      </c>
      <c r="K310" s="25">
        <f>K311</f>
        <v>0</v>
      </c>
      <c r="L310" s="25">
        <f>L311</f>
        <v>0</v>
      </c>
      <c r="M310" s="25">
        <f>M311</f>
        <v>0</v>
      </c>
    </row>
    <row r="311" spans="1:13" s="33" customFormat="1" ht="21" hidden="1" customHeight="1" x14ac:dyDescent="0.2">
      <c r="A311" s="42"/>
      <c r="B311" s="29"/>
      <c r="C311" s="29"/>
      <c r="D311" s="29"/>
      <c r="E311" s="29"/>
      <c r="F311" s="29" t="s">
        <v>759</v>
      </c>
      <c r="G311" s="30" t="s">
        <v>760</v>
      </c>
      <c r="H311" s="31">
        <v>6</v>
      </c>
      <c r="I311" s="32"/>
      <c r="J311" s="34">
        <f t="shared" si="1"/>
        <v>0</v>
      </c>
      <c r="K311" s="32"/>
      <c r="L311" s="32"/>
      <c r="M311" s="32"/>
    </row>
    <row r="312" spans="1:13" s="26" customFormat="1" ht="17.25" hidden="1" customHeight="1" x14ac:dyDescent="0.2">
      <c r="A312" s="22"/>
      <c r="B312" s="23"/>
      <c r="C312" s="23"/>
      <c r="D312" s="23"/>
      <c r="E312" s="1058" t="s">
        <v>761</v>
      </c>
      <c r="F312" s="1058"/>
      <c r="G312" s="1059"/>
      <c r="H312" s="40">
        <v>5</v>
      </c>
      <c r="I312" s="25">
        <f>I313</f>
        <v>0</v>
      </c>
      <c r="J312" s="25">
        <f>J313</f>
        <v>0</v>
      </c>
      <c r="K312" s="25">
        <f>K313</f>
        <v>0</v>
      </c>
      <c r="L312" s="25">
        <f>L313</f>
        <v>0</v>
      </c>
      <c r="M312" s="25">
        <f>M313</f>
        <v>0</v>
      </c>
    </row>
    <row r="313" spans="1:13" s="33" customFormat="1" ht="21" hidden="1" customHeight="1" x14ac:dyDescent="0.2">
      <c r="A313" s="42"/>
      <c r="B313" s="29"/>
      <c r="C313" s="29"/>
      <c r="D313" s="29"/>
      <c r="E313" s="29"/>
      <c r="F313" s="29" t="s">
        <v>762</v>
      </c>
      <c r="G313" s="30" t="s">
        <v>763</v>
      </c>
      <c r="H313" s="31">
        <v>6</v>
      </c>
      <c r="I313" s="34"/>
      <c r="J313" s="34">
        <f t="shared" si="1"/>
        <v>0</v>
      </c>
      <c r="K313" s="34"/>
      <c r="L313" s="34"/>
      <c r="M313" s="34"/>
    </row>
    <row r="314" spans="1:13" s="26" customFormat="1" ht="17.25" hidden="1" customHeight="1" x14ac:dyDescent="0.2">
      <c r="A314" s="22"/>
      <c r="B314" s="23"/>
      <c r="C314" s="23"/>
      <c r="D314" s="23"/>
      <c r="E314" s="1058" t="s">
        <v>764</v>
      </c>
      <c r="F314" s="1058"/>
      <c r="G314" s="1059"/>
      <c r="H314" s="40">
        <v>5</v>
      </c>
      <c r="I314" s="25">
        <f>I315</f>
        <v>0</v>
      </c>
      <c r="J314" s="25">
        <f>J315</f>
        <v>0</v>
      </c>
      <c r="K314" s="25">
        <f>K315</f>
        <v>0</v>
      </c>
      <c r="L314" s="25">
        <f>L315</f>
        <v>0</v>
      </c>
      <c r="M314" s="25">
        <f>M315</f>
        <v>0</v>
      </c>
    </row>
    <row r="315" spans="1:13" s="33" customFormat="1" ht="21" hidden="1" customHeight="1" x14ac:dyDescent="0.2">
      <c r="A315" s="42"/>
      <c r="B315" s="29"/>
      <c r="C315" s="29"/>
      <c r="D315" s="29"/>
      <c r="E315" s="29"/>
      <c r="F315" s="29" t="s">
        <v>765</v>
      </c>
      <c r="G315" s="30" t="s">
        <v>766</v>
      </c>
      <c r="H315" s="31">
        <v>6</v>
      </c>
      <c r="I315" s="34"/>
      <c r="J315" s="34">
        <f t="shared" si="1"/>
        <v>0</v>
      </c>
      <c r="K315" s="34"/>
      <c r="L315" s="34"/>
      <c r="M315" s="34"/>
    </row>
    <row r="316" spans="1:13" s="26" customFormat="1" ht="17.25" hidden="1" customHeight="1" x14ac:dyDescent="0.2">
      <c r="A316" s="22"/>
      <c r="B316" s="23"/>
      <c r="C316" s="23"/>
      <c r="D316" s="23"/>
      <c r="E316" s="1058" t="s">
        <v>3894</v>
      </c>
      <c r="F316" s="1058"/>
      <c r="G316" s="1059"/>
      <c r="H316" s="40">
        <v>5</v>
      </c>
      <c r="I316" s="25">
        <f>I317</f>
        <v>0</v>
      </c>
      <c r="J316" s="25">
        <f>J317</f>
        <v>0</v>
      </c>
      <c r="K316" s="25">
        <f>K317</f>
        <v>0</v>
      </c>
      <c r="L316" s="25">
        <f>L317</f>
        <v>0</v>
      </c>
      <c r="M316" s="25">
        <f>M317</f>
        <v>0</v>
      </c>
    </row>
    <row r="317" spans="1:13" s="33" customFormat="1" ht="21" hidden="1" customHeight="1" x14ac:dyDescent="0.2">
      <c r="A317" s="42"/>
      <c r="B317" s="29"/>
      <c r="C317" s="29"/>
      <c r="D317" s="29"/>
      <c r="E317" s="29"/>
      <c r="F317" s="29" t="s">
        <v>3896</v>
      </c>
      <c r="G317" s="30" t="s">
        <v>3895</v>
      </c>
      <c r="H317" s="31">
        <v>6</v>
      </c>
      <c r="I317" s="34"/>
      <c r="J317" s="34">
        <f t="shared" si="1"/>
        <v>0</v>
      </c>
      <c r="K317" s="34"/>
      <c r="L317" s="34"/>
      <c r="M317" s="34"/>
    </row>
    <row r="318" spans="1:13" s="26" customFormat="1" ht="17.25" hidden="1" customHeight="1" x14ac:dyDescent="0.2">
      <c r="A318" s="22"/>
      <c r="B318" s="23"/>
      <c r="C318" s="23"/>
      <c r="D318" s="23"/>
      <c r="E318" s="1058" t="s">
        <v>3922</v>
      </c>
      <c r="F318" s="1058"/>
      <c r="G318" s="1059"/>
      <c r="H318" s="40">
        <v>5</v>
      </c>
      <c r="I318" s="25">
        <f>I319</f>
        <v>0</v>
      </c>
      <c r="J318" s="25">
        <f>J319</f>
        <v>0</v>
      </c>
      <c r="K318" s="25">
        <f>K319</f>
        <v>0</v>
      </c>
      <c r="L318" s="25">
        <f>L319</f>
        <v>0</v>
      </c>
      <c r="M318" s="25">
        <f>M319</f>
        <v>0</v>
      </c>
    </row>
    <row r="319" spans="1:13" s="33" customFormat="1" ht="21" hidden="1" customHeight="1" x14ac:dyDescent="0.2">
      <c r="A319" s="42"/>
      <c r="B319" s="29"/>
      <c r="C319" s="29"/>
      <c r="D319" s="29"/>
      <c r="E319" s="29"/>
      <c r="F319" s="29" t="s">
        <v>3924</v>
      </c>
      <c r="G319" s="30" t="s">
        <v>3923</v>
      </c>
      <c r="H319" s="31">
        <v>6</v>
      </c>
      <c r="I319" s="34"/>
      <c r="J319" s="34">
        <f t="shared" si="1"/>
        <v>0</v>
      </c>
      <c r="K319" s="34"/>
      <c r="L319" s="34"/>
      <c r="M319" s="34"/>
    </row>
    <row r="320" spans="1:13" s="26" customFormat="1" ht="17.25" hidden="1" customHeight="1" x14ac:dyDescent="0.2">
      <c r="A320" s="22"/>
      <c r="B320" s="23"/>
      <c r="C320" s="23"/>
      <c r="D320" s="23"/>
      <c r="E320" s="1058" t="s">
        <v>3925</v>
      </c>
      <c r="F320" s="1058"/>
      <c r="G320" s="1059"/>
      <c r="H320" s="40">
        <v>5</v>
      </c>
      <c r="I320" s="25">
        <f>I321</f>
        <v>0</v>
      </c>
      <c r="J320" s="25">
        <f>J321</f>
        <v>0</v>
      </c>
      <c r="K320" s="25">
        <f>K321</f>
        <v>0</v>
      </c>
      <c r="L320" s="25">
        <f>L321</f>
        <v>0</v>
      </c>
      <c r="M320" s="25">
        <f>M321</f>
        <v>0</v>
      </c>
    </row>
    <row r="321" spans="1:13" s="33" customFormat="1" ht="21" hidden="1" customHeight="1" x14ac:dyDescent="0.2">
      <c r="A321" s="42"/>
      <c r="B321" s="29"/>
      <c r="C321" s="29"/>
      <c r="D321" s="29"/>
      <c r="E321" s="29"/>
      <c r="F321" s="29" t="s">
        <v>3927</v>
      </c>
      <c r="G321" s="30" t="s">
        <v>3926</v>
      </c>
      <c r="H321" s="31">
        <v>6</v>
      </c>
      <c r="I321" s="34"/>
      <c r="J321" s="34">
        <f t="shared" si="1"/>
        <v>0</v>
      </c>
      <c r="K321" s="34"/>
      <c r="L321" s="34"/>
      <c r="M321" s="34"/>
    </row>
    <row r="322" spans="1:13" hidden="1" x14ac:dyDescent="0.2">
      <c r="A322" s="13"/>
      <c r="B322" s="14"/>
      <c r="C322" s="1076" t="s">
        <v>767</v>
      </c>
      <c r="D322" s="1076"/>
      <c r="E322" s="1076"/>
      <c r="F322" s="1076"/>
      <c r="G322" s="1077"/>
      <c r="H322" s="43">
        <v>3</v>
      </c>
      <c r="I322" s="16">
        <f>SUMIF($H323:$H407,4,I323:I407)</f>
        <v>0</v>
      </c>
      <c r="J322" s="16">
        <f>SUMIF($H323:$H407,4,J323:J407)</f>
        <v>0</v>
      </c>
      <c r="K322" s="16">
        <f>SUMIF($H323:$H407,4,K323:K407)</f>
        <v>0</v>
      </c>
      <c r="L322" s="16">
        <f>SUMIF($H323:$H407,4,L323:L407)</f>
        <v>0</v>
      </c>
      <c r="M322" s="16">
        <f>SUMIF($H323:$H407,4,M323:M407)</f>
        <v>0</v>
      </c>
    </row>
    <row r="323" spans="1:13" hidden="1" x14ac:dyDescent="0.2">
      <c r="A323" s="17"/>
      <c r="B323" s="18"/>
      <c r="C323" s="19"/>
      <c r="D323" s="1053" t="s">
        <v>768</v>
      </c>
      <c r="E323" s="1053"/>
      <c r="F323" s="1053"/>
      <c r="G323" s="1054"/>
      <c r="H323" s="20">
        <v>4</v>
      </c>
      <c r="I323" s="21">
        <f>SUMIF($H324:$H407,5,I324:I407)</f>
        <v>0</v>
      </c>
      <c r="J323" s="21">
        <f>SUMIF($H324:$H407,5,J324:J407)</f>
        <v>0</v>
      </c>
      <c r="K323" s="21">
        <f>SUMIF($H324:$H407,5,K324:K407)</f>
        <v>0</v>
      </c>
      <c r="L323" s="21">
        <f>SUMIF($H324:$H407,5,L324:L407)</f>
        <v>0</v>
      </c>
      <c r="M323" s="21">
        <f>SUMIF($H324:$H407,5,M324:M407)</f>
        <v>0</v>
      </c>
    </row>
    <row r="324" spans="1:13" s="26" customFormat="1" ht="17.25" hidden="1" customHeight="1" x14ac:dyDescent="0.2">
      <c r="A324" s="22"/>
      <c r="B324" s="23"/>
      <c r="C324" s="23"/>
      <c r="D324" s="23"/>
      <c r="E324" s="1069" t="s">
        <v>769</v>
      </c>
      <c r="F324" s="1069"/>
      <c r="G324" s="1070"/>
      <c r="H324" s="24">
        <v>5</v>
      </c>
      <c r="I324" s="25">
        <f>I325</f>
        <v>0</v>
      </c>
      <c r="J324" s="25">
        <f>J325</f>
        <v>0</v>
      </c>
      <c r="K324" s="25">
        <f>K325</f>
        <v>0</v>
      </c>
      <c r="L324" s="25">
        <f>L325</f>
        <v>0</v>
      </c>
      <c r="M324" s="25">
        <f>M325</f>
        <v>0</v>
      </c>
    </row>
    <row r="325" spans="1:13" s="33" customFormat="1" ht="21" hidden="1" customHeight="1" x14ac:dyDescent="0.2">
      <c r="A325" s="27"/>
      <c r="B325" s="28"/>
      <c r="C325" s="28"/>
      <c r="D325" s="28"/>
      <c r="E325" s="28"/>
      <c r="F325" s="29" t="s">
        <v>770</v>
      </c>
      <c r="G325" s="30" t="s">
        <v>771</v>
      </c>
      <c r="H325" s="31">
        <v>6</v>
      </c>
      <c r="I325" s="32"/>
      <c r="J325" s="34">
        <f>K325-I325</f>
        <v>0</v>
      </c>
      <c r="K325" s="32"/>
      <c r="L325" s="32"/>
      <c r="M325" s="32"/>
    </row>
    <row r="326" spans="1:13" s="26" customFormat="1" ht="17.25" hidden="1" customHeight="1" x14ac:dyDescent="0.2">
      <c r="A326" s="22"/>
      <c r="B326" s="23"/>
      <c r="C326" s="23"/>
      <c r="D326" s="23"/>
      <c r="E326" s="1069" t="s">
        <v>772</v>
      </c>
      <c r="F326" s="1069"/>
      <c r="G326" s="1070"/>
      <c r="H326" s="24">
        <v>5</v>
      </c>
      <c r="I326" s="25">
        <f>I327</f>
        <v>0</v>
      </c>
      <c r="J326" s="25">
        <f>J327</f>
        <v>0</v>
      </c>
      <c r="K326" s="25">
        <f>K327</f>
        <v>0</v>
      </c>
      <c r="L326" s="25">
        <f>L327</f>
        <v>0</v>
      </c>
      <c r="M326" s="25">
        <f>M327</f>
        <v>0</v>
      </c>
    </row>
    <row r="327" spans="1:13" s="33" customFormat="1" ht="21" hidden="1" customHeight="1" x14ac:dyDescent="0.2">
      <c r="A327" s="42"/>
      <c r="B327" s="29"/>
      <c r="C327" s="29"/>
      <c r="D327" s="29"/>
      <c r="E327" s="29"/>
      <c r="F327" s="29" t="s">
        <v>773</v>
      </c>
      <c r="G327" s="30" t="s">
        <v>774</v>
      </c>
      <c r="H327" s="31">
        <v>6</v>
      </c>
      <c r="I327" s="34"/>
      <c r="J327" s="34">
        <f>K327-I327</f>
        <v>0</v>
      </c>
      <c r="K327" s="34"/>
      <c r="L327" s="34"/>
      <c r="M327" s="34"/>
    </row>
    <row r="328" spans="1:13" s="26" customFormat="1" ht="17.25" hidden="1" customHeight="1" x14ac:dyDescent="0.2">
      <c r="A328" s="22"/>
      <c r="B328" s="23"/>
      <c r="C328" s="23"/>
      <c r="D328" s="23"/>
      <c r="E328" s="1058" t="s">
        <v>775</v>
      </c>
      <c r="F328" s="1058"/>
      <c r="G328" s="1059"/>
      <c r="H328" s="40">
        <v>5</v>
      </c>
      <c r="I328" s="25">
        <f>I329</f>
        <v>0</v>
      </c>
      <c r="J328" s="25">
        <f>J329</f>
        <v>0</v>
      </c>
      <c r="K328" s="25">
        <f>K329</f>
        <v>0</v>
      </c>
      <c r="L328" s="25">
        <f>L329</f>
        <v>0</v>
      </c>
      <c r="M328" s="25">
        <f>M329</f>
        <v>0</v>
      </c>
    </row>
    <row r="329" spans="1:13" s="33" customFormat="1" ht="21" hidden="1" customHeight="1" x14ac:dyDescent="0.2">
      <c r="A329" s="42"/>
      <c r="B329" s="29"/>
      <c r="C329" s="29"/>
      <c r="D329" s="29"/>
      <c r="E329" s="29"/>
      <c r="F329" s="29" t="s">
        <v>776</v>
      </c>
      <c r="G329" s="30" t="s">
        <v>777</v>
      </c>
      <c r="H329" s="31">
        <v>6</v>
      </c>
      <c r="I329" s="32"/>
      <c r="J329" s="34">
        <f>K329-I329</f>
        <v>0</v>
      </c>
      <c r="K329" s="32"/>
      <c r="L329" s="32"/>
      <c r="M329" s="32"/>
    </row>
    <row r="330" spans="1:13" s="26" customFormat="1" ht="17.25" hidden="1" customHeight="1" x14ac:dyDescent="0.2">
      <c r="A330" s="22"/>
      <c r="B330" s="23"/>
      <c r="C330" s="23"/>
      <c r="D330" s="23"/>
      <c r="E330" s="1058" t="s">
        <v>778</v>
      </c>
      <c r="F330" s="1058"/>
      <c r="G330" s="1059"/>
      <c r="H330" s="40">
        <v>5</v>
      </c>
      <c r="I330" s="25">
        <f>I331</f>
        <v>0</v>
      </c>
      <c r="J330" s="25">
        <f>J331</f>
        <v>0</v>
      </c>
      <c r="K330" s="25">
        <f>K331</f>
        <v>0</v>
      </c>
      <c r="L330" s="25">
        <f>L331</f>
        <v>0</v>
      </c>
      <c r="M330" s="25">
        <f>M331</f>
        <v>0</v>
      </c>
    </row>
    <row r="331" spans="1:13" s="33" customFormat="1" ht="21" hidden="1" customHeight="1" x14ac:dyDescent="0.2">
      <c r="A331" s="42"/>
      <c r="B331" s="29"/>
      <c r="C331" s="29"/>
      <c r="D331" s="29"/>
      <c r="E331" s="29"/>
      <c r="F331" s="29" t="s">
        <v>779</v>
      </c>
      <c r="G331" s="30" t="s">
        <v>780</v>
      </c>
      <c r="H331" s="31">
        <v>6</v>
      </c>
      <c r="I331" s="34"/>
      <c r="J331" s="34">
        <f>K331-I331</f>
        <v>0</v>
      </c>
      <c r="K331" s="34"/>
      <c r="L331" s="34"/>
      <c r="M331" s="34"/>
    </row>
    <row r="332" spans="1:13" s="26" customFormat="1" ht="17.25" hidden="1" customHeight="1" x14ac:dyDescent="0.2">
      <c r="A332" s="22"/>
      <c r="B332" s="23"/>
      <c r="C332" s="23"/>
      <c r="D332" s="23"/>
      <c r="E332" s="1058" t="s">
        <v>781</v>
      </c>
      <c r="F332" s="1058"/>
      <c r="G332" s="1059"/>
      <c r="H332" s="40">
        <v>5</v>
      </c>
      <c r="I332" s="25">
        <f>I333</f>
        <v>0</v>
      </c>
      <c r="J332" s="25">
        <f>J333</f>
        <v>0</v>
      </c>
      <c r="K332" s="25">
        <f>K333</f>
        <v>0</v>
      </c>
      <c r="L332" s="25">
        <f>L333</f>
        <v>0</v>
      </c>
      <c r="M332" s="25">
        <f>M333</f>
        <v>0</v>
      </c>
    </row>
    <row r="333" spans="1:13" s="33" customFormat="1" ht="21" hidden="1" customHeight="1" x14ac:dyDescent="0.2">
      <c r="A333" s="42"/>
      <c r="B333" s="29"/>
      <c r="C333" s="29"/>
      <c r="D333" s="29"/>
      <c r="E333" s="29"/>
      <c r="F333" s="29" t="s">
        <v>782</v>
      </c>
      <c r="G333" s="30" t="s">
        <v>783</v>
      </c>
      <c r="H333" s="31">
        <v>6</v>
      </c>
      <c r="I333" s="34"/>
      <c r="J333" s="34">
        <f>K333-I333</f>
        <v>0</v>
      </c>
      <c r="K333" s="34"/>
      <c r="L333" s="34"/>
      <c r="M333" s="34"/>
    </row>
    <row r="334" spans="1:13" s="26" customFormat="1" ht="17.25" hidden="1" customHeight="1" x14ac:dyDescent="0.2">
      <c r="A334" s="22"/>
      <c r="B334" s="23"/>
      <c r="C334" s="23"/>
      <c r="D334" s="23"/>
      <c r="E334" s="1058" t="s">
        <v>784</v>
      </c>
      <c r="F334" s="1058"/>
      <c r="G334" s="1059"/>
      <c r="H334" s="40">
        <v>5</v>
      </c>
      <c r="I334" s="25">
        <f>I335</f>
        <v>0</v>
      </c>
      <c r="J334" s="25">
        <f>J335</f>
        <v>0</v>
      </c>
      <c r="K334" s="25">
        <f>K335</f>
        <v>0</v>
      </c>
      <c r="L334" s="25">
        <f>L335</f>
        <v>0</v>
      </c>
      <c r="M334" s="25">
        <f>M335</f>
        <v>0</v>
      </c>
    </row>
    <row r="335" spans="1:13" s="33" customFormat="1" ht="21" hidden="1" customHeight="1" x14ac:dyDescent="0.2">
      <c r="A335" s="42"/>
      <c r="B335" s="29"/>
      <c r="C335" s="29"/>
      <c r="D335" s="29"/>
      <c r="E335" s="29"/>
      <c r="F335" s="29" t="s">
        <v>785</v>
      </c>
      <c r="G335" s="30" t="s">
        <v>786</v>
      </c>
      <c r="H335" s="31">
        <v>6</v>
      </c>
      <c r="I335" s="34"/>
      <c r="J335" s="34">
        <f>K335-I335</f>
        <v>0</v>
      </c>
      <c r="K335" s="34"/>
      <c r="L335" s="34"/>
      <c r="M335" s="34"/>
    </row>
    <row r="336" spans="1:13" s="26" customFormat="1" ht="17.25" hidden="1" customHeight="1" x14ac:dyDescent="0.2">
      <c r="A336" s="22"/>
      <c r="B336" s="23"/>
      <c r="C336" s="23"/>
      <c r="D336" s="23"/>
      <c r="E336" s="1058" t="s">
        <v>787</v>
      </c>
      <c r="F336" s="1058"/>
      <c r="G336" s="1059"/>
      <c r="H336" s="40">
        <v>5</v>
      </c>
      <c r="I336" s="25">
        <f>I337</f>
        <v>0</v>
      </c>
      <c r="J336" s="25">
        <f>J337</f>
        <v>0</v>
      </c>
      <c r="K336" s="25">
        <f>K337</f>
        <v>0</v>
      </c>
      <c r="L336" s="25">
        <f>L337</f>
        <v>0</v>
      </c>
      <c r="M336" s="25">
        <f>M337</f>
        <v>0</v>
      </c>
    </row>
    <row r="337" spans="1:13" s="33" customFormat="1" ht="21" hidden="1" customHeight="1" x14ac:dyDescent="0.2">
      <c r="A337" s="42"/>
      <c r="B337" s="29"/>
      <c r="C337" s="29"/>
      <c r="D337" s="29"/>
      <c r="E337" s="29"/>
      <c r="F337" s="29" t="s">
        <v>788</v>
      </c>
      <c r="G337" s="30" t="s">
        <v>789</v>
      </c>
      <c r="H337" s="31">
        <v>6</v>
      </c>
      <c r="I337" s="34"/>
      <c r="J337" s="34">
        <f>K337-I337</f>
        <v>0</v>
      </c>
      <c r="K337" s="34"/>
      <c r="L337" s="34"/>
      <c r="M337" s="34"/>
    </row>
    <row r="338" spans="1:13" s="26" customFormat="1" ht="17.25" hidden="1" customHeight="1" x14ac:dyDescent="0.2">
      <c r="A338" s="22"/>
      <c r="B338" s="23"/>
      <c r="C338" s="23"/>
      <c r="D338" s="23"/>
      <c r="E338" s="1058" t="s">
        <v>790</v>
      </c>
      <c r="F338" s="1058"/>
      <c r="G338" s="1059"/>
      <c r="H338" s="40">
        <v>5</v>
      </c>
      <c r="I338" s="25">
        <f>I339</f>
        <v>0</v>
      </c>
      <c r="J338" s="25">
        <f>J339</f>
        <v>0</v>
      </c>
      <c r="K338" s="25">
        <f>K339</f>
        <v>0</v>
      </c>
      <c r="L338" s="25">
        <f>L339</f>
        <v>0</v>
      </c>
      <c r="M338" s="25">
        <f>M339</f>
        <v>0</v>
      </c>
    </row>
    <row r="339" spans="1:13" s="33" customFormat="1" ht="21" hidden="1" customHeight="1" x14ac:dyDescent="0.2">
      <c r="A339" s="42"/>
      <c r="B339" s="29"/>
      <c r="C339" s="29"/>
      <c r="D339" s="29"/>
      <c r="E339" s="29"/>
      <c r="F339" s="29" t="s">
        <v>791</v>
      </c>
      <c r="G339" s="30" t="s">
        <v>792</v>
      </c>
      <c r="H339" s="31">
        <v>6</v>
      </c>
      <c r="I339" s="34"/>
      <c r="J339" s="34">
        <f>K339-I339</f>
        <v>0</v>
      </c>
      <c r="K339" s="34"/>
      <c r="L339" s="34"/>
      <c r="M339" s="34"/>
    </row>
    <row r="340" spans="1:13" s="26" customFormat="1" ht="17.25" hidden="1" customHeight="1" x14ac:dyDescent="0.2">
      <c r="A340" s="22"/>
      <c r="B340" s="23"/>
      <c r="C340" s="23"/>
      <c r="D340" s="23"/>
      <c r="E340" s="1058" t="s">
        <v>987</v>
      </c>
      <c r="F340" s="1058"/>
      <c r="G340" s="1059"/>
      <c r="H340" s="40">
        <v>5</v>
      </c>
      <c r="I340" s="25">
        <f>I341</f>
        <v>0</v>
      </c>
      <c r="J340" s="25">
        <f>J341</f>
        <v>0</v>
      </c>
      <c r="K340" s="25">
        <f>K341</f>
        <v>0</v>
      </c>
      <c r="L340" s="25">
        <f>L341</f>
        <v>0</v>
      </c>
      <c r="M340" s="25">
        <f>M341</f>
        <v>0</v>
      </c>
    </row>
    <row r="341" spans="1:13" s="33" customFormat="1" ht="21" hidden="1" customHeight="1" x14ac:dyDescent="0.2">
      <c r="A341" s="42"/>
      <c r="B341" s="29"/>
      <c r="C341" s="29"/>
      <c r="D341" s="29"/>
      <c r="E341" s="29"/>
      <c r="F341" s="29" t="s">
        <v>988</v>
      </c>
      <c r="G341" s="30" t="s">
        <v>989</v>
      </c>
      <c r="H341" s="31">
        <v>6</v>
      </c>
      <c r="I341" s="34"/>
      <c r="J341" s="34">
        <f>K341-I341</f>
        <v>0</v>
      </c>
      <c r="K341" s="34"/>
      <c r="L341" s="34"/>
      <c r="M341" s="34"/>
    </row>
    <row r="342" spans="1:13" s="26" customFormat="1" ht="17.25" hidden="1" customHeight="1" x14ac:dyDescent="0.2">
      <c r="A342" s="22"/>
      <c r="B342" s="23"/>
      <c r="C342" s="23"/>
      <c r="D342" s="23"/>
      <c r="E342" s="1058" t="s">
        <v>990</v>
      </c>
      <c r="F342" s="1058"/>
      <c r="G342" s="1059"/>
      <c r="H342" s="40">
        <v>5</v>
      </c>
      <c r="I342" s="25">
        <f>I343</f>
        <v>0</v>
      </c>
      <c r="J342" s="25">
        <f>J343</f>
        <v>0</v>
      </c>
      <c r="K342" s="25">
        <f>K343</f>
        <v>0</v>
      </c>
      <c r="L342" s="25">
        <f>L343</f>
        <v>0</v>
      </c>
      <c r="M342" s="25">
        <f>M343</f>
        <v>0</v>
      </c>
    </row>
    <row r="343" spans="1:13" s="33" customFormat="1" ht="21" hidden="1" customHeight="1" x14ac:dyDescent="0.2">
      <c r="A343" s="42"/>
      <c r="B343" s="29"/>
      <c r="C343" s="29"/>
      <c r="D343" s="29"/>
      <c r="E343" s="29"/>
      <c r="F343" s="29" t="s">
        <v>991</v>
      </c>
      <c r="G343" s="30" t="s">
        <v>992</v>
      </c>
      <c r="H343" s="31">
        <v>6</v>
      </c>
      <c r="I343" s="34"/>
      <c r="J343" s="34">
        <f>K343-I343</f>
        <v>0</v>
      </c>
      <c r="K343" s="34"/>
      <c r="L343" s="34"/>
      <c r="M343" s="34"/>
    </row>
    <row r="344" spans="1:13" s="26" customFormat="1" ht="17.25" hidden="1" customHeight="1" x14ac:dyDescent="0.2">
      <c r="A344" s="22"/>
      <c r="B344" s="23"/>
      <c r="C344" s="23"/>
      <c r="D344" s="23"/>
      <c r="E344" s="1058" t="s">
        <v>993</v>
      </c>
      <c r="F344" s="1058"/>
      <c r="G344" s="1059"/>
      <c r="H344" s="40">
        <v>5</v>
      </c>
      <c r="I344" s="25">
        <f>I345</f>
        <v>0</v>
      </c>
      <c r="J344" s="25">
        <f>J345</f>
        <v>0</v>
      </c>
      <c r="K344" s="25">
        <f>K345</f>
        <v>0</v>
      </c>
      <c r="L344" s="25">
        <f>L345</f>
        <v>0</v>
      </c>
      <c r="M344" s="25">
        <f>M345</f>
        <v>0</v>
      </c>
    </row>
    <row r="345" spans="1:13" s="33" customFormat="1" ht="21" hidden="1" customHeight="1" x14ac:dyDescent="0.2">
      <c r="A345" s="42"/>
      <c r="B345" s="29"/>
      <c r="C345" s="29"/>
      <c r="D345" s="29"/>
      <c r="E345" s="29"/>
      <c r="F345" s="29" t="s">
        <v>994</v>
      </c>
      <c r="G345" s="30" t="s">
        <v>995</v>
      </c>
      <c r="H345" s="31">
        <v>6</v>
      </c>
      <c r="I345" s="34"/>
      <c r="J345" s="34">
        <f>K345-I345</f>
        <v>0</v>
      </c>
      <c r="K345" s="34"/>
      <c r="L345" s="34"/>
      <c r="M345" s="34"/>
    </row>
    <row r="346" spans="1:13" s="26" customFormat="1" ht="17.25" hidden="1" customHeight="1" x14ac:dyDescent="0.2">
      <c r="A346" s="22"/>
      <c r="B346" s="23"/>
      <c r="C346" s="23"/>
      <c r="D346" s="23"/>
      <c r="E346" s="1058" t="s">
        <v>996</v>
      </c>
      <c r="F346" s="1058"/>
      <c r="G346" s="1059"/>
      <c r="H346" s="40">
        <v>5</v>
      </c>
      <c r="I346" s="25">
        <f>I347</f>
        <v>0</v>
      </c>
      <c r="J346" s="25">
        <f>J347</f>
        <v>0</v>
      </c>
      <c r="K346" s="25">
        <f>K347</f>
        <v>0</v>
      </c>
      <c r="L346" s="25">
        <f>L347</f>
        <v>0</v>
      </c>
      <c r="M346" s="25">
        <f>M347</f>
        <v>0</v>
      </c>
    </row>
    <row r="347" spans="1:13" s="33" customFormat="1" ht="21" hidden="1" customHeight="1" x14ac:dyDescent="0.2">
      <c r="A347" s="42"/>
      <c r="B347" s="29"/>
      <c r="C347" s="29"/>
      <c r="D347" s="29"/>
      <c r="E347" s="29"/>
      <c r="F347" s="29" t="s">
        <v>997</v>
      </c>
      <c r="G347" s="30" t="s">
        <v>998</v>
      </c>
      <c r="H347" s="31">
        <v>6</v>
      </c>
      <c r="I347" s="34"/>
      <c r="J347" s="34">
        <f>K347-I347</f>
        <v>0</v>
      </c>
      <c r="K347" s="34"/>
      <c r="L347" s="34"/>
      <c r="M347" s="34"/>
    </row>
    <row r="348" spans="1:13" s="26" customFormat="1" ht="17.25" hidden="1" customHeight="1" x14ac:dyDescent="0.2">
      <c r="A348" s="22"/>
      <c r="B348" s="23"/>
      <c r="C348" s="23"/>
      <c r="D348" s="23"/>
      <c r="E348" s="1058" t="s">
        <v>999</v>
      </c>
      <c r="F348" s="1058"/>
      <c r="G348" s="1059"/>
      <c r="H348" s="40">
        <v>5</v>
      </c>
      <c r="I348" s="25">
        <f>I349</f>
        <v>0</v>
      </c>
      <c r="J348" s="25">
        <f>J349</f>
        <v>0</v>
      </c>
      <c r="K348" s="25">
        <f>K349</f>
        <v>0</v>
      </c>
      <c r="L348" s="25">
        <f>L349</f>
        <v>0</v>
      </c>
      <c r="M348" s="25">
        <f>M349</f>
        <v>0</v>
      </c>
    </row>
    <row r="349" spans="1:13" s="33" customFormat="1" ht="21" hidden="1" customHeight="1" x14ac:dyDescent="0.2">
      <c r="A349" s="42"/>
      <c r="B349" s="29"/>
      <c r="C349" s="29"/>
      <c r="D349" s="29"/>
      <c r="E349" s="29"/>
      <c r="F349" s="29" t="s">
        <v>1000</v>
      </c>
      <c r="G349" s="30" t="s">
        <v>1001</v>
      </c>
      <c r="H349" s="31">
        <v>6</v>
      </c>
      <c r="I349" s="34"/>
      <c r="J349" s="34">
        <f>K349-I349</f>
        <v>0</v>
      </c>
      <c r="K349" s="34"/>
      <c r="L349" s="34"/>
      <c r="M349" s="34"/>
    </row>
    <row r="350" spans="1:13" s="26" customFormat="1" ht="17.25" hidden="1" customHeight="1" x14ac:dyDescent="0.2">
      <c r="A350" s="22"/>
      <c r="B350" s="23"/>
      <c r="C350" s="23"/>
      <c r="D350" s="23"/>
      <c r="E350" s="1058" t="s">
        <v>1002</v>
      </c>
      <c r="F350" s="1058"/>
      <c r="G350" s="1059"/>
      <c r="H350" s="40">
        <v>5</v>
      </c>
      <c r="I350" s="25">
        <f>I351</f>
        <v>0</v>
      </c>
      <c r="J350" s="25">
        <f>J351</f>
        <v>0</v>
      </c>
      <c r="K350" s="25">
        <f>K351</f>
        <v>0</v>
      </c>
      <c r="L350" s="25">
        <f>L351</f>
        <v>0</v>
      </c>
      <c r="M350" s="25">
        <f>M351</f>
        <v>0</v>
      </c>
    </row>
    <row r="351" spans="1:13" s="33" customFormat="1" ht="21" hidden="1" customHeight="1" x14ac:dyDescent="0.2">
      <c r="A351" s="42"/>
      <c r="B351" s="29"/>
      <c r="C351" s="29"/>
      <c r="D351" s="29"/>
      <c r="E351" s="29"/>
      <c r="F351" s="29" t="s">
        <v>1003</v>
      </c>
      <c r="G351" s="30" t="s">
        <v>1004</v>
      </c>
      <c r="H351" s="31">
        <v>6</v>
      </c>
      <c r="I351" s="34"/>
      <c r="J351" s="34">
        <f>K351-I351</f>
        <v>0</v>
      </c>
      <c r="K351" s="34"/>
      <c r="L351" s="34"/>
      <c r="M351" s="34"/>
    </row>
    <row r="352" spans="1:13" s="26" customFormat="1" ht="17.25" hidden="1" customHeight="1" x14ac:dyDescent="0.2">
      <c r="A352" s="22"/>
      <c r="B352" s="23"/>
      <c r="C352" s="23"/>
      <c r="D352" s="23"/>
      <c r="E352" s="1058" t="s">
        <v>1005</v>
      </c>
      <c r="F352" s="1058"/>
      <c r="G352" s="1059"/>
      <c r="H352" s="40">
        <v>5</v>
      </c>
      <c r="I352" s="25">
        <f>I353</f>
        <v>0</v>
      </c>
      <c r="J352" s="25">
        <f>J353</f>
        <v>0</v>
      </c>
      <c r="K352" s="25">
        <f>K353</f>
        <v>0</v>
      </c>
      <c r="L352" s="25">
        <f>L353</f>
        <v>0</v>
      </c>
      <c r="M352" s="25">
        <f>M353</f>
        <v>0</v>
      </c>
    </row>
    <row r="353" spans="1:13" s="33" customFormat="1" ht="21" hidden="1" customHeight="1" x14ac:dyDescent="0.2">
      <c r="A353" s="42"/>
      <c r="B353" s="29"/>
      <c r="C353" s="29"/>
      <c r="D353" s="29"/>
      <c r="E353" s="29"/>
      <c r="F353" s="29" t="s">
        <v>1006</v>
      </c>
      <c r="G353" s="30" t="s">
        <v>1007</v>
      </c>
      <c r="H353" s="31">
        <v>6</v>
      </c>
      <c r="I353" s="34"/>
      <c r="J353" s="34">
        <f>K353-I353</f>
        <v>0</v>
      </c>
      <c r="K353" s="34"/>
      <c r="L353" s="34"/>
      <c r="M353" s="34"/>
    </row>
    <row r="354" spans="1:13" s="26" customFormat="1" ht="17.25" hidden="1" customHeight="1" x14ac:dyDescent="0.2">
      <c r="A354" s="22"/>
      <c r="B354" s="23"/>
      <c r="C354" s="23"/>
      <c r="D354" s="23"/>
      <c r="E354" s="1058" t="s">
        <v>1008</v>
      </c>
      <c r="F354" s="1058"/>
      <c r="G354" s="1059"/>
      <c r="H354" s="40">
        <v>5</v>
      </c>
      <c r="I354" s="25">
        <f>I355</f>
        <v>0</v>
      </c>
      <c r="J354" s="25">
        <f>J355</f>
        <v>0</v>
      </c>
      <c r="K354" s="25">
        <f>K355</f>
        <v>0</v>
      </c>
      <c r="L354" s="25">
        <f>L355</f>
        <v>0</v>
      </c>
      <c r="M354" s="25">
        <f>M355</f>
        <v>0</v>
      </c>
    </row>
    <row r="355" spans="1:13" s="33" customFormat="1" ht="21" hidden="1" customHeight="1" x14ac:dyDescent="0.2">
      <c r="A355" s="42"/>
      <c r="B355" s="29"/>
      <c r="C355" s="29"/>
      <c r="D355" s="29"/>
      <c r="E355" s="29"/>
      <c r="F355" s="29" t="s">
        <v>1009</v>
      </c>
      <c r="G355" s="30" t="s">
        <v>1010</v>
      </c>
      <c r="H355" s="31">
        <v>6</v>
      </c>
      <c r="I355" s="34"/>
      <c r="J355" s="34">
        <f>K355-I355</f>
        <v>0</v>
      </c>
      <c r="K355" s="34"/>
      <c r="L355" s="34"/>
      <c r="M355" s="34"/>
    </row>
    <row r="356" spans="1:13" s="26" customFormat="1" ht="17.25" hidden="1" customHeight="1" x14ac:dyDescent="0.2">
      <c r="A356" s="22"/>
      <c r="B356" s="23"/>
      <c r="C356" s="23"/>
      <c r="D356" s="23"/>
      <c r="E356" s="1058" t="s">
        <v>1011</v>
      </c>
      <c r="F356" s="1058"/>
      <c r="G356" s="1059"/>
      <c r="H356" s="40">
        <v>5</v>
      </c>
      <c r="I356" s="25">
        <f>I357</f>
        <v>0</v>
      </c>
      <c r="J356" s="25">
        <f>J357</f>
        <v>0</v>
      </c>
      <c r="K356" s="25">
        <f>K357</f>
        <v>0</v>
      </c>
      <c r="L356" s="25">
        <f>L357</f>
        <v>0</v>
      </c>
      <c r="M356" s="25">
        <f>M357</f>
        <v>0</v>
      </c>
    </row>
    <row r="357" spans="1:13" s="33" customFormat="1" ht="21" hidden="1" customHeight="1" x14ac:dyDescent="0.2">
      <c r="A357" s="42"/>
      <c r="B357" s="29"/>
      <c r="C357" s="29"/>
      <c r="D357" s="29"/>
      <c r="E357" s="29"/>
      <c r="F357" s="29" t="s">
        <v>1012</v>
      </c>
      <c r="G357" s="30" t="s">
        <v>1013</v>
      </c>
      <c r="H357" s="31">
        <v>6</v>
      </c>
      <c r="I357" s="34"/>
      <c r="J357" s="34">
        <f>K357-I357</f>
        <v>0</v>
      </c>
      <c r="K357" s="34"/>
      <c r="L357" s="34"/>
      <c r="M357" s="34"/>
    </row>
    <row r="358" spans="1:13" s="26" customFormat="1" ht="27" hidden="1" customHeight="1" x14ac:dyDescent="0.2">
      <c r="A358" s="22"/>
      <c r="B358" s="23"/>
      <c r="C358" s="23"/>
      <c r="D358" s="23"/>
      <c r="E358" s="1057" t="s">
        <v>3423</v>
      </c>
      <c r="F358" s="1058"/>
      <c r="G358" s="1059"/>
      <c r="H358" s="40">
        <v>5</v>
      </c>
      <c r="I358" s="25">
        <f>I359</f>
        <v>0</v>
      </c>
      <c r="J358" s="25">
        <f>J359</f>
        <v>0</v>
      </c>
      <c r="K358" s="25">
        <f>K359</f>
        <v>0</v>
      </c>
      <c r="L358" s="25">
        <f>L359</f>
        <v>0</v>
      </c>
      <c r="M358" s="25">
        <f>M359</f>
        <v>0</v>
      </c>
    </row>
    <row r="359" spans="1:13" s="33" customFormat="1" ht="25.5" hidden="1" customHeight="1" x14ac:dyDescent="0.2">
      <c r="A359" s="42"/>
      <c r="B359" s="29"/>
      <c r="C359" s="29"/>
      <c r="D359" s="29"/>
      <c r="E359" s="29"/>
      <c r="F359" s="29" t="s">
        <v>1014</v>
      </c>
      <c r="G359" s="30" t="s">
        <v>1015</v>
      </c>
      <c r="H359" s="31">
        <v>6</v>
      </c>
      <c r="I359" s="34"/>
      <c r="J359" s="34">
        <f>K359-I359</f>
        <v>0</v>
      </c>
      <c r="K359" s="34"/>
      <c r="L359" s="34"/>
      <c r="M359" s="34"/>
    </row>
    <row r="360" spans="1:13" s="26" customFormat="1" ht="17.25" hidden="1" customHeight="1" x14ac:dyDescent="0.2">
      <c r="A360" s="22"/>
      <c r="B360" s="23"/>
      <c r="C360" s="23"/>
      <c r="D360" s="23"/>
      <c r="E360" s="1058" t="s">
        <v>1016</v>
      </c>
      <c r="F360" s="1058"/>
      <c r="G360" s="1059"/>
      <c r="H360" s="40">
        <v>5</v>
      </c>
      <c r="I360" s="25">
        <f>I361</f>
        <v>0</v>
      </c>
      <c r="J360" s="25">
        <f>J361</f>
        <v>0</v>
      </c>
      <c r="K360" s="25">
        <f>K361</f>
        <v>0</v>
      </c>
      <c r="L360" s="25">
        <f>L361</f>
        <v>0</v>
      </c>
      <c r="M360" s="25">
        <f>M361</f>
        <v>0</v>
      </c>
    </row>
    <row r="361" spans="1:13" s="33" customFormat="1" ht="21" hidden="1" customHeight="1" x14ac:dyDescent="0.2">
      <c r="A361" s="42"/>
      <c r="B361" s="29"/>
      <c r="C361" s="29"/>
      <c r="D361" s="29"/>
      <c r="E361" s="29"/>
      <c r="F361" s="29" t="s">
        <v>1017</v>
      </c>
      <c r="G361" s="30" t="s">
        <v>1018</v>
      </c>
      <c r="H361" s="31">
        <v>6</v>
      </c>
      <c r="I361" s="34"/>
      <c r="J361" s="34">
        <f>K361-I361</f>
        <v>0</v>
      </c>
      <c r="K361" s="34"/>
      <c r="L361" s="34"/>
      <c r="M361" s="34"/>
    </row>
    <row r="362" spans="1:13" s="26" customFormat="1" ht="17.25" hidden="1" customHeight="1" x14ac:dyDescent="0.2">
      <c r="A362" s="22"/>
      <c r="B362" s="23"/>
      <c r="C362" s="23"/>
      <c r="D362" s="23"/>
      <c r="E362" s="1058" t="s">
        <v>1019</v>
      </c>
      <c r="F362" s="1058"/>
      <c r="G362" s="1059"/>
      <c r="H362" s="40">
        <v>5</v>
      </c>
      <c r="I362" s="25">
        <f>I363</f>
        <v>0</v>
      </c>
      <c r="J362" s="25">
        <f>J363</f>
        <v>0</v>
      </c>
      <c r="K362" s="25">
        <f>K363</f>
        <v>0</v>
      </c>
      <c r="L362" s="25">
        <f>L363</f>
        <v>0</v>
      </c>
      <c r="M362" s="25">
        <f>M363</f>
        <v>0</v>
      </c>
    </row>
    <row r="363" spans="1:13" s="33" customFormat="1" ht="21" hidden="1" customHeight="1" x14ac:dyDescent="0.2">
      <c r="A363" s="42"/>
      <c r="B363" s="29"/>
      <c r="C363" s="29"/>
      <c r="D363" s="29"/>
      <c r="E363" s="29"/>
      <c r="F363" s="29" t="s">
        <v>1020</v>
      </c>
      <c r="G363" s="30" t="s">
        <v>1021</v>
      </c>
      <c r="H363" s="31">
        <v>6</v>
      </c>
      <c r="I363" s="34"/>
      <c r="J363" s="34">
        <f>K363-I363</f>
        <v>0</v>
      </c>
      <c r="K363" s="34"/>
      <c r="L363" s="34"/>
      <c r="M363" s="34"/>
    </row>
    <row r="364" spans="1:13" s="26" customFormat="1" ht="17.25" hidden="1" customHeight="1" x14ac:dyDescent="0.2">
      <c r="A364" s="22"/>
      <c r="B364" s="23"/>
      <c r="C364" s="23"/>
      <c r="D364" s="23"/>
      <c r="E364" s="1058" t="s">
        <v>1022</v>
      </c>
      <c r="F364" s="1058"/>
      <c r="G364" s="1059"/>
      <c r="H364" s="40">
        <v>5</v>
      </c>
      <c r="I364" s="25">
        <f>I365</f>
        <v>0</v>
      </c>
      <c r="J364" s="25">
        <f>J365</f>
        <v>0</v>
      </c>
      <c r="K364" s="25">
        <f>K365</f>
        <v>0</v>
      </c>
      <c r="L364" s="25">
        <f>L365</f>
        <v>0</v>
      </c>
      <c r="M364" s="25">
        <f>M365</f>
        <v>0</v>
      </c>
    </row>
    <row r="365" spans="1:13" s="33" customFormat="1" ht="21" hidden="1" customHeight="1" x14ac:dyDescent="0.2">
      <c r="A365" s="42"/>
      <c r="B365" s="29"/>
      <c r="C365" s="29"/>
      <c r="D365" s="29"/>
      <c r="E365" s="29"/>
      <c r="F365" s="29" t="s">
        <v>1023</v>
      </c>
      <c r="G365" s="30" t="s">
        <v>1024</v>
      </c>
      <c r="H365" s="31">
        <v>6</v>
      </c>
      <c r="I365" s="34"/>
      <c r="J365" s="34">
        <f>K365-I365</f>
        <v>0</v>
      </c>
      <c r="K365" s="34"/>
      <c r="L365" s="34"/>
      <c r="M365" s="34"/>
    </row>
    <row r="366" spans="1:13" s="26" customFormat="1" ht="17.25" hidden="1" customHeight="1" x14ac:dyDescent="0.2">
      <c r="A366" s="22"/>
      <c r="B366" s="23"/>
      <c r="C366" s="23"/>
      <c r="D366" s="23"/>
      <c r="E366" s="1058" t="s">
        <v>1025</v>
      </c>
      <c r="F366" s="1058"/>
      <c r="G366" s="1059"/>
      <c r="H366" s="40">
        <v>5</v>
      </c>
      <c r="I366" s="25">
        <f>I367</f>
        <v>0</v>
      </c>
      <c r="J366" s="25">
        <f>J367</f>
        <v>0</v>
      </c>
      <c r="K366" s="25">
        <f>K367</f>
        <v>0</v>
      </c>
      <c r="L366" s="25">
        <f>L367</f>
        <v>0</v>
      </c>
      <c r="M366" s="25">
        <f>M367</f>
        <v>0</v>
      </c>
    </row>
    <row r="367" spans="1:13" s="33" customFormat="1" ht="21" hidden="1" customHeight="1" x14ac:dyDescent="0.2">
      <c r="A367" s="42"/>
      <c r="B367" s="29"/>
      <c r="C367" s="29"/>
      <c r="D367" s="29"/>
      <c r="E367" s="29"/>
      <c r="F367" s="29" t="s">
        <v>1026</v>
      </c>
      <c r="G367" s="30" t="s">
        <v>1027</v>
      </c>
      <c r="H367" s="31">
        <v>6</v>
      </c>
      <c r="I367" s="34"/>
      <c r="J367" s="34">
        <f>K367-I367</f>
        <v>0</v>
      </c>
      <c r="K367" s="34"/>
      <c r="L367" s="34"/>
      <c r="M367" s="34"/>
    </row>
    <row r="368" spans="1:13" s="26" customFormat="1" ht="17.25" hidden="1" customHeight="1" x14ac:dyDescent="0.2">
      <c r="A368" s="22"/>
      <c r="B368" s="23"/>
      <c r="C368" s="23"/>
      <c r="D368" s="23"/>
      <c r="E368" s="1058" t="s">
        <v>1028</v>
      </c>
      <c r="F368" s="1058"/>
      <c r="G368" s="1059"/>
      <c r="H368" s="40">
        <v>5</v>
      </c>
      <c r="I368" s="25">
        <f>I369</f>
        <v>0</v>
      </c>
      <c r="J368" s="25">
        <f>J369</f>
        <v>0</v>
      </c>
      <c r="K368" s="25">
        <f>K369</f>
        <v>0</v>
      </c>
      <c r="L368" s="25">
        <f>L369</f>
        <v>0</v>
      </c>
      <c r="M368" s="25">
        <f>M369</f>
        <v>0</v>
      </c>
    </row>
    <row r="369" spans="1:13" s="33" customFormat="1" ht="21" hidden="1" customHeight="1" x14ac:dyDescent="0.2">
      <c r="A369" s="42"/>
      <c r="B369" s="29"/>
      <c r="C369" s="29"/>
      <c r="D369" s="29"/>
      <c r="E369" s="29"/>
      <c r="F369" s="29" t="s">
        <v>1029</v>
      </c>
      <c r="G369" s="30" t="s">
        <v>1030</v>
      </c>
      <c r="H369" s="31">
        <v>6</v>
      </c>
      <c r="I369" s="34"/>
      <c r="J369" s="34">
        <f>K369-I369</f>
        <v>0</v>
      </c>
      <c r="K369" s="34"/>
      <c r="L369" s="34"/>
      <c r="M369" s="34"/>
    </row>
    <row r="370" spans="1:13" s="26" customFormat="1" ht="17.25" hidden="1" customHeight="1" x14ac:dyDescent="0.2">
      <c r="A370" s="22"/>
      <c r="B370" s="23"/>
      <c r="C370" s="23"/>
      <c r="D370" s="23"/>
      <c r="E370" s="1058" t="s">
        <v>1031</v>
      </c>
      <c r="F370" s="1058"/>
      <c r="G370" s="1059"/>
      <c r="H370" s="40">
        <v>5</v>
      </c>
      <c r="I370" s="25">
        <f>I371</f>
        <v>0</v>
      </c>
      <c r="J370" s="25">
        <f>J371</f>
        <v>0</v>
      </c>
      <c r="K370" s="25">
        <f>K371</f>
        <v>0</v>
      </c>
      <c r="L370" s="25">
        <f>L371</f>
        <v>0</v>
      </c>
      <c r="M370" s="25">
        <f>M371</f>
        <v>0</v>
      </c>
    </row>
    <row r="371" spans="1:13" s="33" customFormat="1" ht="21" hidden="1" customHeight="1" x14ac:dyDescent="0.2">
      <c r="A371" s="42"/>
      <c r="B371" s="29"/>
      <c r="C371" s="29"/>
      <c r="D371" s="29"/>
      <c r="E371" s="29"/>
      <c r="F371" s="29" t="s">
        <v>1032</v>
      </c>
      <c r="G371" s="30" t="s">
        <v>1033</v>
      </c>
      <c r="H371" s="31">
        <v>6</v>
      </c>
      <c r="I371" s="34"/>
      <c r="J371" s="34">
        <f>K371-I371</f>
        <v>0</v>
      </c>
      <c r="K371" s="34"/>
      <c r="L371" s="34"/>
      <c r="M371" s="34"/>
    </row>
    <row r="372" spans="1:13" s="26" customFormat="1" ht="17.25" hidden="1" customHeight="1" x14ac:dyDescent="0.2">
      <c r="A372" s="22"/>
      <c r="B372" s="23"/>
      <c r="C372" s="23"/>
      <c r="D372" s="23"/>
      <c r="E372" s="1058" t="s">
        <v>1034</v>
      </c>
      <c r="F372" s="1058"/>
      <c r="G372" s="1059"/>
      <c r="H372" s="40">
        <v>5</v>
      </c>
      <c r="I372" s="25">
        <f>I373</f>
        <v>0</v>
      </c>
      <c r="J372" s="25">
        <f>J373</f>
        <v>0</v>
      </c>
      <c r="K372" s="25">
        <f>K373</f>
        <v>0</v>
      </c>
      <c r="L372" s="25">
        <f>L373</f>
        <v>0</v>
      </c>
      <c r="M372" s="25">
        <f>M373</f>
        <v>0</v>
      </c>
    </row>
    <row r="373" spans="1:13" s="33" customFormat="1" ht="21" hidden="1" customHeight="1" x14ac:dyDescent="0.2">
      <c r="A373" s="42"/>
      <c r="B373" s="29"/>
      <c r="C373" s="29"/>
      <c r="D373" s="29"/>
      <c r="E373" s="29"/>
      <c r="F373" s="29" t="s">
        <v>1035</v>
      </c>
      <c r="G373" s="30" t="s">
        <v>1036</v>
      </c>
      <c r="H373" s="31">
        <v>6</v>
      </c>
      <c r="I373" s="34"/>
      <c r="J373" s="34">
        <f>K373-I373</f>
        <v>0</v>
      </c>
      <c r="K373" s="34"/>
      <c r="L373" s="34"/>
      <c r="M373" s="34"/>
    </row>
    <row r="374" spans="1:13" s="26" customFormat="1" ht="17.25" hidden="1" customHeight="1" x14ac:dyDescent="0.2">
      <c r="A374" s="22"/>
      <c r="B374" s="23"/>
      <c r="C374" s="23"/>
      <c r="D374" s="23"/>
      <c r="E374" s="1058" t="s">
        <v>1037</v>
      </c>
      <c r="F374" s="1058"/>
      <c r="G374" s="1059"/>
      <c r="H374" s="40">
        <v>5</v>
      </c>
      <c r="I374" s="25">
        <f>I375</f>
        <v>0</v>
      </c>
      <c r="J374" s="25">
        <f>J375</f>
        <v>0</v>
      </c>
      <c r="K374" s="25">
        <f>K375</f>
        <v>0</v>
      </c>
      <c r="L374" s="25">
        <f>L375</f>
        <v>0</v>
      </c>
      <c r="M374" s="25">
        <f>M375</f>
        <v>0</v>
      </c>
    </row>
    <row r="375" spans="1:13" s="33" customFormat="1" ht="21" hidden="1" customHeight="1" x14ac:dyDescent="0.2">
      <c r="A375" s="42"/>
      <c r="B375" s="29"/>
      <c r="C375" s="29"/>
      <c r="D375" s="29"/>
      <c r="E375" s="29"/>
      <c r="F375" s="29" t="s">
        <v>1038</v>
      </c>
      <c r="G375" s="30" t="s">
        <v>1039</v>
      </c>
      <c r="H375" s="31">
        <v>6</v>
      </c>
      <c r="I375" s="34"/>
      <c r="J375" s="34">
        <f>K375-I375</f>
        <v>0</v>
      </c>
      <c r="K375" s="34"/>
      <c r="L375" s="34"/>
      <c r="M375" s="34"/>
    </row>
    <row r="376" spans="1:13" s="26" customFormat="1" ht="17.25" hidden="1" customHeight="1" x14ac:dyDescent="0.2">
      <c r="A376" s="22"/>
      <c r="B376" s="23"/>
      <c r="C376" s="23"/>
      <c r="D376" s="23"/>
      <c r="E376" s="1058" t="s">
        <v>1040</v>
      </c>
      <c r="F376" s="1058"/>
      <c r="G376" s="1059"/>
      <c r="H376" s="40">
        <v>5</v>
      </c>
      <c r="I376" s="25">
        <f>I377</f>
        <v>0</v>
      </c>
      <c r="J376" s="25">
        <f>J377</f>
        <v>0</v>
      </c>
      <c r="K376" s="25">
        <f>K377</f>
        <v>0</v>
      </c>
      <c r="L376" s="25">
        <f>L377</f>
        <v>0</v>
      </c>
      <c r="M376" s="25">
        <f>M377</f>
        <v>0</v>
      </c>
    </row>
    <row r="377" spans="1:13" s="33" customFormat="1" ht="21" hidden="1" customHeight="1" x14ac:dyDescent="0.2">
      <c r="A377" s="42"/>
      <c r="B377" s="29"/>
      <c r="C377" s="29"/>
      <c r="D377" s="29"/>
      <c r="E377" s="29"/>
      <c r="F377" s="29" t="s">
        <v>1041</v>
      </c>
      <c r="G377" s="30" t="s">
        <v>1042</v>
      </c>
      <c r="H377" s="31">
        <v>6</v>
      </c>
      <c r="I377" s="34"/>
      <c r="J377" s="34">
        <f>K377-I377</f>
        <v>0</v>
      </c>
      <c r="K377" s="34"/>
      <c r="L377" s="34"/>
      <c r="M377" s="34"/>
    </row>
    <row r="378" spans="1:13" s="26" customFormat="1" ht="17.25" hidden="1" customHeight="1" x14ac:dyDescent="0.2">
      <c r="A378" s="22"/>
      <c r="B378" s="23"/>
      <c r="C378" s="23"/>
      <c r="D378" s="23"/>
      <c r="E378" s="1058" t="s">
        <v>1043</v>
      </c>
      <c r="F378" s="1058"/>
      <c r="G378" s="1059"/>
      <c r="H378" s="40">
        <v>5</v>
      </c>
      <c r="I378" s="25">
        <f>I379</f>
        <v>0</v>
      </c>
      <c r="J378" s="25">
        <f>J379</f>
        <v>0</v>
      </c>
      <c r="K378" s="25">
        <f>K379</f>
        <v>0</v>
      </c>
      <c r="L378" s="25">
        <f>L379</f>
        <v>0</v>
      </c>
      <c r="M378" s="25">
        <f>M379</f>
        <v>0</v>
      </c>
    </row>
    <row r="379" spans="1:13" s="33" customFormat="1" ht="21" hidden="1" customHeight="1" x14ac:dyDescent="0.2">
      <c r="A379" s="42"/>
      <c r="B379" s="29"/>
      <c r="C379" s="29"/>
      <c r="D379" s="29"/>
      <c r="E379" s="29"/>
      <c r="F379" s="29" t="s">
        <v>1044</v>
      </c>
      <c r="G379" s="30" t="s">
        <v>1045</v>
      </c>
      <c r="H379" s="31">
        <v>6</v>
      </c>
      <c r="I379" s="34"/>
      <c r="J379" s="34">
        <f>K379-I379</f>
        <v>0</v>
      </c>
      <c r="K379" s="34"/>
      <c r="L379" s="34"/>
      <c r="M379" s="34"/>
    </row>
    <row r="380" spans="1:13" s="26" customFormat="1" ht="17.25" hidden="1" customHeight="1" x14ac:dyDescent="0.2">
      <c r="A380" s="22"/>
      <c r="B380" s="23"/>
      <c r="C380" s="23"/>
      <c r="D380" s="23"/>
      <c r="E380" s="1058" t="s">
        <v>1046</v>
      </c>
      <c r="F380" s="1058"/>
      <c r="G380" s="1059"/>
      <c r="H380" s="40">
        <v>5</v>
      </c>
      <c r="I380" s="25">
        <f>I381</f>
        <v>0</v>
      </c>
      <c r="J380" s="25">
        <f>J381</f>
        <v>0</v>
      </c>
      <c r="K380" s="25">
        <f>K381</f>
        <v>0</v>
      </c>
      <c r="L380" s="25">
        <f>L381</f>
        <v>0</v>
      </c>
      <c r="M380" s="25">
        <f>M381</f>
        <v>0</v>
      </c>
    </row>
    <row r="381" spans="1:13" s="33" customFormat="1" ht="21" hidden="1" customHeight="1" x14ac:dyDescent="0.2">
      <c r="A381" s="42"/>
      <c r="B381" s="29"/>
      <c r="C381" s="29"/>
      <c r="D381" s="29"/>
      <c r="E381" s="29"/>
      <c r="F381" s="29" t="s">
        <v>1047</v>
      </c>
      <c r="G381" s="30" t="s">
        <v>1048</v>
      </c>
      <c r="H381" s="31">
        <v>6</v>
      </c>
      <c r="I381" s="34"/>
      <c r="J381" s="34">
        <f>K381-I381</f>
        <v>0</v>
      </c>
      <c r="K381" s="34"/>
      <c r="L381" s="34"/>
      <c r="M381" s="34"/>
    </row>
    <row r="382" spans="1:13" s="26" customFormat="1" ht="17.25" hidden="1" customHeight="1" x14ac:dyDescent="0.2">
      <c r="A382" s="22"/>
      <c r="B382" s="23"/>
      <c r="C382" s="23"/>
      <c r="D382" s="23"/>
      <c r="E382" s="1058" t="s">
        <v>1049</v>
      </c>
      <c r="F382" s="1058"/>
      <c r="G382" s="1059"/>
      <c r="H382" s="40">
        <v>5</v>
      </c>
      <c r="I382" s="25">
        <f>I383</f>
        <v>0</v>
      </c>
      <c r="J382" s="25">
        <f>J383</f>
        <v>0</v>
      </c>
      <c r="K382" s="25">
        <f>K383</f>
        <v>0</v>
      </c>
      <c r="L382" s="25">
        <f>L383</f>
        <v>0</v>
      </c>
      <c r="M382" s="25">
        <f>M383</f>
        <v>0</v>
      </c>
    </row>
    <row r="383" spans="1:13" s="33" customFormat="1" ht="21" hidden="1" customHeight="1" x14ac:dyDescent="0.2">
      <c r="A383" s="42"/>
      <c r="B383" s="29"/>
      <c r="C383" s="29"/>
      <c r="D383" s="29"/>
      <c r="E383" s="29"/>
      <c r="F383" s="29" t="s">
        <v>1050</v>
      </c>
      <c r="G383" s="30" t="s">
        <v>1051</v>
      </c>
      <c r="H383" s="31">
        <v>6</v>
      </c>
      <c r="I383" s="34"/>
      <c r="J383" s="34">
        <f>K383-I383</f>
        <v>0</v>
      </c>
      <c r="K383" s="34"/>
      <c r="L383" s="34"/>
      <c r="M383" s="34"/>
    </row>
    <row r="384" spans="1:13" s="26" customFormat="1" ht="17.25" hidden="1" customHeight="1" x14ac:dyDescent="0.2">
      <c r="A384" s="22"/>
      <c r="B384" s="23"/>
      <c r="C384" s="23"/>
      <c r="D384" s="23"/>
      <c r="E384" s="1058" t="s">
        <v>1052</v>
      </c>
      <c r="F384" s="1058"/>
      <c r="G384" s="1059"/>
      <c r="H384" s="40">
        <v>5</v>
      </c>
      <c r="I384" s="25">
        <f>I385</f>
        <v>0</v>
      </c>
      <c r="J384" s="25">
        <f>J385</f>
        <v>0</v>
      </c>
      <c r="K384" s="25">
        <f>K385</f>
        <v>0</v>
      </c>
      <c r="L384" s="25">
        <f>L385</f>
        <v>0</v>
      </c>
      <c r="M384" s="25">
        <f>M385</f>
        <v>0</v>
      </c>
    </row>
    <row r="385" spans="1:13" s="33" customFormat="1" ht="21" hidden="1" customHeight="1" x14ac:dyDescent="0.2">
      <c r="A385" s="42"/>
      <c r="B385" s="29"/>
      <c r="C385" s="29"/>
      <c r="D385" s="29"/>
      <c r="E385" s="29"/>
      <c r="F385" s="29" t="s">
        <v>1053</v>
      </c>
      <c r="G385" s="30" t="s">
        <v>1054</v>
      </c>
      <c r="H385" s="31">
        <v>6</v>
      </c>
      <c r="I385" s="34"/>
      <c r="J385" s="34">
        <f t="shared" ref="J385:J407" si="2">K385-I385</f>
        <v>0</v>
      </c>
      <c r="K385" s="34"/>
      <c r="L385" s="34"/>
      <c r="M385" s="34"/>
    </row>
    <row r="386" spans="1:13" s="26" customFormat="1" ht="17.25" hidden="1" customHeight="1" x14ac:dyDescent="0.2">
      <c r="A386" s="22"/>
      <c r="B386" s="23"/>
      <c r="C386" s="23"/>
      <c r="D386" s="23"/>
      <c r="E386" s="1058" t="s">
        <v>1055</v>
      </c>
      <c r="F386" s="1058"/>
      <c r="G386" s="1059"/>
      <c r="H386" s="40">
        <v>5</v>
      </c>
      <c r="I386" s="25">
        <f>I387</f>
        <v>0</v>
      </c>
      <c r="J386" s="25">
        <f>J387</f>
        <v>0</v>
      </c>
      <c r="K386" s="25">
        <f>K387</f>
        <v>0</v>
      </c>
      <c r="L386" s="25">
        <f>L387</f>
        <v>0</v>
      </c>
      <c r="M386" s="25">
        <f>M387</f>
        <v>0</v>
      </c>
    </row>
    <row r="387" spans="1:13" s="33" customFormat="1" ht="21" hidden="1" customHeight="1" x14ac:dyDescent="0.2">
      <c r="A387" s="42"/>
      <c r="B387" s="29"/>
      <c r="C387" s="29"/>
      <c r="D387" s="29"/>
      <c r="E387" s="29"/>
      <c r="F387" s="29" t="s">
        <v>1056</v>
      </c>
      <c r="G387" s="30" t="s">
        <v>1057</v>
      </c>
      <c r="H387" s="31">
        <v>6</v>
      </c>
      <c r="I387" s="34"/>
      <c r="J387" s="34">
        <f t="shared" si="2"/>
        <v>0</v>
      </c>
      <c r="K387" s="34"/>
      <c r="L387" s="34"/>
      <c r="M387" s="34"/>
    </row>
    <row r="388" spans="1:13" s="26" customFormat="1" ht="17.25" hidden="1" customHeight="1" x14ac:dyDescent="0.2">
      <c r="A388" s="22"/>
      <c r="B388" s="23"/>
      <c r="C388" s="23"/>
      <c r="D388" s="23"/>
      <c r="E388" s="1058" t="s">
        <v>1058</v>
      </c>
      <c r="F388" s="1058"/>
      <c r="G388" s="1059"/>
      <c r="H388" s="40">
        <v>5</v>
      </c>
      <c r="I388" s="25">
        <f>I389</f>
        <v>0</v>
      </c>
      <c r="J388" s="25">
        <f>J389</f>
        <v>0</v>
      </c>
      <c r="K388" s="25">
        <f>K389</f>
        <v>0</v>
      </c>
      <c r="L388" s="25">
        <f>L389</f>
        <v>0</v>
      </c>
      <c r="M388" s="25">
        <f>M389</f>
        <v>0</v>
      </c>
    </row>
    <row r="389" spans="1:13" s="33" customFormat="1" ht="21" hidden="1" customHeight="1" x14ac:dyDescent="0.2">
      <c r="A389" s="42"/>
      <c r="B389" s="29"/>
      <c r="C389" s="29"/>
      <c r="D389" s="29"/>
      <c r="E389" s="29"/>
      <c r="F389" s="29" t="s">
        <v>1059</v>
      </c>
      <c r="G389" s="30" t="s">
        <v>1060</v>
      </c>
      <c r="H389" s="31">
        <v>6</v>
      </c>
      <c r="I389" s="34"/>
      <c r="J389" s="34">
        <f t="shared" si="2"/>
        <v>0</v>
      </c>
      <c r="K389" s="34"/>
      <c r="L389" s="34"/>
      <c r="M389" s="34"/>
    </row>
    <row r="390" spans="1:13" s="26" customFormat="1" ht="17.25" hidden="1" customHeight="1" x14ac:dyDescent="0.2">
      <c r="A390" s="22"/>
      <c r="B390" s="23"/>
      <c r="C390" s="23"/>
      <c r="D390" s="23"/>
      <c r="E390" s="1058" t="s">
        <v>1061</v>
      </c>
      <c r="F390" s="1058"/>
      <c r="G390" s="1059"/>
      <c r="H390" s="40">
        <v>5</v>
      </c>
      <c r="I390" s="25">
        <f>I391</f>
        <v>0</v>
      </c>
      <c r="J390" s="25">
        <f>J391</f>
        <v>0</v>
      </c>
      <c r="K390" s="25">
        <f>K391</f>
        <v>0</v>
      </c>
      <c r="L390" s="25">
        <f>L391</f>
        <v>0</v>
      </c>
      <c r="M390" s="25">
        <f>M391</f>
        <v>0</v>
      </c>
    </row>
    <row r="391" spans="1:13" s="33" customFormat="1" ht="21" hidden="1" customHeight="1" x14ac:dyDescent="0.2">
      <c r="A391" s="42"/>
      <c r="B391" s="29"/>
      <c r="C391" s="29"/>
      <c r="D391" s="29"/>
      <c r="E391" s="29"/>
      <c r="F391" s="29" t="s">
        <v>1062</v>
      </c>
      <c r="G391" s="30" t="s">
        <v>1063</v>
      </c>
      <c r="H391" s="31">
        <v>6</v>
      </c>
      <c r="I391" s="34"/>
      <c r="J391" s="34">
        <f t="shared" si="2"/>
        <v>0</v>
      </c>
      <c r="K391" s="34"/>
      <c r="L391" s="34"/>
      <c r="M391" s="34"/>
    </row>
    <row r="392" spans="1:13" s="26" customFormat="1" ht="17.25" hidden="1" customHeight="1" x14ac:dyDescent="0.2">
      <c r="A392" s="22"/>
      <c r="B392" s="23"/>
      <c r="C392" s="23"/>
      <c r="D392" s="23"/>
      <c r="E392" s="1058" t="s">
        <v>1064</v>
      </c>
      <c r="F392" s="1058"/>
      <c r="G392" s="1059"/>
      <c r="H392" s="40">
        <v>5</v>
      </c>
      <c r="I392" s="25">
        <f>I393</f>
        <v>0</v>
      </c>
      <c r="J392" s="25">
        <f>J393</f>
        <v>0</v>
      </c>
      <c r="K392" s="25">
        <f>K393</f>
        <v>0</v>
      </c>
      <c r="L392" s="25">
        <f>L393</f>
        <v>0</v>
      </c>
      <c r="M392" s="25">
        <f>M393</f>
        <v>0</v>
      </c>
    </row>
    <row r="393" spans="1:13" s="33" customFormat="1" ht="21" hidden="1" customHeight="1" x14ac:dyDescent="0.2">
      <c r="A393" s="42"/>
      <c r="B393" s="29"/>
      <c r="C393" s="29"/>
      <c r="D393" s="29"/>
      <c r="E393" s="29"/>
      <c r="F393" s="29" t="s">
        <v>1065</v>
      </c>
      <c r="G393" s="30" t="s">
        <v>1066</v>
      </c>
      <c r="H393" s="31">
        <v>6</v>
      </c>
      <c r="I393" s="34"/>
      <c r="J393" s="34">
        <f t="shared" si="2"/>
        <v>0</v>
      </c>
      <c r="K393" s="34"/>
      <c r="L393" s="34"/>
      <c r="M393" s="34"/>
    </row>
    <row r="394" spans="1:13" s="26" customFormat="1" ht="17.25" hidden="1" customHeight="1" x14ac:dyDescent="0.2">
      <c r="A394" s="22"/>
      <c r="B394" s="23"/>
      <c r="C394" s="23"/>
      <c r="D394" s="23"/>
      <c r="E394" s="1058" t="s">
        <v>3928</v>
      </c>
      <c r="F394" s="1058"/>
      <c r="G394" s="1059"/>
      <c r="H394" s="40">
        <v>5</v>
      </c>
      <c r="I394" s="25">
        <f>I395</f>
        <v>0</v>
      </c>
      <c r="J394" s="25">
        <f>J395</f>
        <v>0</v>
      </c>
      <c r="K394" s="25">
        <f>K395</f>
        <v>0</v>
      </c>
      <c r="L394" s="25">
        <f>L395</f>
        <v>0</v>
      </c>
      <c r="M394" s="25">
        <f>M395</f>
        <v>0</v>
      </c>
    </row>
    <row r="395" spans="1:13" s="33" customFormat="1" ht="21" hidden="1" customHeight="1" x14ac:dyDescent="0.2">
      <c r="A395" s="42"/>
      <c r="B395" s="29"/>
      <c r="C395" s="29"/>
      <c r="D395" s="29"/>
      <c r="E395" s="29"/>
      <c r="F395" s="29" t="s">
        <v>3930</v>
      </c>
      <c r="G395" s="30" t="s">
        <v>3929</v>
      </c>
      <c r="H395" s="31">
        <v>6</v>
      </c>
      <c r="I395" s="34"/>
      <c r="J395" s="34">
        <f t="shared" si="2"/>
        <v>0</v>
      </c>
      <c r="K395" s="34"/>
      <c r="L395" s="34"/>
      <c r="M395" s="34"/>
    </row>
    <row r="396" spans="1:13" s="26" customFormat="1" ht="17.25" hidden="1" customHeight="1" x14ac:dyDescent="0.2">
      <c r="A396" s="22"/>
      <c r="B396" s="23"/>
      <c r="C396" s="23"/>
      <c r="D396" s="23"/>
      <c r="E396" s="1058" t="s">
        <v>3931</v>
      </c>
      <c r="F396" s="1058"/>
      <c r="G396" s="1059"/>
      <c r="H396" s="40">
        <v>5</v>
      </c>
      <c r="I396" s="25">
        <f>I397</f>
        <v>0</v>
      </c>
      <c r="J396" s="25">
        <f>J397</f>
        <v>0</v>
      </c>
      <c r="K396" s="25">
        <f>K397</f>
        <v>0</v>
      </c>
      <c r="L396" s="25">
        <f>L397</f>
        <v>0</v>
      </c>
      <c r="M396" s="25">
        <f>M397</f>
        <v>0</v>
      </c>
    </row>
    <row r="397" spans="1:13" s="33" customFormat="1" ht="21" hidden="1" customHeight="1" x14ac:dyDescent="0.2">
      <c r="A397" s="42"/>
      <c r="B397" s="29"/>
      <c r="C397" s="29"/>
      <c r="D397" s="29"/>
      <c r="E397" s="29"/>
      <c r="F397" s="29" t="s">
        <v>3933</v>
      </c>
      <c r="G397" s="30" t="s">
        <v>3932</v>
      </c>
      <c r="H397" s="31">
        <v>6</v>
      </c>
      <c r="I397" s="34"/>
      <c r="J397" s="34">
        <f t="shared" si="2"/>
        <v>0</v>
      </c>
      <c r="K397" s="34"/>
      <c r="L397" s="34"/>
      <c r="M397" s="34"/>
    </row>
    <row r="398" spans="1:13" s="26" customFormat="1" ht="17.25" hidden="1" customHeight="1" x14ac:dyDescent="0.2">
      <c r="A398" s="22"/>
      <c r="B398" s="23"/>
      <c r="C398" s="23"/>
      <c r="D398" s="23"/>
      <c r="E398" s="1058" t="s">
        <v>3934</v>
      </c>
      <c r="F398" s="1058"/>
      <c r="G398" s="1059"/>
      <c r="H398" s="40">
        <v>5</v>
      </c>
      <c r="I398" s="25">
        <f>I399</f>
        <v>0</v>
      </c>
      <c r="J398" s="25">
        <f>J399</f>
        <v>0</v>
      </c>
      <c r="K398" s="25">
        <f>K399</f>
        <v>0</v>
      </c>
      <c r="L398" s="25">
        <f>L399</f>
        <v>0</v>
      </c>
      <c r="M398" s="25">
        <f>M399</f>
        <v>0</v>
      </c>
    </row>
    <row r="399" spans="1:13" s="33" customFormat="1" ht="21" hidden="1" customHeight="1" x14ac:dyDescent="0.2">
      <c r="A399" s="42"/>
      <c r="B399" s="29"/>
      <c r="C399" s="29"/>
      <c r="D399" s="29"/>
      <c r="E399" s="29"/>
      <c r="F399" s="29" t="s">
        <v>3936</v>
      </c>
      <c r="G399" s="30" t="s">
        <v>3935</v>
      </c>
      <c r="H399" s="31">
        <v>6</v>
      </c>
      <c r="I399" s="34"/>
      <c r="J399" s="34">
        <f t="shared" si="2"/>
        <v>0</v>
      </c>
      <c r="K399" s="34"/>
      <c r="L399" s="34"/>
      <c r="M399" s="34"/>
    </row>
    <row r="400" spans="1:13" s="26" customFormat="1" ht="17.25" hidden="1" customHeight="1" x14ac:dyDescent="0.2">
      <c r="A400" s="22"/>
      <c r="B400" s="23"/>
      <c r="C400" s="23"/>
      <c r="D400" s="23"/>
      <c r="E400" s="1058" t="s">
        <v>3937</v>
      </c>
      <c r="F400" s="1058"/>
      <c r="G400" s="1059"/>
      <c r="H400" s="40">
        <v>5</v>
      </c>
      <c r="I400" s="25">
        <f>I401</f>
        <v>0</v>
      </c>
      <c r="J400" s="25">
        <f>J401</f>
        <v>0</v>
      </c>
      <c r="K400" s="25">
        <f>K401</f>
        <v>0</v>
      </c>
      <c r="L400" s="25">
        <f>L401</f>
        <v>0</v>
      </c>
      <c r="M400" s="25">
        <f>M401</f>
        <v>0</v>
      </c>
    </row>
    <row r="401" spans="1:13" s="33" customFormat="1" ht="21" hidden="1" customHeight="1" x14ac:dyDescent="0.2">
      <c r="A401" s="42"/>
      <c r="B401" s="29"/>
      <c r="C401" s="29"/>
      <c r="D401" s="29"/>
      <c r="E401" s="29"/>
      <c r="F401" s="29" t="s">
        <v>3939</v>
      </c>
      <c r="G401" s="30" t="s">
        <v>3938</v>
      </c>
      <c r="H401" s="31">
        <v>6</v>
      </c>
      <c r="I401" s="34"/>
      <c r="J401" s="34">
        <f t="shared" si="2"/>
        <v>0</v>
      </c>
      <c r="K401" s="34"/>
      <c r="L401" s="34"/>
      <c r="M401" s="34"/>
    </row>
    <row r="402" spans="1:13" s="26" customFormat="1" ht="17.25" hidden="1" customHeight="1" x14ac:dyDescent="0.2">
      <c r="A402" s="22"/>
      <c r="B402" s="23"/>
      <c r="C402" s="23"/>
      <c r="D402" s="23"/>
      <c r="E402" s="1058" t="s">
        <v>3940</v>
      </c>
      <c r="F402" s="1058"/>
      <c r="G402" s="1059"/>
      <c r="H402" s="40">
        <v>5</v>
      </c>
      <c r="I402" s="25">
        <f>I403</f>
        <v>0</v>
      </c>
      <c r="J402" s="25">
        <f>J403</f>
        <v>0</v>
      </c>
      <c r="K402" s="25">
        <f>K403</f>
        <v>0</v>
      </c>
      <c r="L402" s="25">
        <f>L403</f>
        <v>0</v>
      </c>
      <c r="M402" s="25">
        <f>M403</f>
        <v>0</v>
      </c>
    </row>
    <row r="403" spans="1:13" s="33" customFormat="1" ht="21" hidden="1" customHeight="1" x14ac:dyDescent="0.2">
      <c r="A403" s="42"/>
      <c r="B403" s="29"/>
      <c r="C403" s="29"/>
      <c r="D403" s="29"/>
      <c r="E403" s="29"/>
      <c r="F403" s="29" t="s">
        <v>3942</v>
      </c>
      <c r="G403" s="30" t="s">
        <v>3941</v>
      </c>
      <c r="H403" s="31">
        <v>6</v>
      </c>
      <c r="I403" s="34"/>
      <c r="J403" s="34">
        <f t="shared" si="2"/>
        <v>0</v>
      </c>
      <c r="K403" s="34"/>
      <c r="L403" s="34"/>
      <c r="M403" s="34"/>
    </row>
    <row r="404" spans="1:13" s="26" customFormat="1" ht="17.25" hidden="1" customHeight="1" x14ac:dyDescent="0.2">
      <c r="A404" s="22"/>
      <c r="B404" s="23"/>
      <c r="C404" s="23"/>
      <c r="D404" s="23"/>
      <c r="E404" s="1058" t="s">
        <v>3943</v>
      </c>
      <c r="F404" s="1058"/>
      <c r="G404" s="1059"/>
      <c r="H404" s="40">
        <v>5</v>
      </c>
      <c r="I404" s="25">
        <f>I405</f>
        <v>0</v>
      </c>
      <c r="J404" s="25">
        <f>J405</f>
        <v>0</v>
      </c>
      <c r="K404" s="25">
        <f>K405</f>
        <v>0</v>
      </c>
      <c r="L404" s="25">
        <f>L405</f>
        <v>0</v>
      </c>
      <c r="M404" s="25">
        <f>M405</f>
        <v>0</v>
      </c>
    </row>
    <row r="405" spans="1:13" s="33" customFormat="1" ht="21" hidden="1" customHeight="1" x14ac:dyDescent="0.2">
      <c r="A405" s="42"/>
      <c r="B405" s="29"/>
      <c r="C405" s="29"/>
      <c r="D405" s="29"/>
      <c r="E405" s="29"/>
      <c r="F405" s="29" t="s">
        <v>3945</v>
      </c>
      <c r="G405" s="30" t="s">
        <v>3944</v>
      </c>
      <c r="H405" s="31">
        <v>6</v>
      </c>
      <c r="I405" s="34"/>
      <c r="J405" s="34">
        <f t="shared" si="2"/>
        <v>0</v>
      </c>
      <c r="K405" s="34"/>
      <c r="L405" s="34"/>
      <c r="M405" s="34"/>
    </row>
    <row r="406" spans="1:13" s="26" customFormat="1" ht="17.25" hidden="1" customHeight="1" x14ac:dyDescent="0.2">
      <c r="A406" s="22"/>
      <c r="B406" s="23"/>
      <c r="C406" s="23"/>
      <c r="D406" s="23"/>
      <c r="E406" s="1058" t="s">
        <v>1067</v>
      </c>
      <c r="F406" s="1058"/>
      <c r="G406" s="1059"/>
      <c r="H406" s="40">
        <v>5</v>
      </c>
      <c r="I406" s="25">
        <f>I407</f>
        <v>0</v>
      </c>
      <c r="J406" s="25">
        <f>J407</f>
        <v>0</v>
      </c>
      <c r="K406" s="25">
        <f>K407</f>
        <v>0</v>
      </c>
      <c r="L406" s="25">
        <f>L407</f>
        <v>0</v>
      </c>
      <c r="M406" s="25">
        <f>M407</f>
        <v>0</v>
      </c>
    </row>
    <row r="407" spans="1:13" s="33" customFormat="1" ht="21" hidden="1" customHeight="1" x14ac:dyDescent="0.2">
      <c r="A407" s="42"/>
      <c r="B407" s="29"/>
      <c r="C407" s="29"/>
      <c r="D407" s="29"/>
      <c r="E407" s="29"/>
      <c r="F407" s="29" t="s">
        <v>1068</v>
      </c>
      <c r="G407" s="30" t="s">
        <v>1069</v>
      </c>
      <c r="H407" s="31">
        <v>6</v>
      </c>
      <c r="I407" s="34"/>
      <c r="J407" s="34">
        <f t="shared" si="2"/>
        <v>0</v>
      </c>
      <c r="K407" s="34"/>
      <c r="L407" s="34"/>
      <c r="M407" s="34"/>
    </row>
    <row r="408" spans="1:13" hidden="1" x14ac:dyDescent="0.2">
      <c r="A408" s="13"/>
      <c r="B408" s="14"/>
      <c r="C408" s="1076" t="s">
        <v>1070</v>
      </c>
      <c r="D408" s="1076"/>
      <c r="E408" s="1076"/>
      <c r="F408" s="1076"/>
      <c r="G408" s="1077"/>
      <c r="H408" s="43">
        <v>3</v>
      </c>
      <c r="I408" s="16">
        <f>SUMIF($H409:$H422,4,I409:I422)</f>
        <v>0</v>
      </c>
      <c r="J408" s="16">
        <f>SUMIF($H409:$H422,4,J409:J422)</f>
        <v>0</v>
      </c>
      <c r="K408" s="16">
        <f>SUMIF($H409:$H422,4,K409:K422)</f>
        <v>0</v>
      </c>
      <c r="L408" s="16">
        <f>SUMIF($H409:$H422,4,L409:L422)</f>
        <v>0</v>
      </c>
      <c r="M408" s="16">
        <f>SUMIF($H409:$H422,4,M409:M422)</f>
        <v>0</v>
      </c>
    </row>
    <row r="409" spans="1:13" ht="27" hidden="1" customHeight="1" x14ac:dyDescent="0.2">
      <c r="A409" s="17"/>
      <c r="B409" s="18"/>
      <c r="C409" s="19"/>
      <c r="D409" s="1052" t="s">
        <v>3424</v>
      </c>
      <c r="E409" s="1053"/>
      <c r="F409" s="1053"/>
      <c r="G409" s="1054"/>
      <c r="H409" s="20">
        <v>4</v>
      </c>
      <c r="I409" s="21">
        <f>SUMIF($H410:$H415,5,I410:I415)</f>
        <v>0</v>
      </c>
      <c r="J409" s="21">
        <f>SUMIF($H410:$H415,5,J410:J415)</f>
        <v>0</v>
      </c>
      <c r="K409" s="21">
        <f>SUMIF($H410:$H415,5,K410:K415)</f>
        <v>0</v>
      </c>
      <c r="L409" s="21">
        <f>SUMIF($H410:$H415,5,L410:L415)</f>
        <v>0</v>
      </c>
      <c r="M409" s="21">
        <f>SUMIF($H410:$H415,5,M410:M415)</f>
        <v>0</v>
      </c>
    </row>
    <row r="410" spans="1:13" s="26" customFormat="1" ht="17.25" hidden="1" customHeight="1" x14ac:dyDescent="0.2">
      <c r="A410" s="22"/>
      <c r="B410" s="23"/>
      <c r="C410" s="23"/>
      <c r="D410" s="23"/>
      <c r="E410" s="1069" t="s">
        <v>1071</v>
      </c>
      <c r="F410" s="1069"/>
      <c r="G410" s="1070"/>
      <c r="H410" s="24">
        <v>5</v>
      </c>
      <c r="I410" s="25">
        <f>I411</f>
        <v>0</v>
      </c>
      <c r="J410" s="25">
        <f>J411</f>
        <v>0</v>
      </c>
      <c r="K410" s="25">
        <f>K411</f>
        <v>0</v>
      </c>
      <c r="L410" s="25">
        <f>L411</f>
        <v>0</v>
      </c>
      <c r="M410" s="25">
        <f>M411</f>
        <v>0</v>
      </c>
    </row>
    <row r="411" spans="1:13" s="33" customFormat="1" ht="18.75" hidden="1" customHeight="1" x14ac:dyDescent="0.2">
      <c r="A411" s="27"/>
      <c r="B411" s="28"/>
      <c r="C411" s="28"/>
      <c r="D411" s="28"/>
      <c r="E411" s="28"/>
      <c r="F411" s="29" t="s">
        <v>1072</v>
      </c>
      <c r="G411" s="30" t="s">
        <v>1073</v>
      </c>
      <c r="H411" s="31">
        <v>6</v>
      </c>
      <c r="I411" s="32"/>
      <c r="J411" s="34">
        <f>K411-I411</f>
        <v>0</v>
      </c>
      <c r="K411" s="32"/>
      <c r="L411" s="32"/>
      <c r="M411" s="32"/>
    </row>
    <row r="412" spans="1:13" s="26" customFormat="1" ht="18.75" hidden="1" customHeight="1" x14ac:dyDescent="0.2">
      <c r="A412" s="22"/>
      <c r="B412" s="23"/>
      <c r="C412" s="23"/>
      <c r="D412" s="23"/>
      <c r="E412" s="1058" t="s">
        <v>1074</v>
      </c>
      <c r="F412" s="1058"/>
      <c r="G412" s="1059"/>
      <c r="H412" s="40">
        <v>5</v>
      </c>
      <c r="I412" s="25">
        <f>I413</f>
        <v>0</v>
      </c>
      <c r="J412" s="25">
        <f>J413</f>
        <v>0</v>
      </c>
      <c r="K412" s="25">
        <f>K413</f>
        <v>0</v>
      </c>
      <c r="L412" s="25">
        <f>L413</f>
        <v>0</v>
      </c>
      <c r="M412" s="25">
        <f>M413</f>
        <v>0</v>
      </c>
    </row>
    <row r="413" spans="1:13" s="33" customFormat="1" ht="18.75" hidden="1" customHeight="1" x14ac:dyDescent="0.2">
      <c r="A413" s="27"/>
      <c r="B413" s="28"/>
      <c r="C413" s="28"/>
      <c r="D413" s="28"/>
      <c r="E413" s="28"/>
      <c r="F413" s="29" t="s">
        <v>1075</v>
      </c>
      <c r="G413" s="30" t="s">
        <v>1076</v>
      </c>
      <c r="H413" s="31">
        <v>6</v>
      </c>
      <c r="I413" s="32"/>
      <c r="J413" s="34">
        <f>K413-I413</f>
        <v>0</v>
      </c>
      <c r="K413" s="32"/>
      <c r="L413" s="32"/>
      <c r="M413" s="32"/>
    </row>
    <row r="414" spans="1:13" s="26" customFormat="1" ht="18.75" hidden="1" customHeight="1" x14ac:dyDescent="0.2">
      <c r="A414" s="22"/>
      <c r="B414" s="23"/>
      <c r="C414" s="23"/>
      <c r="D414" s="23"/>
      <c r="E414" s="1058" t="s">
        <v>1077</v>
      </c>
      <c r="F414" s="1058"/>
      <c r="G414" s="1059"/>
      <c r="H414" s="40">
        <v>5</v>
      </c>
      <c r="I414" s="25">
        <f>I415</f>
        <v>0</v>
      </c>
      <c r="J414" s="25">
        <f>J415</f>
        <v>0</v>
      </c>
      <c r="K414" s="25">
        <f>K415</f>
        <v>0</v>
      </c>
      <c r="L414" s="25">
        <f>L415</f>
        <v>0</v>
      </c>
      <c r="M414" s="25">
        <f>M415</f>
        <v>0</v>
      </c>
    </row>
    <row r="415" spans="1:13" s="33" customFormat="1" ht="36" hidden="1" customHeight="1" x14ac:dyDescent="0.2">
      <c r="A415" s="27"/>
      <c r="B415" s="28"/>
      <c r="C415" s="28"/>
      <c r="D415" s="28"/>
      <c r="E415" s="28"/>
      <c r="F415" s="29" t="s">
        <v>1078</v>
      </c>
      <c r="G415" s="30" t="s">
        <v>1079</v>
      </c>
      <c r="H415" s="31">
        <v>6</v>
      </c>
      <c r="I415" s="34"/>
      <c r="J415" s="34">
        <f>K415-I415</f>
        <v>0</v>
      </c>
      <c r="K415" s="34"/>
      <c r="L415" s="34"/>
      <c r="M415" s="34"/>
    </row>
    <row r="416" spans="1:13" ht="42" hidden="1" customHeight="1" x14ac:dyDescent="0.2">
      <c r="A416" s="17"/>
      <c r="B416" s="18"/>
      <c r="C416" s="19"/>
      <c r="D416" s="1071" t="s">
        <v>1080</v>
      </c>
      <c r="E416" s="1071"/>
      <c r="F416" s="1071"/>
      <c r="G416" s="1072"/>
      <c r="H416" s="35">
        <v>4</v>
      </c>
      <c r="I416" s="21">
        <f>SUMIF($H417:$H422,5,I417:I422)</f>
        <v>0</v>
      </c>
      <c r="J416" s="21">
        <f>SUMIF($H417:$H422,5,J417:J422)</f>
        <v>0</v>
      </c>
      <c r="K416" s="21">
        <f>SUMIF($H417:$H422,5,K417:K422)</f>
        <v>0</v>
      </c>
      <c r="L416" s="21">
        <f>SUMIF($H417:$H422,5,L417:L422)</f>
        <v>0</v>
      </c>
      <c r="M416" s="21">
        <f>SUMIF($H417:$H422,5,M417:M422)</f>
        <v>0</v>
      </c>
    </row>
    <row r="417" spans="1:14" s="26" customFormat="1" ht="44.25" hidden="1" customHeight="1" x14ac:dyDescent="0.2">
      <c r="A417" s="22"/>
      <c r="B417" s="23"/>
      <c r="C417" s="23"/>
      <c r="D417" s="23"/>
      <c r="E417" s="1069" t="s">
        <v>1081</v>
      </c>
      <c r="F417" s="1069"/>
      <c r="G417" s="1070"/>
      <c r="H417" s="24">
        <v>5</v>
      </c>
      <c r="I417" s="25">
        <f>I418</f>
        <v>0</v>
      </c>
      <c r="J417" s="25">
        <f>J418</f>
        <v>0</v>
      </c>
      <c r="K417" s="25">
        <f>K418</f>
        <v>0</v>
      </c>
      <c r="L417" s="25">
        <f>L418</f>
        <v>0</v>
      </c>
      <c r="M417" s="25">
        <f>M418</f>
        <v>0</v>
      </c>
    </row>
    <row r="418" spans="1:14" s="33" customFormat="1" ht="24.75" hidden="1" customHeight="1" x14ac:dyDescent="0.2">
      <c r="A418" s="42"/>
      <c r="B418" s="29"/>
      <c r="C418" s="29"/>
      <c r="D418" s="29"/>
      <c r="E418" s="29"/>
      <c r="F418" s="29" t="s">
        <v>1082</v>
      </c>
      <c r="G418" s="30" t="s">
        <v>1083</v>
      </c>
      <c r="H418" s="31">
        <v>6</v>
      </c>
      <c r="I418" s="32"/>
      <c r="J418" s="34">
        <f>K418-I418</f>
        <v>0</v>
      </c>
      <c r="K418" s="32"/>
      <c r="L418" s="32"/>
      <c r="M418" s="32"/>
    </row>
    <row r="419" spans="1:14" s="26" customFormat="1" ht="30.75" hidden="1" customHeight="1" x14ac:dyDescent="0.2">
      <c r="A419" s="22"/>
      <c r="B419" s="23"/>
      <c r="C419" s="23"/>
      <c r="D419" s="23"/>
      <c r="E419" s="1058" t="s">
        <v>3946</v>
      </c>
      <c r="F419" s="1058"/>
      <c r="G419" s="1059"/>
      <c r="H419" s="40">
        <v>5</v>
      </c>
      <c r="I419" s="25">
        <f>I420</f>
        <v>0</v>
      </c>
      <c r="J419" s="25">
        <f>J420</f>
        <v>0</v>
      </c>
      <c r="K419" s="25">
        <f>K420</f>
        <v>0</v>
      </c>
      <c r="L419" s="25">
        <f>L420</f>
        <v>0</v>
      </c>
      <c r="M419" s="25">
        <f>M420</f>
        <v>0</v>
      </c>
    </row>
    <row r="420" spans="1:14" s="33" customFormat="1" ht="41.25" hidden="1" customHeight="1" x14ac:dyDescent="0.2">
      <c r="A420" s="42"/>
      <c r="B420" s="29"/>
      <c r="C420" s="29"/>
      <c r="D420" s="29"/>
      <c r="E420" s="29"/>
      <c r="F420" s="29" t="s">
        <v>1084</v>
      </c>
      <c r="G420" s="30" t="s">
        <v>3947</v>
      </c>
      <c r="H420" s="31">
        <v>6</v>
      </c>
      <c r="I420" s="32"/>
      <c r="J420" s="34">
        <f>K420-I420</f>
        <v>0</v>
      </c>
      <c r="K420" s="32"/>
      <c r="L420" s="32"/>
      <c r="M420" s="32"/>
    </row>
    <row r="421" spans="1:14" s="26" customFormat="1" ht="34.5" hidden="1" customHeight="1" x14ac:dyDescent="0.2">
      <c r="A421" s="22"/>
      <c r="B421" s="23"/>
      <c r="C421" s="23"/>
      <c r="D421" s="23"/>
      <c r="E421" s="1058" t="s">
        <v>1085</v>
      </c>
      <c r="F421" s="1058"/>
      <c r="G421" s="1059"/>
      <c r="H421" s="40">
        <v>5</v>
      </c>
      <c r="I421" s="25">
        <f>I422</f>
        <v>0</v>
      </c>
      <c r="J421" s="25">
        <f>J422</f>
        <v>0</v>
      </c>
      <c r="K421" s="25">
        <f>K422</f>
        <v>0</v>
      </c>
      <c r="L421" s="25">
        <f>L422</f>
        <v>0</v>
      </c>
      <c r="M421" s="25">
        <f>M422</f>
        <v>0</v>
      </c>
    </row>
    <row r="422" spans="1:14" s="33" customFormat="1" ht="50.25" hidden="1" customHeight="1" x14ac:dyDescent="0.2">
      <c r="A422" s="42"/>
      <c r="B422" s="29"/>
      <c r="C422" s="29"/>
      <c r="D422" s="29"/>
      <c r="E422" s="29"/>
      <c r="F422" s="29" t="s">
        <v>1086</v>
      </c>
      <c r="G422" s="30" t="s">
        <v>1087</v>
      </c>
      <c r="H422" s="31">
        <v>6</v>
      </c>
      <c r="I422" s="34"/>
      <c r="J422" s="34">
        <f>K422-I422</f>
        <v>0</v>
      </c>
      <c r="K422" s="34"/>
      <c r="L422" s="34"/>
      <c r="M422" s="34"/>
    </row>
    <row r="423" spans="1:14" ht="36.75" customHeight="1" x14ac:dyDescent="0.2">
      <c r="A423" s="994"/>
      <c r="B423" s="1081" t="s">
        <v>1088</v>
      </c>
      <c r="C423" s="1081"/>
      <c r="D423" s="1081"/>
      <c r="E423" s="1081"/>
      <c r="F423" s="1081"/>
      <c r="G423" s="1082"/>
      <c r="H423" s="11">
        <v>2</v>
      </c>
      <c r="I423" s="12">
        <f>SUMIF($H424:$H695,3,I424:I695)</f>
        <v>801000</v>
      </c>
      <c r="J423" s="966" t="e">
        <f>SUMIF($H424:$H695,3,J424:J695)</f>
        <v>#REF!</v>
      </c>
      <c r="K423" s="999">
        <f>SUMIF($H424:$H695,3,K424:K695)</f>
        <v>446392</v>
      </c>
      <c r="L423" s="999">
        <f>SUMIF($H424:$H695,3,L424:L695)</f>
        <v>326223.59999999998</v>
      </c>
      <c r="M423" s="999">
        <f>SUMIF($H424:$H695,3,M424:M695)</f>
        <v>295000</v>
      </c>
    </row>
    <row r="424" spans="1:14" ht="41.25" customHeight="1" x14ac:dyDescent="0.2">
      <c r="A424" s="995"/>
      <c r="B424" s="14"/>
      <c r="C424" s="1055" t="s">
        <v>1089</v>
      </c>
      <c r="D424" s="1055"/>
      <c r="E424" s="1055"/>
      <c r="F424" s="1055"/>
      <c r="G424" s="1056"/>
      <c r="H424" s="15">
        <v>3</v>
      </c>
      <c r="I424" s="16">
        <f>SUMIF($H425:$H502,4,I425:I502)</f>
        <v>801000</v>
      </c>
      <c r="J424" s="967" t="e">
        <f>SUMIF($H425:$H502,4,J425:J502)</f>
        <v>#REF!</v>
      </c>
      <c r="K424" s="16">
        <f>SUMIF($H425:$H502,4,K425:K502)</f>
        <v>446392</v>
      </c>
      <c r="L424" s="16">
        <f>SUMIF($H425:$H502,4,L425:L502)</f>
        <v>326223.59999999998</v>
      </c>
      <c r="M424" s="16">
        <f>SUMIF($H425:$H502,4,M425:M502)</f>
        <v>295000</v>
      </c>
      <c r="N424" s="1044"/>
    </row>
    <row r="425" spans="1:14" ht="42" customHeight="1" x14ac:dyDescent="0.2">
      <c r="A425" s="996"/>
      <c r="B425" s="997"/>
      <c r="C425" s="998"/>
      <c r="D425" s="1053" t="s">
        <v>1090</v>
      </c>
      <c r="E425" s="1053"/>
      <c r="F425" s="1053"/>
      <c r="G425" s="1054"/>
      <c r="H425" s="20">
        <v>4</v>
      </c>
      <c r="I425" s="21">
        <f>SUMIF($H426:$H468,5,I426:I468)</f>
        <v>801000</v>
      </c>
      <c r="J425" s="968" t="e">
        <f>SUMIF($H426:$H468,5,J426:J468)</f>
        <v>#REF!</v>
      </c>
      <c r="K425" s="21">
        <f>SUMIF($H426:$H468,5,K426:K468)</f>
        <v>446392</v>
      </c>
      <c r="L425" s="21">
        <f>SUMIF($H426:$H468,5,L426:L468)</f>
        <v>326223.59999999998</v>
      </c>
      <c r="M425" s="21">
        <f>SUMIF($H426:$H468,5,M426:M468)</f>
        <v>295000</v>
      </c>
    </row>
    <row r="426" spans="1:14" s="26" customFormat="1" ht="27" hidden="1" customHeight="1" x14ac:dyDescent="0.2">
      <c r="A426" s="22"/>
      <c r="B426" s="23"/>
      <c r="C426" s="23"/>
      <c r="D426" s="23"/>
      <c r="E426" s="1058" t="s">
        <v>1091</v>
      </c>
      <c r="F426" s="1058"/>
      <c r="G426" s="1059"/>
      <c r="H426" s="24">
        <v>5</v>
      </c>
      <c r="I426" s="25">
        <f>SUM(I427:I441)</f>
        <v>0</v>
      </c>
      <c r="J426" s="25" t="e">
        <f>SUM(J427:J441)</f>
        <v>#REF!</v>
      </c>
      <c r="K426" s="988">
        <f>SUM(K427:K441)</f>
        <v>0</v>
      </c>
      <c r="L426" s="988">
        <f>SUM(L427:L441)</f>
        <v>0</v>
      </c>
      <c r="M426" s="988">
        <f>SUM(M427:M441)</f>
        <v>0</v>
      </c>
    </row>
    <row r="427" spans="1:14" s="33" customFormat="1" ht="28.5" hidden="1" customHeight="1" x14ac:dyDescent="0.2">
      <c r="A427" s="27"/>
      <c r="B427" s="28"/>
      <c r="C427" s="28"/>
      <c r="D427" s="28"/>
      <c r="E427" s="28"/>
      <c r="F427" s="29" t="s">
        <v>1092</v>
      </c>
      <c r="G427" s="30" t="s">
        <v>1093</v>
      </c>
      <c r="H427" s="31">
        <v>6</v>
      </c>
      <c r="I427" s="32"/>
      <c r="J427" s="34" t="e">
        <f>#REF!-I427</f>
        <v>#REF!</v>
      </c>
      <c r="K427" s="34"/>
      <c r="L427" s="34"/>
      <c r="M427" s="34">
        <v>0</v>
      </c>
    </row>
    <row r="428" spans="1:14" s="33" customFormat="1" ht="23.25" hidden="1" customHeight="1" x14ac:dyDescent="0.2">
      <c r="A428" s="27"/>
      <c r="B428" s="28"/>
      <c r="C428" s="28"/>
      <c r="D428" s="28"/>
      <c r="E428" s="28"/>
      <c r="F428" s="29" t="s">
        <v>1094</v>
      </c>
      <c r="G428" s="30" t="s">
        <v>1095</v>
      </c>
      <c r="H428" s="31">
        <v>6</v>
      </c>
      <c r="I428" s="34"/>
      <c r="J428" s="34">
        <f>K427-I428</f>
        <v>0</v>
      </c>
      <c r="K428" s="34"/>
      <c r="L428" s="34"/>
      <c r="M428" s="34"/>
    </row>
    <row r="429" spans="1:14" s="33" customFormat="1" ht="26.25" hidden="1" customHeight="1" x14ac:dyDescent="0.2">
      <c r="A429" s="27"/>
      <c r="B429" s="28"/>
      <c r="C429" s="28"/>
      <c r="D429" s="28"/>
      <c r="E429" s="28"/>
      <c r="F429" s="29" t="s">
        <v>1096</v>
      </c>
      <c r="G429" s="30" t="s">
        <v>1097</v>
      </c>
      <c r="H429" s="31">
        <v>6</v>
      </c>
      <c r="I429" s="34"/>
      <c r="J429" s="34">
        <f t="shared" ref="J429:J444" si="3">K429-I429</f>
        <v>0</v>
      </c>
      <c r="K429" s="34"/>
      <c r="L429" s="34"/>
      <c r="M429" s="34"/>
    </row>
    <row r="430" spans="1:14" s="33" customFormat="1" ht="28.5" hidden="1" customHeight="1" x14ac:dyDescent="0.2">
      <c r="A430" s="27"/>
      <c r="B430" s="28"/>
      <c r="C430" s="28"/>
      <c r="D430" s="28"/>
      <c r="E430" s="28"/>
      <c r="F430" s="29" t="s">
        <v>1098</v>
      </c>
      <c r="G430" s="30" t="s">
        <v>1099</v>
      </c>
      <c r="H430" s="31">
        <v>6</v>
      </c>
      <c r="I430" s="34"/>
      <c r="J430" s="34">
        <f t="shared" si="3"/>
        <v>0</v>
      </c>
      <c r="K430" s="34"/>
      <c r="L430" s="34"/>
      <c r="M430" s="34"/>
    </row>
    <row r="431" spans="1:14" s="33" customFormat="1" ht="30.75" hidden="1" customHeight="1" x14ac:dyDescent="0.2">
      <c r="A431" s="27"/>
      <c r="B431" s="28"/>
      <c r="C431" s="28"/>
      <c r="D431" s="28"/>
      <c r="E431" s="28"/>
      <c r="F431" s="29" t="s">
        <v>1100</v>
      </c>
      <c r="G431" s="30" t="s">
        <v>1101</v>
      </c>
      <c r="H431" s="31">
        <v>6</v>
      </c>
      <c r="I431" s="34"/>
      <c r="J431" s="34">
        <f t="shared" si="3"/>
        <v>0</v>
      </c>
      <c r="K431" s="34"/>
      <c r="L431" s="34"/>
      <c r="M431" s="34"/>
    </row>
    <row r="432" spans="1:14" s="33" customFormat="1" ht="21" hidden="1" customHeight="1" x14ac:dyDescent="0.2">
      <c r="A432" s="27"/>
      <c r="B432" s="28"/>
      <c r="C432" s="28"/>
      <c r="D432" s="28"/>
      <c r="E432" s="28"/>
      <c r="F432" s="29" t="s">
        <v>1102</v>
      </c>
      <c r="G432" s="30" t="s">
        <v>1103</v>
      </c>
      <c r="H432" s="31">
        <v>6</v>
      </c>
      <c r="I432" s="34"/>
      <c r="J432" s="34">
        <f t="shared" si="3"/>
        <v>0</v>
      </c>
      <c r="K432" s="34"/>
      <c r="L432" s="34"/>
      <c r="M432" s="34"/>
    </row>
    <row r="433" spans="1:13" s="33" customFormat="1" ht="30" hidden="1" customHeight="1" x14ac:dyDescent="0.2">
      <c r="A433" s="27"/>
      <c r="B433" s="28"/>
      <c r="C433" s="28"/>
      <c r="D433" s="28"/>
      <c r="E433" s="28"/>
      <c r="F433" s="29" t="s">
        <v>1104</v>
      </c>
      <c r="G433" s="30" t="s">
        <v>1105</v>
      </c>
      <c r="H433" s="31">
        <v>6</v>
      </c>
      <c r="I433" s="34"/>
      <c r="J433" s="34">
        <f t="shared" si="3"/>
        <v>0</v>
      </c>
      <c r="K433" s="34"/>
      <c r="L433" s="34"/>
      <c r="M433" s="34"/>
    </row>
    <row r="434" spans="1:13" s="33" customFormat="1" ht="36" hidden="1" customHeight="1" x14ac:dyDescent="0.2">
      <c r="A434" s="27"/>
      <c r="B434" s="28"/>
      <c r="C434" s="28"/>
      <c r="D434" s="28"/>
      <c r="E434" s="28"/>
      <c r="F434" s="29" t="s">
        <v>1106</v>
      </c>
      <c r="G434" s="30" t="s">
        <v>1107</v>
      </c>
      <c r="H434" s="31">
        <v>6</v>
      </c>
      <c r="I434" s="34"/>
      <c r="J434" s="34">
        <f t="shared" si="3"/>
        <v>0</v>
      </c>
      <c r="K434" s="34"/>
      <c r="L434" s="34"/>
      <c r="M434" s="34"/>
    </row>
    <row r="435" spans="1:13" s="33" customFormat="1" ht="23.25" hidden="1" customHeight="1" x14ac:dyDescent="0.2">
      <c r="A435" s="27"/>
      <c r="B435" s="28"/>
      <c r="C435" s="28"/>
      <c r="D435" s="28"/>
      <c r="E435" s="28"/>
      <c r="F435" s="29" t="s">
        <v>1108</v>
      </c>
      <c r="G435" s="30" t="s">
        <v>1109</v>
      </c>
      <c r="H435" s="31">
        <v>6</v>
      </c>
      <c r="I435" s="34"/>
      <c r="J435" s="34">
        <f t="shared" si="3"/>
        <v>0</v>
      </c>
      <c r="K435" s="34"/>
      <c r="L435" s="34"/>
      <c r="M435" s="34"/>
    </row>
    <row r="436" spans="1:13" s="33" customFormat="1" ht="21.75" hidden="1" customHeight="1" x14ac:dyDescent="0.2">
      <c r="A436" s="27"/>
      <c r="B436" s="28"/>
      <c r="C436" s="28"/>
      <c r="D436" s="28"/>
      <c r="E436" s="28"/>
      <c r="F436" s="29" t="s">
        <v>1110</v>
      </c>
      <c r="G436" s="30" t="s">
        <v>1111</v>
      </c>
      <c r="H436" s="31">
        <v>6</v>
      </c>
      <c r="I436" s="34"/>
      <c r="J436" s="34">
        <f t="shared" si="3"/>
        <v>0</v>
      </c>
      <c r="K436" s="34"/>
      <c r="L436" s="34"/>
      <c r="M436" s="34"/>
    </row>
    <row r="437" spans="1:13" s="33" customFormat="1" ht="22.5" hidden="1" customHeight="1" x14ac:dyDescent="0.2">
      <c r="A437" s="27"/>
      <c r="B437" s="28"/>
      <c r="C437" s="28"/>
      <c r="D437" s="28"/>
      <c r="E437" s="28"/>
      <c r="F437" s="29" t="s">
        <v>1112</v>
      </c>
      <c r="G437" s="30" t="s">
        <v>1113</v>
      </c>
      <c r="H437" s="31">
        <v>6</v>
      </c>
      <c r="I437" s="34"/>
      <c r="J437" s="34">
        <f t="shared" si="3"/>
        <v>0</v>
      </c>
      <c r="K437" s="34"/>
      <c r="L437" s="34"/>
      <c r="M437" s="34"/>
    </row>
    <row r="438" spans="1:13" s="33" customFormat="1" ht="26.25" hidden="1" customHeight="1" x14ac:dyDescent="0.2">
      <c r="A438" s="27"/>
      <c r="B438" s="28"/>
      <c r="C438" s="28"/>
      <c r="D438" s="28"/>
      <c r="E438" s="28"/>
      <c r="F438" s="29" t="s">
        <v>1114</v>
      </c>
      <c r="G438" s="30" t="s">
        <v>1115</v>
      </c>
      <c r="H438" s="31">
        <v>6</v>
      </c>
      <c r="I438" s="34"/>
      <c r="J438" s="34">
        <f t="shared" si="3"/>
        <v>0</v>
      </c>
      <c r="K438" s="34"/>
      <c r="L438" s="34"/>
      <c r="M438" s="34"/>
    </row>
    <row r="439" spans="1:13" s="33" customFormat="1" ht="25.5" hidden="1" customHeight="1" x14ac:dyDescent="0.2">
      <c r="A439" s="27"/>
      <c r="B439" s="28"/>
      <c r="C439" s="28"/>
      <c r="D439" s="28"/>
      <c r="E439" s="28"/>
      <c r="F439" s="29" t="s">
        <v>1116</v>
      </c>
      <c r="G439" s="30" t="s">
        <v>1117</v>
      </c>
      <c r="H439" s="31">
        <v>6</v>
      </c>
      <c r="I439" s="34"/>
      <c r="J439" s="34">
        <f t="shared" si="3"/>
        <v>0</v>
      </c>
      <c r="K439" s="34"/>
      <c r="L439" s="34"/>
      <c r="M439" s="34"/>
    </row>
    <row r="440" spans="1:13" s="33" customFormat="1" ht="37.5" hidden="1" customHeight="1" x14ac:dyDescent="0.2">
      <c r="A440" s="27"/>
      <c r="B440" s="28"/>
      <c r="C440" s="28"/>
      <c r="D440" s="28"/>
      <c r="E440" s="28"/>
      <c r="F440" s="29" t="s">
        <v>1118</v>
      </c>
      <c r="G440" s="30" t="s">
        <v>1119</v>
      </c>
      <c r="H440" s="31">
        <v>6</v>
      </c>
      <c r="I440" s="34"/>
      <c r="J440" s="34">
        <f t="shared" si="3"/>
        <v>0</v>
      </c>
      <c r="K440" s="34"/>
      <c r="L440" s="34"/>
      <c r="M440" s="34"/>
    </row>
    <row r="441" spans="1:13" s="33" customFormat="1" ht="37.5" hidden="1" customHeight="1" x14ac:dyDescent="0.2">
      <c r="A441" s="27"/>
      <c r="B441" s="28"/>
      <c r="C441" s="28"/>
      <c r="D441" s="28"/>
      <c r="E441" s="28"/>
      <c r="F441" s="29" t="s">
        <v>1120</v>
      </c>
      <c r="G441" s="30" t="s">
        <v>1121</v>
      </c>
      <c r="H441" s="31">
        <v>6</v>
      </c>
      <c r="I441" s="34"/>
      <c r="J441" s="34">
        <f t="shared" si="3"/>
        <v>0</v>
      </c>
      <c r="K441" s="34"/>
      <c r="L441" s="34"/>
      <c r="M441" s="34"/>
    </row>
    <row r="442" spans="1:13" s="26" customFormat="1" ht="38.25" customHeight="1" x14ac:dyDescent="0.2">
      <c r="A442" s="1002"/>
      <c r="B442" s="1003"/>
      <c r="C442" s="1003"/>
      <c r="D442" s="1003"/>
      <c r="E442" s="1069" t="s">
        <v>1122</v>
      </c>
      <c r="F442" s="1069"/>
      <c r="G442" s="1070"/>
      <c r="H442" s="40">
        <v>5</v>
      </c>
      <c r="I442" s="25">
        <f>SUM(I443:I462)</f>
        <v>751000</v>
      </c>
      <c r="J442" s="969">
        <f>SUM(J443:J462)</f>
        <v>-304608</v>
      </c>
      <c r="K442" s="25">
        <f>SUM(K443:K462)</f>
        <v>446392</v>
      </c>
      <c r="L442" s="25">
        <f>SUM(L443:L462)</f>
        <v>326223.59999999998</v>
      </c>
      <c r="M442" s="25">
        <f>SUM(M443:M462)</f>
        <v>295000</v>
      </c>
    </row>
    <row r="443" spans="1:13" s="33" customFormat="1" ht="23.25" customHeight="1" thickBot="1" x14ac:dyDescent="0.25">
      <c r="A443" s="1004"/>
      <c r="B443" s="1005"/>
      <c r="C443" s="1005"/>
      <c r="D443" s="1005"/>
      <c r="E443" s="1005"/>
      <c r="F443" s="1006" t="s">
        <v>1123</v>
      </c>
      <c r="G443" s="1007" t="s">
        <v>1124</v>
      </c>
      <c r="H443" s="31">
        <v>6</v>
      </c>
      <c r="I443" s="32">
        <v>751000</v>
      </c>
      <c r="J443" s="971">
        <f t="shared" si="3"/>
        <v>-304608</v>
      </c>
      <c r="K443" s="32">
        <v>446392</v>
      </c>
      <c r="L443" s="32">
        <v>326223.59999999998</v>
      </c>
      <c r="M443" s="32">
        <v>295000</v>
      </c>
    </row>
    <row r="444" spans="1:13" s="33" customFormat="1" ht="12" hidden="1" x14ac:dyDescent="0.2">
      <c r="A444" s="27"/>
      <c r="B444" s="28"/>
      <c r="C444" s="28"/>
      <c r="D444" s="28"/>
      <c r="E444" s="28"/>
      <c r="F444" s="29" t="s">
        <v>1125</v>
      </c>
      <c r="G444" s="30" t="s">
        <v>1126</v>
      </c>
      <c r="H444" s="31">
        <v>6</v>
      </c>
      <c r="I444" s="34"/>
      <c r="J444" s="34">
        <f t="shared" si="3"/>
        <v>0</v>
      </c>
      <c r="K444" s="32"/>
      <c r="L444" s="32"/>
      <c r="M444" s="32"/>
    </row>
    <row r="445" spans="1:13" s="33" customFormat="1" ht="12" hidden="1" x14ac:dyDescent="0.2">
      <c r="A445" s="27"/>
      <c r="B445" s="28"/>
      <c r="C445" s="28"/>
      <c r="D445" s="28"/>
      <c r="E445" s="28"/>
      <c r="F445" s="29" t="s">
        <v>1127</v>
      </c>
      <c r="G445" s="30" t="s">
        <v>1128</v>
      </c>
      <c r="H445" s="31">
        <v>6</v>
      </c>
      <c r="I445" s="34"/>
      <c r="J445" s="34">
        <f t="shared" ref="J445:J468" si="4">K445-I445</f>
        <v>0</v>
      </c>
      <c r="K445" s="34"/>
      <c r="L445" s="34"/>
      <c r="M445" s="34"/>
    </row>
    <row r="446" spans="1:13" s="33" customFormat="1" ht="12" hidden="1" x14ac:dyDescent="0.2">
      <c r="A446" s="27"/>
      <c r="B446" s="28"/>
      <c r="C446" s="28"/>
      <c r="D446" s="28"/>
      <c r="E446" s="28"/>
      <c r="F446" s="29" t="s">
        <v>1129</v>
      </c>
      <c r="G446" s="30" t="s">
        <v>1130</v>
      </c>
      <c r="H446" s="31">
        <v>6</v>
      </c>
      <c r="I446" s="34"/>
      <c r="J446" s="34">
        <f t="shared" si="4"/>
        <v>0</v>
      </c>
      <c r="K446" s="34"/>
      <c r="L446" s="34"/>
      <c r="M446" s="34"/>
    </row>
    <row r="447" spans="1:13" s="33" customFormat="1" ht="12" hidden="1" x14ac:dyDescent="0.2">
      <c r="A447" s="27"/>
      <c r="B447" s="28"/>
      <c r="C447" s="28"/>
      <c r="D447" s="28"/>
      <c r="E447" s="28"/>
      <c r="F447" s="29" t="s">
        <v>1131</v>
      </c>
      <c r="G447" s="30" t="s">
        <v>1132</v>
      </c>
      <c r="H447" s="31">
        <v>6</v>
      </c>
      <c r="I447" s="34"/>
      <c r="J447" s="34">
        <f t="shared" si="4"/>
        <v>0</v>
      </c>
      <c r="K447" s="34"/>
      <c r="L447" s="34"/>
      <c r="M447" s="34"/>
    </row>
    <row r="448" spans="1:13" s="33" customFormat="1" ht="12" hidden="1" x14ac:dyDescent="0.2">
      <c r="A448" s="27"/>
      <c r="B448" s="28"/>
      <c r="C448" s="28"/>
      <c r="D448" s="28"/>
      <c r="E448" s="28"/>
      <c r="F448" s="29" t="s">
        <v>1133</v>
      </c>
      <c r="G448" s="30" t="s">
        <v>1134</v>
      </c>
      <c r="H448" s="31">
        <v>6</v>
      </c>
      <c r="I448" s="34"/>
      <c r="J448" s="34">
        <f t="shared" si="4"/>
        <v>0</v>
      </c>
      <c r="K448" s="34"/>
      <c r="L448" s="34"/>
      <c r="M448" s="34"/>
    </row>
    <row r="449" spans="1:13" s="33" customFormat="1" ht="12" hidden="1" x14ac:dyDescent="0.2">
      <c r="A449" s="27"/>
      <c r="B449" s="28"/>
      <c r="C449" s="28"/>
      <c r="D449" s="28"/>
      <c r="E449" s="28"/>
      <c r="F449" s="29" t="s">
        <v>1135</v>
      </c>
      <c r="G449" s="30" t="s">
        <v>1136</v>
      </c>
      <c r="H449" s="31">
        <v>6</v>
      </c>
      <c r="I449" s="34"/>
      <c r="J449" s="34">
        <f t="shared" si="4"/>
        <v>0</v>
      </c>
      <c r="K449" s="34"/>
      <c r="L449" s="34"/>
      <c r="M449" s="34"/>
    </row>
    <row r="450" spans="1:13" s="33" customFormat="1" ht="12" hidden="1" x14ac:dyDescent="0.2">
      <c r="A450" s="27"/>
      <c r="B450" s="28"/>
      <c r="C450" s="28"/>
      <c r="D450" s="28"/>
      <c r="E450" s="28"/>
      <c r="F450" s="29" t="s">
        <v>1137</v>
      </c>
      <c r="G450" s="30" t="s">
        <v>1138</v>
      </c>
      <c r="H450" s="31">
        <v>6</v>
      </c>
      <c r="I450" s="34"/>
      <c r="J450" s="34">
        <f t="shared" si="4"/>
        <v>0</v>
      </c>
      <c r="K450" s="34"/>
      <c r="L450" s="34"/>
      <c r="M450" s="34"/>
    </row>
    <row r="451" spans="1:13" s="33" customFormat="1" ht="24" hidden="1" x14ac:dyDescent="0.2">
      <c r="A451" s="27"/>
      <c r="B451" s="28"/>
      <c r="C451" s="28"/>
      <c r="D451" s="28"/>
      <c r="E451" s="28"/>
      <c r="F451" s="29" t="s">
        <v>1139</v>
      </c>
      <c r="G451" s="30" t="s">
        <v>1140</v>
      </c>
      <c r="H451" s="31">
        <v>6</v>
      </c>
      <c r="I451" s="34"/>
      <c r="J451" s="34">
        <f t="shared" si="4"/>
        <v>0</v>
      </c>
      <c r="K451" s="34"/>
      <c r="L451" s="34"/>
      <c r="M451" s="34"/>
    </row>
    <row r="452" spans="1:13" s="33" customFormat="1" ht="12" hidden="1" x14ac:dyDescent="0.2">
      <c r="A452" s="27"/>
      <c r="B452" s="28"/>
      <c r="C452" s="28"/>
      <c r="D452" s="28"/>
      <c r="E452" s="28"/>
      <c r="F452" s="29" t="s">
        <v>1141</v>
      </c>
      <c r="G452" s="30" t="s">
        <v>1142</v>
      </c>
      <c r="H452" s="31">
        <v>6</v>
      </c>
      <c r="I452" s="34"/>
      <c r="J452" s="34">
        <f t="shared" si="4"/>
        <v>0</v>
      </c>
      <c r="K452" s="34"/>
      <c r="L452" s="34"/>
      <c r="M452" s="34"/>
    </row>
    <row r="453" spans="1:13" s="33" customFormat="1" ht="12" hidden="1" x14ac:dyDescent="0.2">
      <c r="A453" s="27"/>
      <c r="B453" s="28"/>
      <c r="C453" s="28"/>
      <c r="D453" s="28"/>
      <c r="E453" s="28"/>
      <c r="F453" s="29" t="s">
        <v>1143</v>
      </c>
      <c r="G453" s="30" t="s">
        <v>1144</v>
      </c>
      <c r="H453" s="31">
        <v>6</v>
      </c>
      <c r="I453" s="34"/>
      <c r="J453" s="34">
        <f t="shared" si="4"/>
        <v>0</v>
      </c>
      <c r="K453" s="34"/>
      <c r="L453" s="34"/>
      <c r="M453" s="34"/>
    </row>
    <row r="454" spans="1:13" s="33" customFormat="1" ht="12" hidden="1" x14ac:dyDescent="0.2">
      <c r="A454" s="27"/>
      <c r="B454" s="28"/>
      <c r="C454" s="28"/>
      <c r="D454" s="28"/>
      <c r="E454" s="28"/>
      <c r="F454" s="29" t="s">
        <v>1145</v>
      </c>
      <c r="G454" s="30" t="s">
        <v>1146</v>
      </c>
      <c r="H454" s="31">
        <v>6</v>
      </c>
      <c r="I454" s="34"/>
      <c r="J454" s="34">
        <f t="shared" si="4"/>
        <v>0</v>
      </c>
      <c r="K454" s="34"/>
      <c r="L454" s="34"/>
      <c r="M454" s="34"/>
    </row>
    <row r="455" spans="1:13" s="33" customFormat="1" ht="12" hidden="1" x14ac:dyDescent="0.2">
      <c r="A455" s="27"/>
      <c r="B455" s="28"/>
      <c r="C455" s="28"/>
      <c r="D455" s="28"/>
      <c r="E455" s="28"/>
      <c r="F455" s="29" t="s">
        <v>1147</v>
      </c>
      <c r="G455" s="30" t="s">
        <v>602</v>
      </c>
      <c r="H455" s="31">
        <v>6</v>
      </c>
      <c r="I455" s="34"/>
      <c r="J455" s="34">
        <f t="shared" si="4"/>
        <v>0</v>
      </c>
      <c r="K455" s="34"/>
      <c r="L455" s="34"/>
      <c r="M455" s="34"/>
    </row>
    <row r="456" spans="1:13" s="33" customFormat="1" ht="12" hidden="1" x14ac:dyDescent="0.2">
      <c r="A456" s="27"/>
      <c r="B456" s="28"/>
      <c r="C456" s="28"/>
      <c r="D456" s="28"/>
      <c r="E456" s="28"/>
      <c r="F456" s="29" t="s">
        <v>603</v>
      </c>
      <c r="G456" s="30" t="s">
        <v>604</v>
      </c>
      <c r="H456" s="31">
        <v>6</v>
      </c>
      <c r="I456" s="34"/>
      <c r="J456" s="34">
        <f t="shared" si="4"/>
        <v>0</v>
      </c>
      <c r="K456" s="34"/>
      <c r="L456" s="34"/>
      <c r="M456" s="34"/>
    </row>
    <row r="457" spans="1:13" s="33" customFormat="1" ht="12" hidden="1" x14ac:dyDescent="0.2">
      <c r="A457" s="27"/>
      <c r="B457" s="28"/>
      <c r="C457" s="28"/>
      <c r="D457" s="28"/>
      <c r="E457" s="28"/>
      <c r="F457" s="29" t="s">
        <v>605</v>
      </c>
      <c r="G457" s="30" t="s">
        <v>606</v>
      </c>
      <c r="H457" s="31">
        <v>6</v>
      </c>
      <c r="I457" s="34"/>
      <c r="J457" s="34">
        <f t="shared" si="4"/>
        <v>0</v>
      </c>
      <c r="K457" s="34"/>
      <c r="L457" s="34"/>
      <c r="M457" s="34"/>
    </row>
    <row r="458" spans="1:13" s="33" customFormat="1" ht="12" hidden="1" x14ac:dyDescent="0.2">
      <c r="A458" s="27"/>
      <c r="B458" s="28"/>
      <c r="C458" s="28"/>
      <c r="D458" s="28"/>
      <c r="E458" s="28"/>
      <c r="F458" s="29" t="s">
        <v>607</v>
      </c>
      <c r="G458" s="30" t="s">
        <v>608</v>
      </c>
      <c r="H458" s="31">
        <v>6</v>
      </c>
      <c r="I458" s="34"/>
      <c r="J458" s="34">
        <f t="shared" si="4"/>
        <v>0</v>
      </c>
      <c r="K458" s="34"/>
      <c r="L458" s="34"/>
      <c r="M458" s="34"/>
    </row>
    <row r="459" spans="1:13" s="33" customFormat="1" ht="12" hidden="1" x14ac:dyDescent="0.2">
      <c r="A459" s="27"/>
      <c r="B459" s="28"/>
      <c r="C459" s="28"/>
      <c r="D459" s="28"/>
      <c r="E459" s="28"/>
      <c r="F459" s="29" t="s">
        <v>609</v>
      </c>
      <c r="G459" s="30" t="s">
        <v>610</v>
      </c>
      <c r="H459" s="31">
        <v>6</v>
      </c>
      <c r="I459" s="34"/>
      <c r="J459" s="34">
        <f t="shared" si="4"/>
        <v>0</v>
      </c>
      <c r="K459" s="34"/>
      <c r="L459" s="34"/>
      <c r="M459" s="34"/>
    </row>
    <row r="460" spans="1:13" s="33" customFormat="1" ht="12" hidden="1" x14ac:dyDescent="0.2">
      <c r="A460" s="27"/>
      <c r="B460" s="28"/>
      <c r="C460" s="28"/>
      <c r="D460" s="28"/>
      <c r="E460" s="28"/>
      <c r="F460" s="29" t="s">
        <v>611</v>
      </c>
      <c r="G460" s="30" t="s">
        <v>0</v>
      </c>
      <c r="H460" s="31">
        <v>6</v>
      </c>
      <c r="I460" s="34"/>
      <c r="J460" s="34">
        <f t="shared" si="4"/>
        <v>0</v>
      </c>
      <c r="K460" s="34"/>
      <c r="L460" s="34"/>
      <c r="M460" s="34"/>
    </row>
    <row r="461" spans="1:13" s="33" customFormat="1" ht="12" hidden="1" x14ac:dyDescent="0.2">
      <c r="A461" s="27"/>
      <c r="B461" s="28"/>
      <c r="C461" s="28"/>
      <c r="D461" s="28"/>
      <c r="E461" s="28"/>
      <c r="F461" s="29" t="s">
        <v>1</v>
      </c>
      <c r="G461" s="30" t="s">
        <v>2</v>
      </c>
      <c r="H461" s="31">
        <v>6</v>
      </c>
      <c r="I461" s="34"/>
      <c r="J461" s="34">
        <f t="shared" si="4"/>
        <v>0</v>
      </c>
      <c r="K461" s="34"/>
      <c r="L461" s="34"/>
      <c r="M461" s="34"/>
    </row>
    <row r="462" spans="1:13" s="33" customFormat="1" ht="12" hidden="1" x14ac:dyDescent="0.2">
      <c r="A462" s="27"/>
      <c r="B462" s="28"/>
      <c r="C462" s="28"/>
      <c r="D462" s="28"/>
      <c r="E462" s="28"/>
      <c r="F462" s="29" t="s">
        <v>3</v>
      </c>
      <c r="G462" s="30" t="s">
        <v>4</v>
      </c>
      <c r="H462" s="31">
        <v>6</v>
      </c>
      <c r="I462" s="34"/>
      <c r="J462" s="34">
        <f t="shared" si="4"/>
        <v>0</v>
      </c>
      <c r="K462" s="34"/>
      <c r="L462" s="34"/>
      <c r="M462" s="34"/>
    </row>
    <row r="463" spans="1:13" s="26" customFormat="1" ht="17.25" hidden="1" customHeight="1" x14ac:dyDescent="0.2">
      <c r="A463" s="22"/>
      <c r="B463" s="23"/>
      <c r="C463" s="23"/>
      <c r="D463" s="23"/>
      <c r="E463" s="1058" t="s">
        <v>621</v>
      </c>
      <c r="F463" s="1058"/>
      <c r="G463" s="1059"/>
      <c r="H463" s="40">
        <v>5</v>
      </c>
      <c r="I463" s="25">
        <f>SUM(I464:I466)</f>
        <v>50000</v>
      </c>
      <c r="J463" s="25">
        <f>SUM(J464:J466)</f>
        <v>-50000</v>
      </c>
      <c r="K463" s="25">
        <f>SUM(K464:K466)</f>
        <v>0</v>
      </c>
      <c r="L463" s="25">
        <f>SUM(L464:L466)</f>
        <v>0</v>
      </c>
      <c r="M463" s="969">
        <f>SUM(M464:M466)</f>
        <v>0</v>
      </c>
    </row>
    <row r="464" spans="1:13" s="33" customFormat="1" ht="15" hidden="1" customHeight="1" x14ac:dyDescent="0.2">
      <c r="A464" s="27"/>
      <c r="B464" s="28"/>
      <c r="C464" s="28"/>
      <c r="D464" s="28"/>
      <c r="E464" s="28"/>
      <c r="F464" s="29" t="s">
        <v>622</v>
      </c>
      <c r="G464" s="30" t="s">
        <v>623</v>
      </c>
      <c r="H464" s="31">
        <v>6</v>
      </c>
      <c r="I464" s="32"/>
      <c r="J464" s="34">
        <f t="shared" si="4"/>
        <v>0</v>
      </c>
      <c r="K464" s="32"/>
      <c r="L464" s="32"/>
      <c r="M464" s="32"/>
    </row>
    <row r="465" spans="1:13" s="33" customFormat="1" ht="15" hidden="1" customHeight="1" x14ac:dyDescent="0.2">
      <c r="A465" s="27"/>
      <c r="B465" s="28"/>
      <c r="C465" s="28"/>
      <c r="D465" s="28"/>
      <c r="E465" s="28"/>
      <c r="F465" s="29" t="s">
        <v>624</v>
      </c>
      <c r="G465" s="30" t="s">
        <v>625</v>
      </c>
      <c r="H465" s="31">
        <v>6</v>
      </c>
      <c r="I465" s="34">
        <v>50000</v>
      </c>
      <c r="J465" s="34">
        <f t="shared" si="4"/>
        <v>-50000</v>
      </c>
      <c r="K465" s="34">
        <v>0</v>
      </c>
      <c r="L465" s="34">
        <v>0</v>
      </c>
      <c r="M465" s="971">
        <v>0</v>
      </c>
    </row>
    <row r="466" spans="1:13" s="33" customFormat="1" ht="19.5" hidden="1" customHeight="1" x14ac:dyDescent="0.2">
      <c r="A466" s="27"/>
      <c r="B466" s="28"/>
      <c r="C466" s="28"/>
      <c r="D466" s="28"/>
      <c r="E466" s="28"/>
      <c r="F466" s="29" t="s">
        <v>626</v>
      </c>
      <c r="G466" s="30" t="s">
        <v>627</v>
      </c>
      <c r="H466" s="31">
        <v>6</v>
      </c>
      <c r="I466" s="34"/>
      <c r="J466" s="34">
        <f t="shared" si="4"/>
        <v>0</v>
      </c>
      <c r="K466" s="34"/>
      <c r="L466" s="34"/>
      <c r="M466" s="34"/>
    </row>
    <row r="467" spans="1:13" s="26" customFormat="1" ht="27.75" hidden="1" customHeight="1" x14ac:dyDescent="0.2">
      <c r="A467" s="22"/>
      <c r="B467" s="23"/>
      <c r="C467" s="23"/>
      <c r="D467" s="23"/>
      <c r="E467" s="1057" t="s">
        <v>3425</v>
      </c>
      <c r="F467" s="1058"/>
      <c r="G467" s="1059"/>
      <c r="H467" s="40">
        <v>5</v>
      </c>
      <c r="I467" s="25">
        <f>I468</f>
        <v>0</v>
      </c>
      <c r="J467" s="25">
        <f>J468</f>
        <v>0</v>
      </c>
      <c r="K467" s="25">
        <f>K468</f>
        <v>0</v>
      </c>
      <c r="L467" s="25">
        <f>L468</f>
        <v>0</v>
      </c>
      <c r="M467" s="25">
        <f>M468</f>
        <v>0</v>
      </c>
    </row>
    <row r="468" spans="1:13" s="33" customFormat="1" ht="27" hidden="1" customHeight="1" x14ac:dyDescent="0.2">
      <c r="A468" s="27"/>
      <c r="B468" s="28"/>
      <c r="C468" s="28"/>
      <c r="D468" s="28"/>
      <c r="E468" s="28"/>
      <c r="F468" s="29" t="s">
        <v>628</v>
      </c>
      <c r="G468" s="30" t="s">
        <v>629</v>
      </c>
      <c r="H468" s="31">
        <v>6</v>
      </c>
      <c r="I468" s="32"/>
      <c r="J468" s="34">
        <f t="shared" si="4"/>
        <v>0</v>
      </c>
      <c r="K468" s="32"/>
      <c r="L468" s="32"/>
      <c r="M468" s="32"/>
    </row>
    <row r="469" spans="1:13" hidden="1" x14ac:dyDescent="0.2">
      <c r="A469" s="17"/>
      <c r="B469" s="18"/>
      <c r="C469" s="19"/>
      <c r="D469" s="1071" t="s">
        <v>630</v>
      </c>
      <c r="E469" s="1071"/>
      <c r="F469" s="1071"/>
      <c r="G469" s="1072"/>
      <c r="H469" s="45">
        <v>4</v>
      </c>
      <c r="I469" s="21">
        <f>SUMIF($H470:$H471,5,I470:I471)</f>
        <v>0</v>
      </c>
      <c r="J469" s="21">
        <f>SUMIF($H470:$H471,5,J470:J471)</f>
        <v>0</v>
      </c>
      <c r="K469" s="21">
        <f>SUMIF($H470:$H471,5,K470:K471)</f>
        <v>0</v>
      </c>
      <c r="L469" s="21">
        <f>SUMIF($H470:$H471,5,L470:L471)</f>
        <v>0</v>
      </c>
      <c r="M469" s="21">
        <f>SUMIF($H470:$H471,5,M470:M471)</f>
        <v>0</v>
      </c>
    </row>
    <row r="470" spans="1:13" s="26" customFormat="1" ht="18" hidden="1" customHeight="1" x14ac:dyDescent="0.2">
      <c r="A470" s="22"/>
      <c r="B470" s="23"/>
      <c r="C470" s="23"/>
      <c r="D470" s="23"/>
      <c r="E470" s="1069" t="s">
        <v>631</v>
      </c>
      <c r="F470" s="1069"/>
      <c r="G470" s="1069"/>
      <c r="H470" s="46">
        <v>5</v>
      </c>
      <c r="I470" s="25">
        <f>I471</f>
        <v>0</v>
      </c>
      <c r="J470" s="25">
        <f>J471</f>
        <v>0</v>
      </c>
      <c r="K470" s="25">
        <f>K471</f>
        <v>0</v>
      </c>
      <c r="L470" s="25">
        <f>L471</f>
        <v>0</v>
      </c>
      <c r="M470" s="25">
        <f>M471</f>
        <v>0</v>
      </c>
    </row>
    <row r="471" spans="1:13" s="33" customFormat="1" ht="19.5" hidden="1" customHeight="1" x14ac:dyDescent="0.2">
      <c r="A471" s="27"/>
      <c r="B471" s="28"/>
      <c r="C471" s="28"/>
      <c r="D471" s="28"/>
      <c r="E471" s="28"/>
      <c r="F471" s="29" t="s">
        <v>632</v>
      </c>
      <c r="G471" s="47" t="s">
        <v>633</v>
      </c>
      <c r="H471" s="48">
        <v>6</v>
      </c>
      <c r="I471" s="49"/>
      <c r="J471" s="34">
        <f>K471-I471</f>
        <v>0</v>
      </c>
      <c r="K471" s="49"/>
      <c r="L471" s="49"/>
      <c r="M471" s="49"/>
    </row>
    <row r="472" spans="1:13" hidden="1" x14ac:dyDescent="0.2">
      <c r="A472" s="17"/>
      <c r="B472" s="18"/>
      <c r="C472" s="19"/>
      <c r="D472" s="1071" t="s">
        <v>634</v>
      </c>
      <c r="E472" s="1071"/>
      <c r="F472" s="1071"/>
      <c r="G472" s="1072"/>
      <c r="H472" s="35">
        <v>4</v>
      </c>
      <c r="I472" s="21">
        <f>SUMIF($H473:$H488,5,I473:I488)</f>
        <v>0</v>
      </c>
      <c r="J472" s="21">
        <f>SUMIF($H473:$H488,5,J473:J488)</f>
        <v>0</v>
      </c>
      <c r="K472" s="21">
        <f>SUMIF($H473:$H488,5,K473:K488)</f>
        <v>0</v>
      </c>
      <c r="L472" s="21">
        <f>SUMIF($H473:$H488,5,L473:L488)</f>
        <v>0</v>
      </c>
      <c r="M472" s="21">
        <f>SUMIF($H473:$H488,5,M473:M488)</f>
        <v>0</v>
      </c>
    </row>
    <row r="473" spans="1:13" s="26" customFormat="1" ht="20.25" hidden="1" customHeight="1" x14ac:dyDescent="0.2">
      <c r="A473" s="22"/>
      <c r="B473" s="23"/>
      <c r="C473" s="23"/>
      <c r="D473" s="23"/>
      <c r="E473" s="1069" t="s">
        <v>635</v>
      </c>
      <c r="F473" s="1069"/>
      <c r="G473" s="1070"/>
      <c r="H473" s="24">
        <v>5</v>
      </c>
      <c r="I473" s="25">
        <f>I474</f>
        <v>0</v>
      </c>
      <c r="J473" s="25">
        <f>J474</f>
        <v>0</v>
      </c>
      <c r="K473" s="25">
        <f>K474</f>
        <v>0</v>
      </c>
      <c r="L473" s="25">
        <f>L474</f>
        <v>0</v>
      </c>
      <c r="M473" s="25">
        <f>M474</f>
        <v>0</v>
      </c>
    </row>
    <row r="474" spans="1:13" s="33" customFormat="1" ht="16.5" hidden="1" customHeight="1" x14ac:dyDescent="0.2">
      <c r="A474" s="42"/>
      <c r="B474" s="29"/>
      <c r="C474" s="29"/>
      <c r="D474" s="29"/>
      <c r="E474" s="29"/>
      <c r="F474" s="29" t="s">
        <v>636</v>
      </c>
      <c r="G474" s="30" t="s">
        <v>637</v>
      </c>
      <c r="H474" s="31">
        <v>6</v>
      </c>
      <c r="I474" s="32"/>
      <c r="J474" s="34">
        <f>K474-I474</f>
        <v>0</v>
      </c>
      <c r="K474" s="32"/>
      <c r="L474" s="32"/>
      <c r="M474" s="32"/>
    </row>
    <row r="475" spans="1:13" s="26" customFormat="1" ht="16.5" hidden="1" customHeight="1" x14ac:dyDescent="0.2">
      <c r="A475" s="22"/>
      <c r="B475" s="23"/>
      <c r="C475" s="23"/>
      <c r="D475" s="23"/>
      <c r="E475" s="1058" t="s">
        <v>638</v>
      </c>
      <c r="F475" s="1058"/>
      <c r="G475" s="1059"/>
      <c r="H475" s="40">
        <v>5</v>
      </c>
      <c r="I475" s="25">
        <f>I476</f>
        <v>0</v>
      </c>
      <c r="J475" s="25">
        <f>J476</f>
        <v>0</v>
      </c>
      <c r="K475" s="25">
        <f>K476</f>
        <v>0</v>
      </c>
      <c r="L475" s="25">
        <f>L476</f>
        <v>0</v>
      </c>
      <c r="M475" s="25">
        <f>M476</f>
        <v>0</v>
      </c>
    </row>
    <row r="476" spans="1:13" s="33" customFormat="1" ht="18" hidden="1" customHeight="1" x14ac:dyDescent="0.2">
      <c r="A476" s="42"/>
      <c r="B476" s="29"/>
      <c r="C476" s="29"/>
      <c r="D476" s="29"/>
      <c r="E476" s="29"/>
      <c r="F476" s="29" t="s">
        <v>639</v>
      </c>
      <c r="G476" s="30" t="s">
        <v>640</v>
      </c>
      <c r="H476" s="31">
        <v>6</v>
      </c>
      <c r="I476" s="32"/>
      <c r="J476" s="34">
        <f>K476-I476</f>
        <v>0</v>
      </c>
      <c r="K476" s="32"/>
      <c r="L476" s="32"/>
      <c r="M476" s="32"/>
    </row>
    <row r="477" spans="1:13" s="26" customFormat="1" ht="16.5" hidden="1" customHeight="1" x14ac:dyDescent="0.2">
      <c r="A477" s="22"/>
      <c r="B477" s="23"/>
      <c r="C477" s="23"/>
      <c r="D477" s="23"/>
      <c r="E477" s="1058" t="s">
        <v>641</v>
      </c>
      <c r="F477" s="1058"/>
      <c r="G477" s="1059"/>
      <c r="H477" s="40">
        <v>5</v>
      </c>
      <c r="I477" s="25">
        <f>I478</f>
        <v>0</v>
      </c>
      <c r="J477" s="25">
        <f>J478</f>
        <v>0</v>
      </c>
      <c r="K477" s="25">
        <f>K478</f>
        <v>0</v>
      </c>
      <c r="L477" s="25">
        <f>L478</f>
        <v>0</v>
      </c>
      <c r="M477" s="25">
        <f>M478</f>
        <v>0</v>
      </c>
    </row>
    <row r="478" spans="1:13" s="33" customFormat="1" ht="18" hidden="1" customHeight="1" x14ac:dyDescent="0.2">
      <c r="A478" s="42"/>
      <c r="B478" s="29"/>
      <c r="C478" s="29"/>
      <c r="D478" s="29"/>
      <c r="E478" s="29"/>
      <c r="F478" s="29" t="s">
        <v>642</v>
      </c>
      <c r="G478" s="30" t="s">
        <v>643</v>
      </c>
      <c r="H478" s="31">
        <v>6</v>
      </c>
      <c r="I478" s="34"/>
      <c r="J478" s="34">
        <f>K478-I478</f>
        <v>0</v>
      </c>
      <c r="K478" s="34"/>
      <c r="L478" s="34"/>
      <c r="M478" s="34"/>
    </row>
    <row r="479" spans="1:13" s="26" customFormat="1" ht="16.5" hidden="1" customHeight="1" x14ac:dyDescent="0.2">
      <c r="A479" s="22"/>
      <c r="B479" s="23"/>
      <c r="C479" s="23"/>
      <c r="D479" s="23"/>
      <c r="E479" s="1058" t="s">
        <v>644</v>
      </c>
      <c r="F479" s="1058"/>
      <c r="G479" s="1059"/>
      <c r="H479" s="40">
        <v>5</v>
      </c>
      <c r="I479" s="25">
        <f>I480</f>
        <v>0</v>
      </c>
      <c r="J479" s="25">
        <f>J480</f>
        <v>0</v>
      </c>
      <c r="K479" s="25">
        <f>K480</f>
        <v>0</v>
      </c>
      <c r="L479" s="25">
        <f>L480</f>
        <v>0</v>
      </c>
      <c r="M479" s="25">
        <f>M480</f>
        <v>0</v>
      </c>
    </row>
    <row r="480" spans="1:13" s="33" customFormat="1" ht="15.75" hidden="1" customHeight="1" x14ac:dyDescent="0.2">
      <c r="A480" s="42"/>
      <c r="B480" s="29"/>
      <c r="C480" s="29"/>
      <c r="D480" s="29"/>
      <c r="E480" s="29"/>
      <c r="F480" s="29" t="s">
        <v>645</v>
      </c>
      <c r="G480" s="30" t="s">
        <v>646</v>
      </c>
      <c r="H480" s="31">
        <v>6</v>
      </c>
      <c r="I480" s="34"/>
      <c r="J480" s="34">
        <f>K480-I480</f>
        <v>0</v>
      </c>
      <c r="K480" s="34"/>
      <c r="L480" s="34"/>
      <c r="M480" s="34"/>
    </row>
    <row r="481" spans="1:13" s="26" customFormat="1" ht="18" hidden="1" customHeight="1" x14ac:dyDescent="0.2">
      <c r="A481" s="22"/>
      <c r="B481" s="23"/>
      <c r="C481" s="23"/>
      <c r="D481" s="23"/>
      <c r="E481" s="1058" t="s">
        <v>647</v>
      </c>
      <c r="F481" s="1058"/>
      <c r="G481" s="1059"/>
      <c r="H481" s="40">
        <v>5</v>
      </c>
      <c r="I481" s="25">
        <f>I482</f>
        <v>0</v>
      </c>
      <c r="J481" s="25">
        <f>J482</f>
        <v>0</v>
      </c>
      <c r="K481" s="25">
        <f>K482</f>
        <v>0</v>
      </c>
      <c r="L481" s="25">
        <f>L482</f>
        <v>0</v>
      </c>
      <c r="M481" s="25">
        <f>M482</f>
        <v>0</v>
      </c>
    </row>
    <row r="482" spans="1:13" s="33" customFormat="1" ht="18" hidden="1" customHeight="1" x14ac:dyDescent="0.2">
      <c r="A482" s="42"/>
      <c r="B482" s="29"/>
      <c r="C482" s="29"/>
      <c r="D482" s="29"/>
      <c r="E482" s="29"/>
      <c r="F482" s="29" t="s">
        <v>648</v>
      </c>
      <c r="G482" s="30" t="s">
        <v>649</v>
      </c>
      <c r="H482" s="31">
        <v>6</v>
      </c>
      <c r="I482" s="34"/>
      <c r="J482" s="34">
        <f>K482-I482</f>
        <v>0</v>
      </c>
      <c r="K482" s="34"/>
      <c r="L482" s="34"/>
      <c r="M482" s="34"/>
    </row>
    <row r="483" spans="1:13" s="26" customFormat="1" ht="16.5" hidden="1" customHeight="1" x14ac:dyDescent="0.2">
      <c r="A483" s="22"/>
      <c r="B483" s="23"/>
      <c r="C483" s="23"/>
      <c r="D483" s="23"/>
      <c r="E483" s="1058" t="s">
        <v>650</v>
      </c>
      <c r="F483" s="1058"/>
      <c r="G483" s="1059"/>
      <c r="H483" s="40">
        <v>5</v>
      </c>
      <c r="I483" s="25">
        <f>SUM(I484:I486)</f>
        <v>0</v>
      </c>
      <c r="J483" s="25">
        <f>SUM(J484:J486)</f>
        <v>0</v>
      </c>
      <c r="K483" s="25">
        <f>SUM(K484:K486)</f>
        <v>0</v>
      </c>
      <c r="L483" s="25">
        <f>SUM(L484:L486)</f>
        <v>0</v>
      </c>
      <c r="M483" s="25">
        <f>SUM(M484:M486)</f>
        <v>0</v>
      </c>
    </row>
    <row r="484" spans="1:13" s="33" customFormat="1" ht="24.75" hidden="1" customHeight="1" x14ac:dyDescent="0.2">
      <c r="A484" s="42"/>
      <c r="B484" s="29"/>
      <c r="C484" s="29"/>
      <c r="D484" s="29"/>
      <c r="E484" s="29"/>
      <c r="F484" s="29" t="s">
        <v>651</v>
      </c>
      <c r="G484" s="30" t="s">
        <v>652</v>
      </c>
      <c r="H484" s="31">
        <v>6</v>
      </c>
      <c r="I484" s="34"/>
      <c r="J484" s="34">
        <f>K484-I484</f>
        <v>0</v>
      </c>
      <c r="K484" s="34"/>
      <c r="L484" s="34"/>
      <c r="M484" s="34"/>
    </row>
    <row r="485" spans="1:13" s="33" customFormat="1" ht="23.25" hidden="1" customHeight="1" x14ac:dyDescent="0.2">
      <c r="A485" s="42"/>
      <c r="B485" s="29"/>
      <c r="C485" s="29"/>
      <c r="D485" s="29"/>
      <c r="E485" s="29"/>
      <c r="F485" s="29" t="s">
        <v>653</v>
      </c>
      <c r="G485" s="30" t="s">
        <v>654</v>
      </c>
      <c r="H485" s="31">
        <v>6</v>
      </c>
      <c r="I485" s="34"/>
      <c r="J485" s="34">
        <f>K485-I485</f>
        <v>0</v>
      </c>
      <c r="K485" s="34"/>
      <c r="L485" s="34"/>
      <c r="M485" s="34"/>
    </row>
    <row r="486" spans="1:13" s="33" customFormat="1" ht="21.75" hidden="1" customHeight="1" x14ac:dyDescent="0.2">
      <c r="A486" s="42"/>
      <c r="B486" s="29"/>
      <c r="C486" s="29"/>
      <c r="D486" s="29"/>
      <c r="E486" s="29"/>
      <c r="F486" s="29" t="s">
        <v>655</v>
      </c>
      <c r="G486" s="30" t="s">
        <v>656</v>
      </c>
      <c r="H486" s="31">
        <v>6</v>
      </c>
      <c r="I486" s="34"/>
      <c r="J486" s="34">
        <f>K486-I486</f>
        <v>0</v>
      </c>
      <c r="K486" s="34"/>
      <c r="L486" s="34"/>
      <c r="M486" s="34"/>
    </row>
    <row r="487" spans="1:13" s="26" customFormat="1" ht="16.5" hidden="1" customHeight="1" x14ac:dyDescent="0.2">
      <c r="A487" s="22"/>
      <c r="B487" s="23"/>
      <c r="C487" s="23"/>
      <c r="D487" s="23"/>
      <c r="E487" s="1058" t="s">
        <v>657</v>
      </c>
      <c r="F487" s="1058"/>
      <c r="G487" s="1059"/>
      <c r="H487" s="40">
        <v>5</v>
      </c>
      <c r="I487" s="25">
        <f>I488</f>
        <v>0</v>
      </c>
      <c r="J487" s="25">
        <f>J488</f>
        <v>0</v>
      </c>
      <c r="K487" s="25">
        <f>K488</f>
        <v>0</v>
      </c>
      <c r="L487" s="25">
        <f>L488</f>
        <v>0</v>
      </c>
      <c r="M487" s="25">
        <f>M488</f>
        <v>0</v>
      </c>
    </row>
    <row r="488" spans="1:13" s="33" customFormat="1" ht="21" hidden="1" customHeight="1" x14ac:dyDescent="0.2">
      <c r="A488" s="42"/>
      <c r="B488" s="29"/>
      <c r="C488" s="29"/>
      <c r="D488" s="29"/>
      <c r="E488" s="29"/>
      <c r="F488" s="29" t="s">
        <v>658</v>
      </c>
      <c r="G488" s="30" t="s">
        <v>659</v>
      </c>
      <c r="H488" s="31">
        <v>6</v>
      </c>
      <c r="I488" s="34"/>
      <c r="J488" s="34">
        <f>K488-I488</f>
        <v>0</v>
      </c>
      <c r="K488" s="34"/>
      <c r="L488" s="34"/>
      <c r="M488" s="34"/>
    </row>
    <row r="489" spans="1:13" hidden="1" x14ac:dyDescent="0.2">
      <c r="A489" s="17"/>
      <c r="B489" s="18"/>
      <c r="C489" s="19"/>
      <c r="D489" s="1071" t="s">
        <v>660</v>
      </c>
      <c r="E489" s="1071"/>
      <c r="F489" s="1071"/>
      <c r="G489" s="1072"/>
      <c r="H489" s="35">
        <v>4</v>
      </c>
      <c r="I489" s="21">
        <f>SUMIF($H490:$H491,5,I490:I491)</f>
        <v>0</v>
      </c>
      <c r="J489" s="21">
        <f>SUMIF($H490:$H491,5,J490:J491)</f>
        <v>0</v>
      </c>
      <c r="K489" s="21">
        <f>SUMIF($H490:$H491,5,K490:K491)</f>
        <v>0</v>
      </c>
      <c r="L489" s="21">
        <f>SUMIF($H490:$H491,5,L490:L491)</f>
        <v>0</v>
      </c>
      <c r="M489" s="968">
        <f>SUMIF($H490:$H491,5,M490:M491)</f>
        <v>0</v>
      </c>
    </row>
    <row r="490" spans="1:13" s="26" customFormat="1" ht="20.25" hidden="1" customHeight="1" x14ac:dyDescent="0.2">
      <c r="A490" s="22"/>
      <c r="B490" s="23"/>
      <c r="C490" s="23"/>
      <c r="D490" s="23"/>
      <c r="E490" s="1069" t="s">
        <v>661</v>
      </c>
      <c r="F490" s="1069"/>
      <c r="G490" s="1070"/>
      <c r="H490" s="24">
        <v>5</v>
      </c>
      <c r="I490" s="25">
        <f>I491</f>
        <v>0</v>
      </c>
      <c r="J490" s="25"/>
      <c r="K490" s="25">
        <f>K491</f>
        <v>0</v>
      </c>
      <c r="L490" s="25">
        <f>L491</f>
        <v>0</v>
      </c>
      <c r="M490" s="969">
        <f>M491</f>
        <v>0</v>
      </c>
    </row>
    <row r="491" spans="1:13" s="33" customFormat="1" ht="19.5" hidden="1" customHeight="1" x14ac:dyDescent="0.2">
      <c r="A491" s="42"/>
      <c r="B491" s="29"/>
      <c r="C491" s="29"/>
      <c r="D491" s="29"/>
      <c r="E491" s="29"/>
      <c r="F491" s="29" t="s">
        <v>662</v>
      </c>
      <c r="G491" s="30" t="s">
        <v>663</v>
      </c>
      <c r="H491" s="31">
        <v>6</v>
      </c>
      <c r="I491" s="32">
        <v>0</v>
      </c>
      <c r="J491" s="34">
        <f>K491-I491</f>
        <v>0</v>
      </c>
      <c r="K491" s="32">
        <v>0</v>
      </c>
      <c r="L491" s="32">
        <v>0</v>
      </c>
      <c r="M491" s="970">
        <v>0</v>
      </c>
    </row>
    <row r="492" spans="1:13" ht="30" hidden="1" customHeight="1" x14ac:dyDescent="0.2">
      <c r="A492" s="1010"/>
      <c r="B492" s="1011"/>
      <c r="C492" s="1012"/>
      <c r="D492" s="1053" t="s">
        <v>664</v>
      </c>
      <c r="E492" s="1053"/>
      <c r="F492" s="1053"/>
      <c r="G492" s="1054"/>
      <c r="H492" s="35">
        <v>4</v>
      </c>
      <c r="I492" s="21">
        <f>SUMIF($H493:$H502,5,I493:I502)</f>
        <v>0</v>
      </c>
      <c r="J492" s="968" t="e">
        <f>SUMIF($H493:$H502,5,J493:J502)</f>
        <v>#REF!</v>
      </c>
      <c r="K492" s="21">
        <f>SUMIF($H493:$H502,5,K493:K502)</f>
        <v>0</v>
      </c>
      <c r="L492" s="21">
        <f>SUMIF($H493:$H502,5,L493:L502)</f>
        <v>0</v>
      </c>
      <c r="M492" s="1001">
        <f>SUMIF($H493:$H502,5,M493:M502)</f>
        <v>0</v>
      </c>
    </row>
    <row r="493" spans="1:13" s="26" customFormat="1" ht="22.5" hidden="1" customHeight="1" x14ac:dyDescent="0.2">
      <c r="A493" s="1013"/>
      <c r="B493" s="1014"/>
      <c r="C493" s="1014"/>
      <c r="D493" s="1014"/>
      <c r="E493" s="1069" t="s">
        <v>665</v>
      </c>
      <c r="F493" s="1069"/>
      <c r="G493" s="1070"/>
      <c r="H493" s="24">
        <v>5</v>
      </c>
      <c r="I493" s="25">
        <f>SUM(I494:I500)</f>
        <v>0</v>
      </c>
      <c r="J493" s="969" t="e">
        <f>SUM(J494:J500)</f>
        <v>#REF!</v>
      </c>
      <c r="K493" s="25">
        <f>SUM(K494:K500)</f>
        <v>0</v>
      </c>
      <c r="L493" s="25">
        <f>SUM(L494:L500)</f>
        <v>0</v>
      </c>
      <c r="M493" s="1008">
        <f>SUM(M494:M500)</f>
        <v>0</v>
      </c>
    </row>
    <row r="494" spans="1:13" s="33" customFormat="1" ht="33" hidden="1" customHeight="1" x14ac:dyDescent="0.2">
      <c r="A494" s="42"/>
      <c r="B494" s="29"/>
      <c r="C494" s="29"/>
      <c r="D494" s="29"/>
      <c r="E494" s="29"/>
      <c r="F494" s="29" t="s">
        <v>3948</v>
      </c>
      <c r="G494" s="30" t="s">
        <v>1153</v>
      </c>
      <c r="H494" s="31">
        <v>6</v>
      </c>
      <c r="I494" s="32"/>
      <c r="J494" s="34">
        <f t="shared" ref="J494:J502" si="5">K494-I494</f>
        <v>0</v>
      </c>
      <c r="K494" s="32"/>
      <c r="L494" s="32"/>
      <c r="M494" s="32"/>
    </row>
    <row r="495" spans="1:13" s="33" customFormat="1" ht="36.75" hidden="1" customHeight="1" x14ac:dyDescent="0.2">
      <c r="A495" s="42"/>
      <c r="B495" s="29"/>
      <c r="C495" s="29"/>
      <c r="D495" s="29"/>
      <c r="E495" s="29"/>
      <c r="F495" s="29" t="s">
        <v>3949</v>
      </c>
      <c r="G495" s="30" t="s">
        <v>1156</v>
      </c>
      <c r="H495" s="31">
        <v>6</v>
      </c>
      <c r="I495" s="32"/>
      <c r="J495" s="34">
        <f t="shared" si="5"/>
        <v>0</v>
      </c>
      <c r="K495" s="32"/>
      <c r="L495" s="32"/>
      <c r="M495" s="32"/>
    </row>
    <row r="496" spans="1:13" s="33" customFormat="1" ht="26.25" hidden="1" customHeight="1" thickBot="1" x14ac:dyDescent="0.25">
      <c r="A496" s="42"/>
      <c r="B496" s="29"/>
      <c r="C496" s="29"/>
      <c r="D496" s="29"/>
      <c r="E496" s="29"/>
      <c r="F496" s="29" t="s">
        <v>3950</v>
      </c>
      <c r="G496" s="30" t="s">
        <v>1159</v>
      </c>
      <c r="H496" s="31">
        <v>6</v>
      </c>
      <c r="I496" s="32"/>
      <c r="J496" s="34" t="e">
        <f>#REF!-I496</f>
        <v>#REF!</v>
      </c>
      <c r="K496" s="32"/>
      <c r="L496" s="32"/>
      <c r="M496" s="32">
        <v>0</v>
      </c>
    </row>
    <row r="497" spans="1:13" s="33" customFormat="1" ht="36" hidden="1" customHeight="1" x14ac:dyDescent="0.2">
      <c r="A497" s="42"/>
      <c r="B497" s="29"/>
      <c r="C497" s="29"/>
      <c r="D497" s="29"/>
      <c r="E497" s="29"/>
      <c r="F497" s="29" t="s">
        <v>3951</v>
      </c>
      <c r="G497" s="30" t="s">
        <v>1162</v>
      </c>
      <c r="H497" s="31">
        <v>6</v>
      </c>
      <c r="I497" s="32"/>
      <c r="J497" s="34">
        <f>K496-I497</f>
        <v>0</v>
      </c>
    </row>
    <row r="498" spans="1:13" s="33" customFormat="1" ht="36.75" hidden="1" customHeight="1" x14ac:dyDescent="0.2">
      <c r="A498" s="42"/>
      <c r="B498" s="29"/>
      <c r="C498" s="29"/>
      <c r="D498" s="29"/>
      <c r="E498" s="29"/>
      <c r="F498" s="29" t="s">
        <v>3952</v>
      </c>
      <c r="G498" s="30" t="s">
        <v>1165</v>
      </c>
      <c r="H498" s="31">
        <v>6</v>
      </c>
      <c r="I498" s="32"/>
      <c r="J498" s="34">
        <f t="shared" si="5"/>
        <v>0</v>
      </c>
      <c r="K498" s="32"/>
      <c r="L498" s="32"/>
      <c r="M498" s="32"/>
    </row>
    <row r="499" spans="1:13" s="33" customFormat="1" ht="39.75" hidden="1" customHeight="1" x14ac:dyDescent="0.2">
      <c r="A499" s="42"/>
      <c r="B499" s="29"/>
      <c r="C499" s="29"/>
      <c r="D499" s="29"/>
      <c r="E499" s="29"/>
      <c r="F499" s="29" t="s">
        <v>3953</v>
      </c>
      <c r="G499" s="30" t="s">
        <v>1168</v>
      </c>
      <c r="H499" s="31">
        <v>6</v>
      </c>
      <c r="I499" s="32"/>
      <c r="J499" s="34">
        <f t="shared" si="5"/>
        <v>0</v>
      </c>
      <c r="K499" s="32"/>
      <c r="L499" s="32"/>
      <c r="M499" s="32"/>
    </row>
    <row r="500" spans="1:13" s="33" customFormat="1" ht="33.75" hidden="1" customHeight="1" x14ac:dyDescent="0.2">
      <c r="A500" s="1015"/>
      <c r="B500" s="1016"/>
      <c r="C500" s="1016"/>
      <c r="D500" s="1016"/>
      <c r="E500" s="1016"/>
      <c r="F500" s="1016" t="s">
        <v>3954</v>
      </c>
      <c r="G500" s="1017" t="s">
        <v>3955</v>
      </c>
      <c r="H500" s="31">
        <v>6</v>
      </c>
      <c r="I500" s="32">
        <v>0</v>
      </c>
      <c r="J500" s="971">
        <f t="shared" si="5"/>
        <v>0</v>
      </c>
      <c r="K500" s="34">
        <v>0</v>
      </c>
      <c r="L500" s="34">
        <v>0</v>
      </c>
      <c r="M500" s="1018">
        <v>0</v>
      </c>
    </row>
    <row r="501" spans="1:13" s="26" customFormat="1" ht="39.75" hidden="1" customHeight="1" x14ac:dyDescent="0.2">
      <c r="A501" s="22"/>
      <c r="B501" s="23"/>
      <c r="C501" s="23"/>
      <c r="D501" s="23"/>
      <c r="E501" s="1058" t="s">
        <v>666</v>
      </c>
      <c r="F501" s="1058"/>
      <c r="G501" s="1059"/>
      <c r="H501" s="40">
        <v>5</v>
      </c>
      <c r="I501" s="25">
        <f>I502</f>
        <v>0</v>
      </c>
      <c r="J501" s="25">
        <f>J502</f>
        <v>0</v>
      </c>
      <c r="K501" s="988">
        <f>K502</f>
        <v>0</v>
      </c>
      <c r="L501" s="988">
        <f>L502</f>
        <v>0</v>
      </c>
      <c r="M501" s="988">
        <f>M502</f>
        <v>0</v>
      </c>
    </row>
    <row r="502" spans="1:13" s="33" customFormat="1" ht="43.5" hidden="1" customHeight="1" x14ac:dyDescent="0.2">
      <c r="A502" s="42"/>
      <c r="B502" s="29"/>
      <c r="C502" s="29"/>
      <c r="D502" s="29"/>
      <c r="E502" s="29"/>
      <c r="F502" s="29" t="s">
        <v>667</v>
      </c>
      <c r="G502" s="30" t="s">
        <v>668</v>
      </c>
      <c r="H502" s="31">
        <v>6</v>
      </c>
      <c r="I502" s="32"/>
      <c r="J502" s="34">
        <f t="shared" si="5"/>
        <v>0</v>
      </c>
      <c r="K502" s="32"/>
      <c r="L502" s="32"/>
      <c r="M502" s="32"/>
    </row>
    <row r="503" spans="1:13" ht="28.5" hidden="1" customHeight="1" x14ac:dyDescent="0.2">
      <c r="A503" s="13"/>
      <c r="B503" s="14"/>
      <c r="C503" s="1076" t="s">
        <v>669</v>
      </c>
      <c r="D503" s="1076"/>
      <c r="E503" s="1076"/>
      <c r="F503" s="1076"/>
      <c r="G503" s="1077"/>
      <c r="H503" s="43">
        <v>3</v>
      </c>
      <c r="I503" s="16">
        <f>SUMIF($H504:$H620,4,I504:I620)</f>
        <v>0</v>
      </c>
      <c r="J503" s="16">
        <f>SUMIF($H504:$H620,4,J504:J620)</f>
        <v>0</v>
      </c>
      <c r="K503" s="16">
        <f>SUMIF($H504:$H620,4,K504:K620)</f>
        <v>0</v>
      </c>
      <c r="L503" s="16">
        <f>SUMIF($H504:$H620,4,L504:L620)</f>
        <v>0</v>
      </c>
      <c r="M503" s="967">
        <f>SUMIF($H504:$H620,4,M504:M620)</f>
        <v>0</v>
      </c>
    </row>
    <row r="504" spans="1:13" ht="30" hidden="1" customHeight="1" x14ac:dyDescent="0.2">
      <c r="A504" s="17"/>
      <c r="B504" s="18"/>
      <c r="C504" s="19"/>
      <c r="D504" s="1053" t="s">
        <v>670</v>
      </c>
      <c r="E504" s="1053"/>
      <c r="F504" s="1053"/>
      <c r="G504" s="1054"/>
      <c r="H504" s="20">
        <v>4</v>
      </c>
      <c r="I504" s="21">
        <f>SUMIF($H505:$H547,5,I505:I547)</f>
        <v>0</v>
      </c>
      <c r="J504" s="21">
        <f>SUMIF($H505:$H547,5,J505:J547)</f>
        <v>0</v>
      </c>
      <c r="K504" s="21">
        <f>SUMIF($H505:$H547,5,K505:K547)</f>
        <v>0</v>
      </c>
      <c r="L504" s="21">
        <f>SUMIF($H505:$H547,5,L505:L547)</f>
        <v>0</v>
      </c>
      <c r="M504" s="968">
        <f>SUMIF($H505:$H547,5,M505:M547)</f>
        <v>0</v>
      </c>
    </row>
    <row r="505" spans="1:13" s="26" customFormat="1" ht="48.75" hidden="1" customHeight="1" x14ac:dyDescent="0.2">
      <c r="A505" s="22"/>
      <c r="B505" s="23"/>
      <c r="C505" s="23"/>
      <c r="D505" s="23"/>
      <c r="E505" s="1069" t="s">
        <v>671</v>
      </c>
      <c r="F505" s="1069"/>
      <c r="G505" s="1070"/>
      <c r="H505" s="24">
        <v>5</v>
      </c>
      <c r="I505" s="25">
        <f>SUM(I506:I520)</f>
        <v>0</v>
      </c>
      <c r="J505" s="25">
        <f>SUM(J506:J520)</f>
        <v>0</v>
      </c>
      <c r="K505" s="25">
        <f>SUM(K506:K520)</f>
        <v>0</v>
      </c>
      <c r="L505" s="25">
        <f>SUM(L506:L520)</f>
        <v>0</v>
      </c>
      <c r="M505" s="25">
        <f>SUM(M506:M520)</f>
        <v>0</v>
      </c>
    </row>
    <row r="506" spans="1:13" s="33" customFormat="1" ht="18.75" hidden="1" customHeight="1" x14ac:dyDescent="0.2">
      <c r="A506" s="27"/>
      <c r="B506" s="28"/>
      <c r="C506" s="28"/>
      <c r="D506" s="28"/>
      <c r="E506" s="28"/>
      <c r="F506" s="29" t="s">
        <v>672</v>
      </c>
      <c r="G506" s="30" t="s">
        <v>673</v>
      </c>
      <c r="H506" s="31">
        <v>6</v>
      </c>
      <c r="I506" s="32"/>
      <c r="J506" s="34">
        <f t="shared" ref="J506:J547" si="6">K506-I506</f>
        <v>0</v>
      </c>
      <c r="K506" s="32"/>
      <c r="L506" s="32"/>
      <c r="M506" s="32"/>
    </row>
    <row r="507" spans="1:13" s="33" customFormat="1" ht="29.25" hidden="1" customHeight="1" x14ac:dyDescent="0.2">
      <c r="A507" s="27"/>
      <c r="B507" s="28"/>
      <c r="C507" s="28"/>
      <c r="D507" s="28"/>
      <c r="E507" s="28"/>
      <c r="F507" s="29" t="s">
        <v>674</v>
      </c>
      <c r="G507" s="30" t="s">
        <v>675</v>
      </c>
      <c r="H507" s="31">
        <v>6</v>
      </c>
      <c r="I507" s="34"/>
      <c r="J507" s="34">
        <f t="shared" si="6"/>
        <v>0</v>
      </c>
      <c r="K507" s="34"/>
      <c r="L507" s="34"/>
      <c r="M507" s="34"/>
    </row>
    <row r="508" spans="1:13" s="33" customFormat="1" ht="36.75" hidden="1" customHeight="1" x14ac:dyDescent="0.2">
      <c r="A508" s="27"/>
      <c r="B508" s="28"/>
      <c r="C508" s="28"/>
      <c r="D508" s="28"/>
      <c r="E508" s="28"/>
      <c r="F508" s="29" t="s">
        <v>676</v>
      </c>
      <c r="G508" s="30" t="s">
        <v>677</v>
      </c>
      <c r="H508" s="31">
        <v>6</v>
      </c>
      <c r="I508" s="34"/>
      <c r="J508" s="34">
        <f t="shared" si="6"/>
        <v>0</v>
      </c>
      <c r="K508" s="34"/>
      <c r="L508" s="34"/>
      <c r="M508" s="34"/>
    </row>
    <row r="509" spans="1:13" s="33" customFormat="1" ht="24.75" hidden="1" customHeight="1" x14ac:dyDescent="0.2">
      <c r="A509" s="27"/>
      <c r="B509" s="28"/>
      <c r="C509" s="28"/>
      <c r="D509" s="28"/>
      <c r="E509" s="28"/>
      <c r="F509" s="29" t="s">
        <v>678</v>
      </c>
      <c r="G509" s="30" t="s">
        <v>679</v>
      </c>
      <c r="H509" s="31">
        <v>6</v>
      </c>
      <c r="I509" s="34"/>
      <c r="J509" s="34">
        <f t="shared" si="6"/>
        <v>0</v>
      </c>
      <c r="K509" s="34"/>
      <c r="L509" s="34"/>
      <c r="M509" s="34"/>
    </row>
    <row r="510" spans="1:13" s="33" customFormat="1" ht="24.75" hidden="1" customHeight="1" x14ac:dyDescent="0.2">
      <c r="A510" s="27"/>
      <c r="B510" s="28"/>
      <c r="C510" s="28"/>
      <c r="D510" s="28"/>
      <c r="E510" s="28"/>
      <c r="F510" s="29" t="s">
        <v>680</v>
      </c>
      <c r="G510" s="30" t="s">
        <v>681</v>
      </c>
      <c r="H510" s="31">
        <v>6</v>
      </c>
      <c r="I510" s="34"/>
      <c r="J510" s="34">
        <f t="shared" si="6"/>
        <v>0</v>
      </c>
      <c r="K510" s="34"/>
      <c r="L510" s="34"/>
      <c r="M510" s="34"/>
    </row>
    <row r="511" spans="1:13" s="33" customFormat="1" ht="21.75" hidden="1" customHeight="1" x14ac:dyDescent="0.2">
      <c r="A511" s="27"/>
      <c r="B511" s="28"/>
      <c r="C511" s="28"/>
      <c r="D511" s="28"/>
      <c r="E511" s="28"/>
      <c r="F511" s="29" t="s">
        <v>682</v>
      </c>
      <c r="G511" s="30" t="s">
        <v>683</v>
      </c>
      <c r="H511" s="31">
        <v>6</v>
      </c>
      <c r="I511" s="34"/>
      <c r="J511" s="34">
        <f t="shared" si="6"/>
        <v>0</v>
      </c>
      <c r="K511" s="34"/>
      <c r="L511" s="34"/>
      <c r="M511" s="34"/>
    </row>
    <row r="512" spans="1:13" s="33" customFormat="1" ht="17.25" hidden="1" customHeight="1" x14ac:dyDescent="0.2">
      <c r="A512" s="27"/>
      <c r="B512" s="28"/>
      <c r="C512" s="28"/>
      <c r="D512" s="28"/>
      <c r="E512" s="28"/>
      <c r="F512" s="29" t="s">
        <v>684</v>
      </c>
      <c r="G512" s="30" t="s">
        <v>685</v>
      </c>
      <c r="H512" s="31">
        <v>6</v>
      </c>
      <c r="I512" s="34"/>
      <c r="J512" s="34">
        <f t="shared" si="6"/>
        <v>0</v>
      </c>
      <c r="K512" s="34"/>
      <c r="L512" s="34"/>
      <c r="M512" s="34"/>
    </row>
    <row r="513" spans="1:13" s="33" customFormat="1" ht="26.25" hidden="1" customHeight="1" x14ac:dyDescent="0.2">
      <c r="A513" s="27"/>
      <c r="B513" s="28"/>
      <c r="C513" s="28"/>
      <c r="D513" s="28"/>
      <c r="E513" s="28"/>
      <c r="F513" s="29" t="s">
        <v>686</v>
      </c>
      <c r="G513" s="30" t="s">
        <v>687</v>
      </c>
      <c r="H513" s="31">
        <v>6</v>
      </c>
      <c r="I513" s="34"/>
      <c r="J513" s="34">
        <f t="shared" si="6"/>
        <v>0</v>
      </c>
      <c r="K513" s="34"/>
      <c r="L513" s="34"/>
      <c r="M513" s="34"/>
    </row>
    <row r="514" spans="1:13" s="33" customFormat="1" ht="32.25" hidden="1" customHeight="1" x14ac:dyDescent="0.2">
      <c r="A514" s="27"/>
      <c r="B514" s="28"/>
      <c r="C514" s="28"/>
      <c r="D514" s="28"/>
      <c r="E514" s="28"/>
      <c r="F514" s="29" t="s">
        <v>688</v>
      </c>
      <c r="G514" s="30" t="s">
        <v>689</v>
      </c>
      <c r="H514" s="31">
        <v>6</v>
      </c>
      <c r="I514" s="34"/>
      <c r="J514" s="34">
        <f t="shared" si="6"/>
        <v>0</v>
      </c>
      <c r="K514" s="34"/>
      <c r="L514" s="34"/>
      <c r="M514" s="34"/>
    </row>
    <row r="515" spans="1:13" s="33" customFormat="1" ht="30.75" hidden="1" customHeight="1" x14ac:dyDescent="0.2">
      <c r="A515" s="27"/>
      <c r="B515" s="28"/>
      <c r="C515" s="28"/>
      <c r="D515" s="28"/>
      <c r="E515" s="28"/>
      <c r="F515" s="29" t="s">
        <v>1878</v>
      </c>
      <c r="G515" s="30" t="s">
        <v>1879</v>
      </c>
      <c r="H515" s="31">
        <v>6</v>
      </c>
      <c r="I515" s="34"/>
      <c r="J515" s="34">
        <f t="shared" si="6"/>
        <v>0</v>
      </c>
      <c r="K515" s="34"/>
      <c r="L515" s="34"/>
      <c r="M515" s="34"/>
    </row>
    <row r="516" spans="1:13" s="33" customFormat="1" ht="24.75" hidden="1" customHeight="1" x14ac:dyDescent="0.2">
      <c r="A516" s="27"/>
      <c r="B516" s="28"/>
      <c r="C516" s="28"/>
      <c r="D516" s="28"/>
      <c r="E516" s="28"/>
      <c r="F516" s="29" t="s">
        <v>1880</v>
      </c>
      <c r="G516" s="30" t="s">
        <v>1881</v>
      </c>
      <c r="H516" s="31">
        <v>6</v>
      </c>
      <c r="I516" s="34"/>
      <c r="J516" s="34">
        <f t="shared" si="6"/>
        <v>0</v>
      </c>
      <c r="K516" s="34"/>
      <c r="L516" s="34"/>
      <c r="M516" s="34"/>
    </row>
    <row r="517" spans="1:13" s="33" customFormat="1" ht="23.25" hidden="1" customHeight="1" x14ac:dyDescent="0.2">
      <c r="A517" s="27"/>
      <c r="B517" s="28"/>
      <c r="C517" s="28"/>
      <c r="D517" s="28"/>
      <c r="E517" s="28"/>
      <c r="F517" s="29" t="s">
        <v>1882</v>
      </c>
      <c r="G517" s="30" t="s">
        <v>1883</v>
      </c>
      <c r="H517" s="31">
        <v>6</v>
      </c>
      <c r="I517" s="34"/>
      <c r="J517" s="34">
        <f t="shared" si="6"/>
        <v>0</v>
      </c>
      <c r="K517" s="34"/>
      <c r="L517" s="34"/>
      <c r="M517" s="34"/>
    </row>
    <row r="518" spans="1:13" s="33" customFormat="1" ht="23.25" hidden="1" customHeight="1" x14ac:dyDescent="0.2">
      <c r="A518" s="27"/>
      <c r="B518" s="28"/>
      <c r="C518" s="28"/>
      <c r="D518" s="28"/>
      <c r="E518" s="28"/>
      <c r="F518" s="29" t="s">
        <v>1884</v>
      </c>
      <c r="G518" s="30" t="s">
        <v>1885</v>
      </c>
      <c r="H518" s="31">
        <v>6</v>
      </c>
      <c r="I518" s="34"/>
      <c r="J518" s="34">
        <f t="shared" si="6"/>
        <v>0</v>
      </c>
      <c r="K518" s="34"/>
      <c r="L518" s="34"/>
      <c r="M518" s="34"/>
    </row>
    <row r="519" spans="1:13" s="33" customFormat="1" ht="30" hidden="1" customHeight="1" x14ac:dyDescent="0.2">
      <c r="A519" s="27"/>
      <c r="B519" s="28"/>
      <c r="C519" s="28"/>
      <c r="D519" s="28"/>
      <c r="E519" s="28"/>
      <c r="F519" s="29" t="s">
        <v>1886</v>
      </c>
      <c r="G519" s="30" t="s">
        <v>1887</v>
      </c>
      <c r="H519" s="31">
        <v>6</v>
      </c>
      <c r="I519" s="34"/>
      <c r="J519" s="34">
        <f t="shared" si="6"/>
        <v>0</v>
      </c>
      <c r="K519" s="34"/>
      <c r="L519" s="34"/>
      <c r="M519" s="34"/>
    </row>
    <row r="520" spans="1:13" s="33" customFormat="1" ht="29.25" hidden="1" customHeight="1" x14ac:dyDescent="0.2">
      <c r="A520" s="27"/>
      <c r="B520" s="28"/>
      <c r="C520" s="28"/>
      <c r="D520" s="28"/>
      <c r="E520" s="28"/>
      <c r="F520" s="29" t="s">
        <v>1888</v>
      </c>
      <c r="G520" s="47" t="s">
        <v>1889</v>
      </c>
      <c r="H520" s="48">
        <v>6</v>
      </c>
      <c r="I520" s="50"/>
      <c r="J520" s="34">
        <f t="shared" si="6"/>
        <v>0</v>
      </c>
      <c r="K520" s="50"/>
      <c r="L520" s="50"/>
      <c r="M520" s="50"/>
    </row>
    <row r="521" spans="1:13" s="26" customFormat="1" ht="22.5" hidden="1" customHeight="1" x14ac:dyDescent="0.2">
      <c r="A521" s="22"/>
      <c r="B521" s="23"/>
      <c r="C521" s="23"/>
      <c r="D521" s="23"/>
      <c r="E521" s="1058" t="s">
        <v>1890</v>
      </c>
      <c r="F521" s="1058"/>
      <c r="G521" s="1059"/>
      <c r="H521" s="40">
        <v>5</v>
      </c>
      <c r="I521" s="25">
        <f>SUM(I522:I541)</f>
        <v>0</v>
      </c>
      <c r="J521" s="25">
        <f>SUM(J522:J541)</f>
        <v>0</v>
      </c>
      <c r="K521" s="25">
        <f>SUM(K522:K541)</f>
        <v>0</v>
      </c>
      <c r="L521" s="25">
        <f>SUM(L522:L541)</f>
        <v>0</v>
      </c>
      <c r="M521" s="969">
        <f>SUM(M522:M541)</f>
        <v>0</v>
      </c>
    </row>
    <row r="522" spans="1:13" s="33" customFormat="1" ht="34.5" hidden="1" customHeight="1" x14ac:dyDescent="0.2">
      <c r="A522" s="27"/>
      <c r="B522" s="28"/>
      <c r="C522" s="28"/>
      <c r="D522" s="28"/>
      <c r="E522" s="28"/>
      <c r="F522" s="29" t="s">
        <v>1891</v>
      </c>
      <c r="G522" s="30" t="s">
        <v>1892</v>
      </c>
      <c r="H522" s="31">
        <v>6</v>
      </c>
      <c r="I522" s="32">
        <v>0</v>
      </c>
      <c r="J522" s="34">
        <f t="shared" si="6"/>
        <v>0</v>
      </c>
      <c r="K522" s="32">
        <v>0</v>
      </c>
      <c r="L522" s="32">
        <v>0</v>
      </c>
      <c r="M522" s="970">
        <v>0</v>
      </c>
    </row>
    <row r="523" spans="1:13" s="33" customFormat="1" ht="30" hidden="1" customHeight="1" x14ac:dyDescent="0.2">
      <c r="A523" s="27"/>
      <c r="B523" s="28"/>
      <c r="C523" s="28"/>
      <c r="D523" s="28"/>
      <c r="E523" s="28"/>
      <c r="F523" s="29" t="s">
        <v>1893</v>
      </c>
      <c r="G523" s="30" t="s">
        <v>1894</v>
      </c>
      <c r="H523" s="31">
        <v>6</v>
      </c>
      <c r="I523" s="32"/>
      <c r="J523" s="34">
        <f t="shared" si="6"/>
        <v>0</v>
      </c>
      <c r="K523" s="32"/>
      <c r="L523" s="32"/>
      <c r="M523" s="32"/>
    </row>
    <row r="524" spans="1:13" s="33" customFormat="1" ht="30" hidden="1" customHeight="1" x14ac:dyDescent="0.2">
      <c r="A524" s="27"/>
      <c r="B524" s="28"/>
      <c r="C524" s="28"/>
      <c r="D524" s="28"/>
      <c r="E524" s="28"/>
      <c r="F524" s="29" t="s">
        <v>1895</v>
      </c>
      <c r="G524" s="30" t="s">
        <v>1896</v>
      </c>
      <c r="H524" s="31">
        <v>6</v>
      </c>
      <c r="I524" s="32"/>
      <c r="J524" s="34">
        <f t="shared" si="6"/>
        <v>0</v>
      </c>
      <c r="K524" s="32"/>
      <c r="L524" s="32"/>
      <c r="M524" s="32"/>
    </row>
    <row r="525" spans="1:13" s="33" customFormat="1" ht="36.75" hidden="1" customHeight="1" x14ac:dyDescent="0.2">
      <c r="A525" s="27"/>
      <c r="B525" s="28"/>
      <c r="C525" s="28"/>
      <c r="D525" s="28"/>
      <c r="E525" s="28"/>
      <c r="F525" s="29" t="s">
        <v>1897</v>
      </c>
      <c r="G525" s="30" t="s">
        <v>1898</v>
      </c>
      <c r="H525" s="31">
        <v>6</v>
      </c>
      <c r="I525" s="32"/>
      <c r="J525" s="34">
        <f t="shared" si="6"/>
        <v>0</v>
      </c>
      <c r="K525" s="32"/>
      <c r="L525" s="32"/>
      <c r="M525" s="32"/>
    </row>
    <row r="526" spans="1:13" s="33" customFormat="1" ht="29.25" hidden="1" customHeight="1" x14ac:dyDescent="0.2">
      <c r="A526" s="27"/>
      <c r="B526" s="28"/>
      <c r="C526" s="28"/>
      <c r="D526" s="28"/>
      <c r="E526" s="28"/>
      <c r="F526" s="29" t="s">
        <v>1899</v>
      </c>
      <c r="G526" s="30" t="s">
        <v>1900</v>
      </c>
      <c r="H526" s="31">
        <v>6</v>
      </c>
      <c r="I526" s="32"/>
      <c r="J526" s="34">
        <f t="shared" si="6"/>
        <v>0</v>
      </c>
      <c r="K526" s="32"/>
      <c r="L526" s="32"/>
      <c r="M526" s="32"/>
    </row>
    <row r="527" spans="1:13" s="33" customFormat="1" ht="22.5" hidden="1" customHeight="1" x14ac:dyDescent="0.2">
      <c r="A527" s="27"/>
      <c r="B527" s="28"/>
      <c r="C527" s="28"/>
      <c r="D527" s="28"/>
      <c r="E527" s="28"/>
      <c r="F527" s="29" t="s">
        <v>1901</v>
      </c>
      <c r="G527" s="30" t="s">
        <v>1902</v>
      </c>
      <c r="H527" s="31">
        <v>6</v>
      </c>
      <c r="I527" s="32"/>
      <c r="J527" s="34">
        <f t="shared" si="6"/>
        <v>0</v>
      </c>
      <c r="K527" s="32"/>
      <c r="L527" s="32"/>
      <c r="M527" s="32"/>
    </row>
    <row r="528" spans="1:13" s="33" customFormat="1" ht="40.5" hidden="1" customHeight="1" x14ac:dyDescent="0.2">
      <c r="A528" s="27"/>
      <c r="B528" s="28"/>
      <c r="C528" s="28"/>
      <c r="D528" s="28"/>
      <c r="E528" s="28"/>
      <c r="F528" s="29" t="s">
        <v>1903</v>
      </c>
      <c r="G528" s="30" t="s">
        <v>1904</v>
      </c>
      <c r="H528" s="31">
        <v>6</v>
      </c>
      <c r="I528" s="32"/>
      <c r="J528" s="34">
        <f t="shared" si="6"/>
        <v>0</v>
      </c>
      <c r="K528" s="32"/>
      <c r="L528" s="32"/>
      <c r="M528" s="32"/>
    </row>
    <row r="529" spans="1:13" s="33" customFormat="1" ht="45" hidden="1" customHeight="1" x14ac:dyDescent="0.2">
      <c r="A529" s="27"/>
      <c r="B529" s="28"/>
      <c r="C529" s="28"/>
      <c r="D529" s="28"/>
      <c r="E529" s="28"/>
      <c r="F529" s="29" t="s">
        <v>1905</v>
      </c>
      <c r="G529" s="30" t="s">
        <v>1906</v>
      </c>
      <c r="H529" s="31">
        <v>6</v>
      </c>
      <c r="I529" s="32"/>
      <c r="J529" s="34">
        <f t="shared" si="6"/>
        <v>0</v>
      </c>
      <c r="K529" s="32"/>
      <c r="L529" s="32"/>
      <c r="M529" s="32"/>
    </row>
    <row r="530" spans="1:13" s="33" customFormat="1" ht="19.5" hidden="1" customHeight="1" x14ac:dyDescent="0.2">
      <c r="A530" s="27"/>
      <c r="B530" s="28"/>
      <c r="C530" s="28"/>
      <c r="D530" s="28"/>
      <c r="E530" s="28"/>
      <c r="F530" s="29" t="s">
        <v>1907</v>
      </c>
      <c r="G530" s="30" t="s">
        <v>1908</v>
      </c>
      <c r="H530" s="31">
        <v>6</v>
      </c>
      <c r="I530" s="32"/>
      <c r="J530" s="34">
        <f t="shared" si="6"/>
        <v>0</v>
      </c>
      <c r="K530" s="32"/>
      <c r="L530" s="32"/>
      <c r="M530" s="32"/>
    </row>
    <row r="531" spans="1:13" s="33" customFormat="1" ht="33.75" hidden="1" customHeight="1" x14ac:dyDescent="0.2">
      <c r="A531" s="27"/>
      <c r="B531" s="28"/>
      <c r="C531" s="28"/>
      <c r="D531" s="28"/>
      <c r="E531" s="28"/>
      <c r="F531" s="29" t="s">
        <v>1909</v>
      </c>
      <c r="G531" s="30" t="s">
        <v>1910</v>
      </c>
      <c r="H531" s="31">
        <v>6</v>
      </c>
      <c r="I531" s="32"/>
      <c r="J531" s="34">
        <f t="shared" si="6"/>
        <v>0</v>
      </c>
      <c r="K531" s="32"/>
      <c r="L531" s="32"/>
      <c r="M531" s="32"/>
    </row>
    <row r="532" spans="1:13" s="33" customFormat="1" ht="25.5" hidden="1" customHeight="1" x14ac:dyDescent="0.2">
      <c r="A532" s="27"/>
      <c r="B532" s="28"/>
      <c r="C532" s="28"/>
      <c r="D532" s="28"/>
      <c r="E532" s="28"/>
      <c r="F532" s="29" t="s">
        <v>1911</v>
      </c>
      <c r="G532" s="30" t="s">
        <v>1912</v>
      </c>
      <c r="H532" s="31">
        <v>6</v>
      </c>
      <c r="I532" s="32"/>
      <c r="J532" s="34">
        <f t="shared" si="6"/>
        <v>0</v>
      </c>
      <c r="K532" s="32"/>
      <c r="L532" s="32"/>
      <c r="M532" s="32"/>
    </row>
    <row r="533" spans="1:13" s="33" customFormat="1" ht="24.75" hidden="1" customHeight="1" x14ac:dyDescent="0.2">
      <c r="A533" s="27"/>
      <c r="B533" s="28"/>
      <c r="C533" s="28"/>
      <c r="D533" s="28"/>
      <c r="E533" s="28"/>
      <c r="F533" s="29" t="s">
        <v>1913</v>
      </c>
      <c r="G533" s="30" t="s">
        <v>1914</v>
      </c>
      <c r="H533" s="31">
        <v>6</v>
      </c>
      <c r="I533" s="32"/>
      <c r="J533" s="34">
        <f t="shared" si="6"/>
        <v>0</v>
      </c>
      <c r="K533" s="32"/>
      <c r="L533" s="32"/>
      <c r="M533" s="32"/>
    </row>
    <row r="534" spans="1:13" s="33" customFormat="1" ht="30" hidden="1" customHeight="1" x14ac:dyDescent="0.2">
      <c r="A534" s="27"/>
      <c r="B534" s="28"/>
      <c r="C534" s="28"/>
      <c r="D534" s="28"/>
      <c r="E534" s="28"/>
      <c r="F534" s="29" t="s">
        <v>1915</v>
      </c>
      <c r="G534" s="30" t="s">
        <v>1916</v>
      </c>
      <c r="H534" s="31">
        <v>6</v>
      </c>
      <c r="I534" s="32"/>
      <c r="J534" s="34">
        <f t="shared" si="6"/>
        <v>0</v>
      </c>
      <c r="K534" s="32"/>
      <c r="L534" s="32"/>
      <c r="M534" s="32"/>
    </row>
    <row r="535" spans="1:13" s="33" customFormat="1" ht="19.5" hidden="1" customHeight="1" x14ac:dyDescent="0.2">
      <c r="A535" s="27"/>
      <c r="B535" s="28"/>
      <c r="C535" s="28"/>
      <c r="D535" s="28"/>
      <c r="E535" s="28"/>
      <c r="F535" s="29" t="s">
        <v>1917</v>
      </c>
      <c r="G535" s="30" t="s">
        <v>1918</v>
      </c>
      <c r="H535" s="31">
        <v>6</v>
      </c>
      <c r="I535" s="32"/>
      <c r="J535" s="34">
        <f t="shared" si="6"/>
        <v>0</v>
      </c>
      <c r="K535" s="32"/>
      <c r="L535" s="32"/>
      <c r="M535" s="32"/>
    </row>
    <row r="536" spans="1:13" s="33" customFormat="1" ht="22.5" hidden="1" customHeight="1" x14ac:dyDescent="0.2">
      <c r="A536" s="27"/>
      <c r="B536" s="28"/>
      <c r="C536" s="28"/>
      <c r="D536" s="28"/>
      <c r="E536" s="28"/>
      <c r="F536" s="29" t="s">
        <v>1919</v>
      </c>
      <c r="G536" s="30" t="s">
        <v>1920</v>
      </c>
      <c r="H536" s="31">
        <v>6</v>
      </c>
      <c r="I536" s="32"/>
      <c r="J536" s="34">
        <f t="shared" si="6"/>
        <v>0</v>
      </c>
      <c r="K536" s="32"/>
      <c r="L536" s="32"/>
      <c r="M536" s="32"/>
    </row>
    <row r="537" spans="1:13" s="33" customFormat="1" ht="19.5" hidden="1" customHeight="1" x14ac:dyDescent="0.2">
      <c r="A537" s="27"/>
      <c r="B537" s="28"/>
      <c r="C537" s="28"/>
      <c r="D537" s="28"/>
      <c r="E537" s="28"/>
      <c r="F537" s="29" t="s">
        <v>1921</v>
      </c>
      <c r="G537" s="30" t="s">
        <v>1922</v>
      </c>
      <c r="H537" s="31">
        <v>6</v>
      </c>
      <c r="I537" s="32"/>
      <c r="J537" s="34">
        <f t="shared" si="6"/>
        <v>0</v>
      </c>
      <c r="K537" s="32"/>
      <c r="L537" s="32"/>
      <c r="M537" s="32"/>
    </row>
    <row r="538" spans="1:13" s="33" customFormat="1" ht="26.25" hidden="1" customHeight="1" x14ac:dyDescent="0.2">
      <c r="A538" s="27"/>
      <c r="B538" s="28"/>
      <c r="C538" s="28"/>
      <c r="D538" s="28"/>
      <c r="E538" s="28"/>
      <c r="F538" s="29" t="s">
        <v>1923</v>
      </c>
      <c r="G538" s="30" t="s">
        <v>1924</v>
      </c>
      <c r="H538" s="31">
        <v>6</v>
      </c>
      <c r="I538" s="32"/>
      <c r="J538" s="34">
        <f t="shared" si="6"/>
        <v>0</v>
      </c>
      <c r="K538" s="32"/>
      <c r="L538" s="32"/>
      <c r="M538" s="32"/>
    </row>
    <row r="539" spans="1:13" s="33" customFormat="1" ht="25.5" hidden="1" customHeight="1" x14ac:dyDescent="0.2">
      <c r="A539" s="27"/>
      <c r="B539" s="28"/>
      <c r="C539" s="28"/>
      <c r="D539" s="28"/>
      <c r="E539" s="28"/>
      <c r="F539" s="29" t="s">
        <v>1925</v>
      </c>
      <c r="G539" s="30" t="s">
        <v>1926</v>
      </c>
      <c r="H539" s="31">
        <v>6</v>
      </c>
      <c r="I539" s="32"/>
      <c r="J539" s="34">
        <f t="shared" si="6"/>
        <v>0</v>
      </c>
      <c r="K539" s="32"/>
      <c r="L539" s="32"/>
      <c r="M539" s="32"/>
    </row>
    <row r="540" spans="1:13" s="33" customFormat="1" ht="25.5" hidden="1" customHeight="1" x14ac:dyDescent="0.2">
      <c r="A540" s="27"/>
      <c r="B540" s="28"/>
      <c r="C540" s="28"/>
      <c r="D540" s="28"/>
      <c r="E540" s="28"/>
      <c r="F540" s="29" t="s">
        <v>1927</v>
      </c>
      <c r="G540" s="30" t="s">
        <v>1928</v>
      </c>
      <c r="H540" s="31">
        <v>6</v>
      </c>
      <c r="I540" s="32"/>
      <c r="J540" s="34">
        <f t="shared" si="6"/>
        <v>0</v>
      </c>
      <c r="K540" s="32"/>
      <c r="L540" s="32"/>
      <c r="M540" s="32"/>
    </row>
    <row r="541" spans="1:13" s="33" customFormat="1" ht="28.5" hidden="1" customHeight="1" x14ac:dyDescent="0.2">
      <c r="A541" s="27"/>
      <c r="B541" s="28"/>
      <c r="C541" s="28"/>
      <c r="D541" s="28"/>
      <c r="E541" s="28"/>
      <c r="F541" s="29" t="s">
        <v>1929</v>
      </c>
      <c r="G541" s="30" t="s">
        <v>1930</v>
      </c>
      <c r="H541" s="31">
        <v>6</v>
      </c>
      <c r="I541" s="32"/>
      <c r="J541" s="34">
        <f t="shared" si="6"/>
        <v>0</v>
      </c>
      <c r="K541" s="32"/>
      <c r="L541" s="32"/>
      <c r="M541" s="32"/>
    </row>
    <row r="542" spans="1:13" s="26" customFormat="1" ht="21.75" hidden="1" customHeight="1" x14ac:dyDescent="0.2">
      <c r="A542" s="22"/>
      <c r="B542" s="23"/>
      <c r="C542" s="23"/>
      <c r="D542" s="23"/>
      <c r="E542" s="1058" t="s">
        <v>1931</v>
      </c>
      <c r="F542" s="1058"/>
      <c r="G542" s="1059"/>
      <c r="H542" s="40">
        <v>5</v>
      </c>
      <c r="I542" s="25">
        <f>SUM(I543:I545)</f>
        <v>0</v>
      </c>
      <c r="J542" s="25">
        <f>SUM(J543:J545)</f>
        <v>0</v>
      </c>
      <c r="K542" s="25">
        <f>SUM(K543:K545)</f>
        <v>0</v>
      </c>
      <c r="L542" s="25">
        <f>SUM(L543:L545)</f>
        <v>0</v>
      </c>
      <c r="M542" s="25">
        <f>SUM(M543:M545)</f>
        <v>0</v>
      </c>
    </row>
    <row r="543" spans="1:13" s="33" customFormat="1" ht="25.5" hidden="1" customHeight="1" x14ac:dyDescent="0.2">
      <c r="A543" s="27"/>
      <c r="B543" s="28"/>
      <c r="C543" s="28"/>
      <c r="D543" s="28"/>
      <c r="E543" s="28"/>
      <c r="F543" s="29" t="s">
        <v>1932</v>
      </c>
      <c r="G543" s="30" t="s">
        <v>1933</v>
      </c>
      <c r="H543" s="31">
        <v>6</v>
      </c>
      <c r="I543" s="32"/>
      <c r="J543" s="34">
        <f t="shared" si="6"/>
        <v>0</v>
      </c>
      <c r="K543" s="32"/>
      <c r="L543" s="32"/>
      <c r="M543" s="32"/>
    </row>
    <row r="544" spans="1:13" s="33" customFormat="1" ht="36" hidden="1" customHeight="1" x14ac:dyDescent="0.2">
      <c r="A544" s="27"/>
      <c r="B544" s="28"/>
      <c r="C544" s="28"/>
      <c r="D544" s="28"/>
      <c r="E544" s="28"/>
      <c r="F544" s="29" t="s">
        <v>1934</v>
      </c>
      <c r="G544" s="30" t="s">
        <v>1935</v>
      </c>
      <c r="H544" s="31">
        <v>6</v>
      </c>
      <c r="I544" s="32"/>
      <c r="J544" s="34">
        <f t="shared" si="6"/>
        <v>0</v>
      </c>
      <c r="K544" s="32"/>
      <c r="L544" s="32"/>
      <c r="M544" s="32"/>
    </row>
    <row r="545" spans="1:13" s="33" customFormat="1" ht="28.5" hidden="1" customHeight="1" x14ac:dyDescent="0.2">
      <c r="A545" s="27"/>
      <c r="B545" s="28"/>
      <c r="C545" s="28"/>
      <c r="D545" s="28"/>
      <c r="E545" s="28"/>
      <c r="F545" s="29" t="s">
        <v>1936</v>
      </c>
      <c r="G545" s="30" t="s">
        <v>1937</v>
      </c>
      <c r="H545" s="31">
        <v>6</v>
      </c>
      <c r="I545" s="32"/>
      <c r="J545" s="34">
        <f t="shared" si="6"/>
        <v>0</v>
      </c>
      <c r="K545" s="32"/>
      <c r="L545" s="32"/>
      <c r="M545" s="32"/>
    </row>
    <row r="546" spans="1:13" s="26" customFormat="1" ht="21" hidden="1" customHeight="1" x14ac:dyDescent="0.2">
      <c r="A546" s="22"/>
      <c r="B546" s="23"/>
      <c r="C546" s="23"/>
      <c r="D546" s="23"/>
      <c r="E546" s="1057" t="s">
        <v>3426</v>
      </c>
      <c r="F546" s="1058"/>
      <c r="G546" s="1059"/>
      <c r="H546" s="40">
        <v>5</v>
      </c>
      <c r="I546" s="25">
        <f>I547</f>
        <v>0</v>
      </c>
      <c r="J546" s="25">
        <f>J547</f>
        <v>0</v>
      </c>
      <c r="K546" s="25">
        <f>K547</f>
        <v>0</v>
      </c>
      <c r="L546" s="25">
        <f>L547</f>
        <v>0</v>
      </c>
      <c r="M546" s="25">
        <f>M547</f>
        <v>0</v>
      </c>
    </row>
    <row r="547" spans="1:13" s="33" customFormat="1" ht="19.5" hidden="1" customHeight="1" x14ac:dyDescent="0.2">
      <c r="A547" s="27"/>
      <c r="B547" s="28"/>
      <c r="C547" s="28"/>
      <c r="D547" s="28"/>
      <c r="E547" s="28"/>
      <c r="F547" s="29" t="s">
        <v>1938</v>
      </c>
      <c r="G547" s="30" t="s">
        <v>1939</v>
      </c>
      <c r="H547" s="31">
        <v>6</v>
      </c>
      <c r="I547" s="32"/>
      <c r="J547" s="34">
        <f t="shared" si="6"/>
        <v>0</v>
      </c>
      <c r="K547" s="32"/>
      <c r="L547" s="32"/>
      <c r="M547" s="32"/>
    </row>
    <row r="548" spans="1:13" ht="25.5" hidden="1" customHeight="1" x14ac:dyDescent="0.2">
      <c r="A548" s="17"/>
      <c r="B548" s="18"/>
      <c r="C548" s="19"/>
      <c r="D548" s="1071" t="s">
        <v>1940</v>
      </c>
      <c r="E548" s="1071"/>
      <c r="F548" s="1071"/>
      <c r="G548" s="1072"/>
      <c r="H548" s="35">
        <v>4</v>
      </c>
      <c r="I548" s="21">
        <f>SUMIF($H549:$H550,5,I549:I550)</f>
        <v>0</v>
      </c>
      <c r="J548" s="21">
        <f>SUMIF($H549:$H550,5,J549:J550)</f>
        <v>0</v>
      </c>
      <c r="K548" s="21">
        <f>SUMIF($H549:$H550,5,K549:K550)</f>
        <v>0</v>
      </c>
      <c r="L548" s="21">
        <f>SUMIF($H549:$H550,5,L549:L550)</f>
        <v>0</v>
      </c>
      <c r="M548" s="21">
        <f>SUMIF($H549:$H550,5,M549:M550)</f>
        <v>0</v>
      </c>
    </row>
    <row r="549" spans="1:13" s="26" customFormat="1" ht="36.75" hidden="1" customHeight="1" x14ac:dyDescent="0.2">
      <c r="A549" s="22"/>
      <c r="B549" s="23"/>
      <c r="C549" s="23"/>
      <c r="D549" s="23"/>
      <c r="E549" s="1058" t="s">
        <v>1941</v>
      </c>
      <c r="F549" s="1058"/>
      <c r="G549" s="1059"/>
      <c r="H549" s="40">
        <v>5</v>
      </c>
      <c r="I549" s="25">
        <f>I550</f>
        <v>0</v>
      </c>
      <c r="J549" s="25">
        <f>J550</f>
        <v>0</v>
      </c>
      <c r="K549" s="25">
        <f>K550</f>
        <v>0</v>
      </c>
      <c r="L549" s="25">
        <f>L550</f>
        <v>0</v>
      </c>
      <c r="M549" s="25">
        <f>M550</f>
        <v>0</v>
      </c>
    </row>
    <row r="550" spans="1:13" s="33" customFormat="1" ht="32.25" hidden="1" customHeight="1" x14ac:dyDescent="0.2">
      <c r="A550" s="27"/>
      <c r="B550" s="28"/>
      <c r="C550" s="28"/>
      <c r="D550" s="28"/>
      <c r="E550" s="28"/>
      <c r="F550" s="29" t="s">
        <v>1942</v>
      </c>
      <c r="G550" s="30" t="s">
        <v>1943</v>
      </c>
      <c r="H550" s="31">
        <v>6</v>
      </c>
      <c r="I550" s="34"/>
      <c r="J550" s="34">
        <f>K550-I550</f>
        <v>0</v>
      </c>
      <c r="K550" s="34"/>
      <c r="L550" s="34"/>
      <c r="M550" s="34"/>
    </row>
    <row r="551" spans="1:13" ht="42" hidden="1" customHeight="1" x14ac:dyDescent="0.2">
      <c r="A551" s="17"/>
      <c r="B551" s="18"/>
      <c r="C551" s="19"/>
      <c r="D551" s="1071" t="s">
        <v>1944</v>
      </c>
      <c r="E551" s="1071"/>
      <c r="F551" s="1071"/>
      <c r="G551" s="1072"/>
      <c r="H551" s="35">
        <v>4</v>
      </c>
      <c r="I551" s="21">
        <f>SUMIF($H552:$H557,5,I552:I557)</f>
        <v>0</v>
      </c>
      <c r="J551" s="21">
        <f>SUMIF($H552:$H557,5,J552:J557)</f>
        <v>0</v>
      </c>
      <c r="K551" s="21">
        <f>SUMIF($H552:$H557,5,K552:K557)</f>
        <v>0</v>
      </c>
      <c r="L551" s="21">
        <f>SUMIF($H552:$H557,5,L552:L557)</f>
        <v>0</v>
      </c>
      <c r="M551" s="21">
        <f>SUMIF($H552:$H557,5,M552:M557)</f>
        <v>0</v>
      </c>
    </row>
    <row r="552" spans="1:13" s="26" customFormat="1" ht="43.5" hidden="1" customHeight="1" x14ac:dyDescent="0.2">
      <c r="A552" s="22"/>
      <c r="B552" s="23"/>
      <c r="C552" s="23"/>
      <c r="D552" s="23"/>
      <c r="E552" s="1069" t="s">
        <v>1945</v>
      </c>
      <c r="F552" s="1069"/>
      <c r="G552" s="1070"/>
      <c r="H552" s="24">
        <v>5</v>
      </c>
      <c r="I552" s="25">
        <f>I553</f>
        <v>0</v>
      </c>
      <c r="J552" s="25">
        <f>J553</f>
        <v>0</v>
      </c>
      <c r="K552" s="25">
        <f>K553</f>
        <v>0</v>
      </c>
      <c r="L552" s="25">
        <f>L553</f>
        <v>0</v>
      </c>
      <c r="M552" s="25">
        <f>M553</f>
        <v>0</v>
      </c>
    </row>
    <row r="553" spans="1:13" s="33" customFormat="1" ht="27" hidden="1" customHeight="1" x14ac:dyDescent="0.2">
      <c r="A553" s="27"/>
      <c r="B553" s="28"/>
      <c r="C553" s="28"/>
      <c r="D553" s="28"/>
      <c r="E553" s="28"/>
      <c r="F553" s="29" t="s">
        <v>1946</v>
      </c>
      <c r="G553" s="30" t="s">
        <v>1947</v>
      </c>
      <c r="H553" s="31">
        <v>6</v>
      </c>
      <c r="I553" s="32"/>
      <c r="J553" s="34">
        <f>K553-I553</f>
        <v>0</v>
      </c>
      <c r="K553" s="32"/>
      <c r="L553" s="32"/>
      <c r="M553" s="32"/>
    </row>
    <row r="554" spans="1:13" s="26" customFormat="1" ht="32.25" hidden="1" customHeight="1" x14ac:dyDescent="0.2">
      <c r="A554" s="22"/>
      <c r="B554" s="23"/>
      <c r="C554" s="23"/>
      <c r="D554" s="23"/>
      <c r="E554" s="1058" t="s">
        <v>1948</v>
      </c>
      <c r="F554" s="1058"/>
      <c r="G554" s="1059"/>
      <c r="H554" s="40">
        <v>5</v>
      </c>
      <c r="I554" s="25">
        <f>I555</f>
        <v>0</v>
      </c>
      <c r="J554" s="25">
        <f>J555</f>
        <v>0</v>
      </c>
      <c r="K554" s="25">
        <f>K555</f>
        <v>0</v>
      </c>
      <c r="L554" s="25">
        <f>L555</f>
        <v>0</v>
      </c>
      <c r="M554" s="25">
        <f>M555</f>
        <v>0</v>
      </c>
    </row>
    <row r="555" spans="1:13" s="33" customFormat="1" ht="25.5" hidden="1" customHeight="1" x14ac:dyDescent="0.2">
      <c r="A555" s="42"/>
      <c r="B555" s="29"/>
      <c r="C555" s="29"/>
      <c r="D555" s="29"/>
      <c r="E555" s="29"/>
      <c r="F555" s="29" t="s">
        <v>1949</v>
      </c>
      <c r="G555" s="30" t="s">
        <v>1950</v>
      </c>
      <c r="H555" s="31">
        <v>6</v>
      </c>
      <c r="I555" s="32"/>
      <c r="J555" s="34">
        <f>K555-I555</f>
        <v>0</v>
      </c>
      <c r="K555" s="32"/>
      <c r="L555" s="32"/>
      <c r="M555" s="32"/>
    </row>
    <row r="556" spans="1:13" s="26" customFormat="1" ht="39.75" hidden="1" customHeight="1" x14ac:dyDescent="0.2">
      <c r="A556" s="22"/>
      <c r="B556" s="23"/>
      <c r="C556" s="23"/>
      <c r="D556" s="23"/>
      <c r="E556" s="1058" t="s">
        <v>1951</v>
      </c>
      <c r="F556" s="1058"/>
      <c r="G556" s="1059"/>
      <c r="H556" s="40">
        <v>5</v>
      </c>
      <c r="I556" s="25">
        <f>I557</f>
        <v>0</v>
      </c>
      <c r="J556" s="25">
        <f>J557</f>
        <v>0</v>
      </c>
      <c r="K556" s="25">
        <f>K557</f>
        <v>0</v>
      </c>
      <c r="L556" s="25">
        <f>L557</f>
        <v>0</v>
      </c>
      <c r="M556" s="25">
        <f>M557</f>
        <v>0</v>
      </c>
    </row>
    <row r="557" spans="1:13" s="33" customFormat="1" ht="45.75" hidden="1" customHeight="1" x14ac:dyDescent="0.2">
      <c r="A557" s="42"/>
      <c r="B557" s="29"/>
      <c r="C557" s="29"/>
      <c r="D557" s="29"/>
      <c r="E557" s="29"/>
      <c r="F557" s="29" t="s">
        <v>1952</v>
      </c>
      <c r="G557" s="30" t="s">
        <v>1953</v>
      </c>
      <c r="H557" s="31">
        <v>6</v>
      </c>
      <c r="I557" s="34"/>
      <c r="J557" s="34">
        <f>K557-I557</f>
        <v>0</v>
      </c>
      <c r="K557" s="34"/>
      <c r="L557" s="34"/>
      <c r="M557" s="34"/>
    </row>
    <row r="558" spans="1:13" ht="23.25" hidden="1" customHeight="1" x14ac:dyDescent="0.2">
      <c r="A558" s="17"/>
      <c r="B558" s="18"/>
      <c r="C558" s="19"/>
      <c r="D558" s="1071" t="s">
        <v>1954</v>
      </c>
      <c r="E558" s="1071"/>
      <c r="F558" s="1071"/>
      <c r="G558" s="1072"/>
      <c r="H558" s="35">
        <v>4</v>
      </c>
      <c r="I558" s="21">
        <f>SUMIF($H559:$H560,5,I559:I560)</f>
        <v>0</v>
      </c>
      <c r="J558" s="21">
        <f>SUMIF($H559:$H560,5,J559:J560)</f>
        <v>0</v>
      </c>
      <c r="K558" s="21">
        <f>SUMIF($H559:$H560,5,K559:K560)</f>
        <v>0</v>
      </c>
      <c r="L558" s="21">
        <f>SUMIF($H559:$H560,5,L559:L560)</f>
        <v>0</v>
      </c>
      <c r="M558" s="21">
        <f>SUMIF($H559:$H560,5,M559:M560)</f>
        <v>0</v>
      </c>
    </row>
    <row r="559" spans="1:13" s="26" customFormat="1" ht="123.75" hidden="1" customHeight="1" x14ac:dyDescent="0.2">
      <c r="A559" s="22"/>
      <c r="B559" s="23"/>
      <c r="C559" s="23"/>
      <c r="D559" s="23"/>
      <c r="E559" s="1069" t="s">
        <v>1148</v>
      </c>
      <c r="F559" s="1069"/>
      <c r="G559" s="1070"/>
      <c r="H559" s="24">
        <v>5</v>
      </c>
      <c r="I559" s="25">
        <f>I560</f>
        <v>0</v>
      </c>
      <c r="J559" s="25">
        <f>J560</f>
        <v>0</v>
      </c>
      <c r="K559" s="25">
        <f>K560</f>
        <v>0</v>
      </c>
      <c r="L559" s="25">
        <f>L560</f>
        <v>0</v>
      </c>
      <c r="M559" s="25">
        <f>M560</f>
        <v>0</v>
      </c>
    </row>
    <row r="560" spans="1:13" s="33" customFormat="1" ht="78.75" hidden="1" customHeight="1" x14ac:dyDescent="0.2">
      <c r="A560" s="27"/>
      <c r="B560" s="28"/>
      <c r="C560" s="28"/>
      <c r="D560" s="28"/>
      <c r="E560" s="28"/>
      <c r="F560" s="29" t="s">
        <v>1149</v>
      </c>
      <c r="G560" s="30" t="s">
        <v>1150</v>
      </c>
      <c r="H560" s="31">
        <v>6</v>
      </c>
      <c r="I560" s="32"/>
      <c r="J560" s="34">
        <f>K560-I560</f>
        <v>0</v>
      </c>
      <c r="K560" s="32"/>
      <c r="L560" s="32"/>
      <c r="M560" s="32"/>
    </row>
    <row r="561" spans="1:238" ht="34.5" hidden="1" customHeight="1" x14ac:dyDescent="0.2">
      <c r="A561" s="17"/>
      <c r="B561" s="18"/>
      <c r="C561" s="19"/>
      <c r="D561" s="1078" t="s">
        <v>3427</v>
      </c>
      <c r="E561" s="1071"/>
      <c r="F561" s="1071"/>
      <c r="G561" s="1072"/>
      <c r="H561" s="35">
        <v>4</v>
      </c>
      <c r="I561" s="21">
        <f>SUMIF($H562:$H577,5,I562:I577)</f>
        <v>0</v>
      </c>
      <c r="J561" s="21">
        <f>SUMIF($H562:$H577,5,J562:J577)</f>
        <v>0</v>
      </c>
      <c r="K561" s="21">
        <f>SUMIF($H562:$H577,5,K562:K577)</f>
        <v>0</v>
      </c>
      <c r="L561" s="21">
        <f>SUMIF($H562:$H577,5,L562:L577)</f>
        <v>0</v>
      </c>
      <c r="M561" s="21">
        <f>SUMIF($H562:$H577,5,M562:M577)</f>
        <v>0</v>
      </c>
    </row>
    <row r="562" spans="1:238" s="26" customFormat="1" ht="55.5" hidden="1" customHeight="1" x14ac:dyDescent="0.2">
      <c r="A562" s="22"/>
      <c r="B562" s="23"/>
      <c r="C562" s="23"/>
      <c r="D562" s="23"/>
      <c r="E562" s="1069" t="s">
        <v>1151</v>
      </c>
      <c r="F562" s="1069"/>
      <c r="G562" s="1070"/>
      <c r="H562" s="24">
        <v>5</v>
      </c>
      <c r="I562" s="25">
        <f>I563</f>
        <v>0</v>
      </c>
      <c r="J562" s="25">
        <f>J563</f>
        <v>0</v>
      </c>
      <c r="K562" s="25">
        <f>K563</f>
        <v>0</v>
      </c>
      <c r="L562" s="25">
        <f>L563</f>
        <v>0</v>
      </c>
      <c r="M562" s="25">
        <f>M563</f>
        <v>0</v>
      </c>
    </row>
    <row r="563" spans="1:238" s="33" customFormat="1" ht="53.25" hidden="1" customHeight="1" x14ac:dyDescent="0.2">
      <c r="A563" s="27"/>
      <c r="B563" s="28"/>
      <c r="C563" s="28"/>
      <c r="D563" s="28"/>
      <c r="E563" s="28"/>
      <c r="F563" s="29" t="s">
        <v>1152</v>
      </c>
      <c r="G563" s="30" t="s">
        <v>1153</v>
      </c>
      <c r="H563" s="31">
        <v>6</v>
      </c>
      <c r="I563" s="32"/>
      <c r="J563" s="34">
        <f>K563-I563</f>
        <v>0</v>
      </c>
      <c r="K563" s="32"/>
      <c r="L563" s="32"/>
      <c r="M563" s="32"/>
    </row>
    <row r="564" spans="1:238" s="26" customFormat="1" ht="44.25" hidden="1" customHeight="1" x14ac:dyDescent="0.2">
      <c r="A564" s="22"/>
      <c r="B564" s="23"/>
      <c r="C564" s="23"/>
      <c r="D564" s="23"/>
      <c r="E564" s="1058" t="s">
        <v>1154</v>
      </c>
      <c r="F564" s="1058"/>
      <c r="G564" s="1059"/>
      <c r="H564" s="40">
        <v>5</v>
      </c>
      <c r="I564" s="25">
        <f>I565</f>
        <v>0</v>
      </c>
      <c r="J564" s="25">
        <f>J565</f>
        <v>0</v>
      </c>
      <c r="K564" s="25">
        <f>K565</f>
        <v>0</v>
      </c>
      <c r="L564" s="25">
        <f>L565</f>
        <v>0</v>
      </c>
      <c r="M564" s="25">
        <f>M565</f>
        <v>0</v>
      </c>
    </row>
    <row r="565" spans="1:238" s="33" customFormat="1" ht="45" hidden="1" customHeight="1" x14ac:dyDescent="0.2">
      <c r="A565" s="42"/>
      <c r="B565" s="29"/>
      <c r="C565" s="29"/>
      <c r="D565" s="29"/>
      <c r="E565" s="29"/>
      <c r="F565" s="29" t="s">
        <v>1155</v>
      </c>
      <c r="G565" s="30" t="s">
        <v>1156</v>
      </c>
      <c r="H565" s="31">
        <v>6</v>
      </c>
      <c r="I565" s="32"/>
      <c r="J565" s="34">
        <f>K565-I565</f>
        <v>0</v>
      </c>
      <c r="K565" s="32"/>
      <c r="L565" s="32"/>
      <c r="M565" s="32"/>
    </row>
    <row r="566" spans="1:238" s="26" customFormat="1" ht="34.5" hidden="1" customHeight="1" x14ac:dyDescent="0.2">
      <c r="A566" s="22"/>
      <c r="B566" s="23"/>
      <c r="C566" s="23"/>
      <c r="D566" s="23"/>
      <c r="E566" s="1058" t="s">
        <v>1157</v>
      </c>
      <c r="F566" s="1058"/>
      <c r="G566" s="1059"/>
      <c r="H566" s="40">
        <v>5</v>
      </c>
      <c r="I566" s="25">
        <f>I567</f>
        <v>0</v>
      </c>
      <c r="J566" s="25">
        <f>J567</f>
        <v>0</v>
      </c>
      <c r="K566" s="25">
        <f>K567</f>
        <v>0</v>
      </c>
      <c r="L566" s="25">
        <f>L567</f>
        <v>0</v>
      </c>
      <c r="M566" s="25">
        <f>M567</f>
        <v>0</v>
      </c>
    </row>
    <row r="567" spans="1:238" s="33" customFormat="1" ht="60" hidden="1" customHeight="1" x14ac:dyDescent="0.2">
      <c r="A567" s="42"/>
      <c r="B567" s="29"/>
      <c r="C567" s="29"/>
      <c r="D567" s="29"/>
      <c r="E567" s="29"/>
      <c r="F567" s="29" t="s">
        <v>1158</v>
      </c>
      <c r="G567" s="30" t="s">
        <v>1159</v>
      </c>
      <c r="H567" s="31">
        <v>6</v>
      </c>
      <c r="I567" s="34"/>
      <c r="J567" s="34">
        <f>K567-I567</f>
        <v>0</v>
      </c>
      <c r="K567" s="34"/>
      <c r="L567" s="34"/>
      <c r="M567" s="34"/>
    </row>
    <row r="568" spans="1:238" s="26" customFormat="1" ht="39.75" hidden="1" customHeight="1" x14ac:dyDescent="0.2">
      <c r="A568" s="22"/>
      <c r="B568" s="23"/>
      <c r="C568" s="23"/>
      <c r="D568" s="23"/>
      <c r="E568" s="1058" t="s">
        <v>1160</v>
      </c>
      <c r="F568" s="1058"/>
      <c r="G568" s="1059"/>
      <c r="H568" s="40">
        <v>5</v>
      </c>
      <c r="I568" s="25">
        <f>I569</f>
        <v>0</v>
      </c>
      <c r="J568" s="25">
        <f>J569</f>
        <v>0</v>
      </c>
      <c r="K568" s="25">
        <f>K569</f>
        <v>0</v>
      </c>
      <c r="L568" s="25">
        <f>L569</f>
        <v>0</v>
      </c>
      <c r="M568" s="25">
        <f>M569</f>
        <v>0</v>
      </c>
      <c r="ID568" s="26">
        <f>SUM(A568:IC568)</f>
        <v>5</v>
      </c>
    </row>
    <row r="569" spans="1:238" s="33" customFormat="1" ht="41.25" hidden="1" customHeight="1" x14ac:dyDescent="0.2">
      <c r="A569" s="42"/>
      <c r="B569" s="29"/>
      <c r="C569" s="29"/>
      <c r="D569" s="29"/>
      <c r="E569" s="29"/>
      <c r="F569" s="29" t="s">
        <v>1161</v>
      </c>
      <c r="G569" s="30" t="s">
        <v>1162</v>
      </c>
      <c r="H569" s="31">
        <v>6</v>
      </c>
      <c r="I569" s="34"/>
      <c r="J569" s="34">
        <f>K569-I569</f>
        <v>0</v>
      </c>
      <c r="K569" s="34"/>
      <c r="L569" s="34"/>
      <c r="M569" s="34"/>
    </row>
    <row r="570" spans="1:238" s="26" customFormat="1" ht="33" hidden="1" customHeight="1" x14ac:dyDescent="0.2">
      <c r="A570" s="22"/>
      <c r="B570" s="23"/>
      <c r="C570" s="23"/>
      <c r="D570" s="23"/>
      <c r="E570" s="1058" t="s">
        <v>1163</v>
      </c>
      <c r="F570" s="1058"/>
      <c r="G570" s="1059"/>
      <c r="H570" s="40">
        <v>5</v>
      </c>
      <c r="I570" s="25">
        <f>I571</f>
        <v>0</v>
      </c>
      <c r="J570" s="25">
        <f>J571</f>
        <v>0</v>
      </c>
      <c r="K570" s="25">
        <f>K571</f>
        <v>0</v>
      </c>
      <c r="L570" s="25">
        <f>L571</f>
        <v>0</v>
      </c>
      <c r="M570" s="25">
        <f>M571</f>
        <v>0</v>
      </c>
    </row>
    <row r="571" spans="1:238" s="33" customFormat="1" ht="34.5" hidden="1" customHeight="1" x14ac:dyDescent="0.2">
      <c r="A571" s="42"/>
      <c r="B571" s="29"/>
      <c r="C571" s="29"/>
      <c r="D571" s="29"/>
      <c r="E571" s="29"/>
      <c r="F571" s="29" t="s">
        <v>1164</v>
      </c>
      <c r="G571" s="30" t="s">
        <v>1165</v>
      </c>
      <c r="H571" s="31">
        <v>6</v>
      </c>
      <c r="I571" s="34"/>
      <c r="J571" s="34">
        <f>K571-I571</f>
        <v>0</v>
      </c>
      <c r="K571" s="34"/>
      <c r="L571" s="34"/>
      <c r="M571" s="34"/>
    </row>
    <row r="572" spans="1:238" s="26" customFormat="1" ht="33" hidden="1" customHeight="1" x14ac:dyDescent="0.2">
      <c r="A572" s="22"/>
      <c r="B572" s="23"/>
      <c r="C572" s="23"/>
      <c r="D572" s="23"/>
      <c r="E572" s="1058" t="s">
        <v>1166</v>
      </c>
      <c r="F572" s="1058"/>
      <c r="G572" s="1059"/>
      <c r="H572" s="40">
        <v>5</v>
      </c>
      <c r="I572" s="25">
        <f>I573</f>
        <v>0</v>
      </c>
      <c r="J572" s="25">
        <f>J573</f>
        <v>0</v>
      </c>
      <c r="K572" s="25">
        <f>K573</f>
        <v>0</v>
      </c>
      <c r="L572" s="25">
        <f>L573</f>
        <v>0</v>
      </c>
      <c r="M572" s="25">
        <f>M573</f>
        <v>0</v>
      </c>
    </row>
    <row r="573" spans="1:238" s="33" customFormat="1" ht="29.25" hidden="1" customHeight="1" x14ac:dyDescent="0.2">
      <c r="A573" s="42"/>
      <c r="B573" s="29"/>
      <c r="C573" s="29"/>
      <c r="D573" s="29"/>
      <c r="E573" s="29"/>
      <c r="F573" s="29" t="s">
        <v>1167</v>
      </c>
      <c r="G573" s="30" t="s">
        <v>1168</v>
      </c>
      <c r="H573" s="31">
        <v>6</v>
      </c>
      <c r="I573" s="34"/>
      <c r="J573" s="34">
        <f>K573-I573</f>
        <v>0</v>
      </c>
      <c r="K573" s="34"/>
      <c r="L573" s="34"/>
      <c r="M573" s="34"/>
    </row>
    <row r="574" spans="1:238" s="26" customFormat="1" ht="33.75" hidden="1" customHeight="1" x14ac:dyDescent="0.2">
      <c r="A574" s="22"/>
      <c r="B574" s="23"/>
      <c r="C574" s="23"/>
      <c r="D574" s="23"/>
      <c r="E574" s="1058" t="s">
        <v>1169</v>
      </c>
      <c r="F574" s="1058"/>
      <c r="G574" s="1059"/>
      <c r="H574" s="40">
        <v>5</v>
      </c>
      <c r="I574" s="25">
        <f>I575</f>
        <v>0</v>
      </c>
      <c r="J574" s="25">
        <f>J575</f>
        <v>0</v>
      </c>
      <c r="K574" s="25">
        <f>K575</f>
        <v>0</v>
      </c>
      <c r="L574" s="25">
        <f>L575</f>
        <v>0</v>
      </c>
      <c r="M574" s="25">
        <f>M575</f>
        <v>0</v>
      </c>
    </row>
    <row r="575" spans="1:238" s="33" customFormat="1" ht="27" hidden="1" customHeight="1" x14ac:dyDescent="0.2">
      <c r="A575" s="42"/>
      <c r="B575" s="29"/>
      <c r="C575" s="29"/>
      <c r="D575" s="29"/>
      <c r="E575" s="29"/>
      <c r="F575" s="29" t="s">
        <v>1170</v>
      </c>
      <c r="G575" s="30" t="s">
        <v>1171</v>
      </c>
      <c r="H575" s="31">
        <v>6</v>
      </c>
      <c r="I575" s="34"/>
      <c r="J575" s="34">
        <f>K575-I575</f>
        <v>0</v>
      </c>
      <c r="K575" s="34"/>
      <c r="L575" s="34"/>
      <c r="M575" s="34"/>
    </row>
    <row r="576" spans="1:238" s="26" customFormat="1" ht="21" hidden="1" customHeight="1" x14ac:dyDescent="0.2">
      <c r="A576" s="22"/>
      <c r="B576" s="23"/>
      <c r="C576" s="23"/>
      <c r="D576" s="23"/>
      <c r="E576" s="1058" t="s">
        <v>1172</v>
      </c>
      <c r="F576" s="1058"/>
      <c r="G576" s="1059"/>
      <c r="H576" s="40">
        <v>5</v>
      </c>
      <c r="I576" s="25">
        <f>I577</f>
        <v>0</v>
      </c>
      <c r="J576" s="25">
        <f>J577</f>
        <v>0</v>
      </c>
      <c r="K576" s="25">
        <f>K577</f>
        <v>0</v>
      </c>
      <c r="L576" s="25">
        <f>L577</f>
        <v>0</v>
      </c>
      <c r="M576" s="25">
        <f>M577</f>
        <v>0</v>
      </c>
    </row>
    <row r="577" spans="1:13" s="33" customFormat="1" ht="33" hidden="1" customHeight="1" x14ac:dyDescent="0.2">
      <c r="A577" s="42"/>
      <c r="B577" s="29"/>
      <c r="C577" s="29"/>
      <c r="D577" s="29"/>
      <c r="E577" s="29"/>
      <c r="F577" s="29" t="s">
        <v>1173</v>
      </c>
      <c r="G577" s="30" t="s">
        <v>1174</v>
      </c>
      <c r="H577" s="31">
        <v>6</v>
      </c>
      <c r="I577" s="34"/>
      <c r="J577" s="34">
        <f>K577-I577</f>
        <v>0</v>
      </c>
      <c r="K577" s="34"/>
      <c r="L577" s="34"/>
      <c r="M577" s="34"/>
    </row>
    <row r="578" spans="1:13" ht="34.5" hidden="1" customHeight="1" x14ac:dyDescent="0.2">
      <c r="A578" s="17"/>
      <c r="B578" s="18"/>
      <c r="C578" s="19"/>
      <c r="D578" s="1078" t="s">
        <v>3428</v>
      </c>
      <c r="E578" s="1071"/>
      <c r="F578" s="1071"/>
      <c r="G578" s="1072"/>
      <c r="H578" s="35">
        <v>4</v>
      </c>
      <c r="I578" s="21">
        <f>SUMIF($H579:$H620,5,I579:I620)</f>
        <v>0</v>
      </c>
      <c r="J578" s="21">
        <f>SUMIF($H579:$H620,5,J579:J620)</f>
        <v>0</v>
      </c>
      <c r="K578" s="21">
        <f>SUMIF($H579:$H620,5,K579:K620)</f>
        <v>0</v>
      </c>
      <c r="L578" s="21">
        <f>SUMIF($H579:$H620,5,L579:L620)</f>
        <v>0</v>
      </c>
      <c r="M578" s="21">
        <f>SUMIF($H579:$H620,5,M579:M620)</f>
        <v>0</v>
      </c>
    </row>
    <row r="579" spans="1:13" s="26" customFormat="1" ht="25.5" hidden="1" customHeight="1" x14ac:dyDescent="0.2">
      <c r="A579" s="22"/>
      <c r="B579" s="23"/>
      <c r="C579" s="23"/>
      <c r="D579" s="23"/>
      <c r="E579" s="1069" t="s">
        <v>1175</v>
      </c>
      <c r="F579" s="1069"/>
      <c r="G579" s="1070"/>
      <c r="H579" s="24">
        <v>5</v>
      </c>
      <c r="I579" s="25">
        <f>SUM(I580:I593)</f>
        <v>0</v>
      </c>
      <c r="J579" s="25">
        <f>SUM(J580:J593)</f>
        <v>0</v>
      </c>
      <c r="K579" s="25">
        <f>SUM(K580:K593)</f>
        <v>0</v>
      </c>
      <c r="L579" s="25">
        <f>SUM(L580:L593)</f>
        <v>0</v>
      </c>
      <c r="M579" s="25">
        <f>SUM(M580:M593)</f>
        <v>0</v>
      </c>
    </row>
    <row r="580" spans="1:13" s="33" customFormat="1" ht="28.5" hidden="1" customHeight="1" x14ac:dyDescent="0.2">
      <c r="A580" s="27"/>
      <c r="B580" s="28"/>
      <c r="C580" s="28"/>
      <c r="D580" s="28"/>
      <c r="E580" s="28"/>
      <c r="F580" s="29" t="s">
        <v>1176</v>
      </c>
      <c r="G580" s="30" t="s">
        <v>1177</v>
      </c>
      <c r="H580" s="31">
        <v>6</v>
      </c>
      <c r="I580" s="32"/>
      <c r="J580" s="34">
        <f t="shared" ref="J580:J614" si="7">K580-I580</f>
        <v>0</v>
      </c>
      <c r="K580" s="32"/>
      <c r="L580" s="32"/>
      <c r="M580" s="32"/>
    </row>
    <row r="581" spans="1:13" s="33" customFormat="1" ht="24.75" hidden="1" customHeight="1" x14ac:dyDescent="0.2">
      <c r="A581" s="27"/>
      <c r="B581" s="28"/>
      <c r="C581" s="28"/>
      <c r="D581" s="28"/>
      <c r="E581" s="28"/>
      <c r="F581" s="29" t="s">
        <v>1178</v>
      </c>
      <c r="G581" s="30" t="s">
        <v>1179</v>
      </c>
      <c r="H581" s="31">
        <v>6</v>
      </c>
      <c r="I581" s="34"/>
      <c r="J581" s="34">
        <f t="shared" si="7"/>
        <v>0</v>
      </c>
      <c r="K581" s="34"/>
      <c r="L581" s="34"/>
      <c r="M581" s="34"/>
    </row>
    <row r="582" spans="1:13" s="33" customFormat="1" ht="34.5" hidden="1" customHeight="1" x14ac:dyDescent="0.2">
      <c r="A582" s="27"/>
      <c r="B582" s="28"/>
      <c r="C582" s="28"/>
      <c r="D582" s="28"/>
      <c r="E582" s="28"/>
      <c r="F582" s="29" t="s">
        <v>1180</v>
      </c>
      <c r="G582" s="30" t="s">
        <v>1181</v>
      </c>
      <c r="H582" s="31">
        <v>6</v>
      </c>
      <c r="I582" s="34"/>
      <c r="J582" s="34">
        <f t="shared" si="7"/>
        <v>0</v>
      </c>
      <c r="K582" s="34"/>
      <c r="L582" s="34"/>
      <c r="M582" s="34"/>
    </row>
    <row r="583" spans="1:13" s="33" customFormat="1" ht="33" hidden="1" customHeight="1" x14ac:dyDescent="0.2">
      <c r="A583" s="27"/>
      <c r="B583" s="28"/>
      <c r="C583" s="28"/>
      <c r="D583" s="28"/>
      <c r="E583" s="28"/>
      <c r="F583" s="29" t="s">
        <v>1182</v>
      </c>
      <c r="G583" s="30" t="s">
        <v>1183</v>
      </c>
      <c r="H583" s="31">
        <v>6</v>
      </c>
      <c r="I583" s="34"/>
      <c r="J583" s="34">
        <f t="shared" si="7"/>
        <v>0</v>
      </c>
      <c r="K583" s="34"/>
      <c r="L583" s="34"/>
      <c r="M583" s="34"/>
    </row>
    <row r="584" spans="1:13" s="33" customFormat="1" ht="39.75" hidden="1" customHeight="1" x14ac:dyDescent="0.2">
      <c r="A584" s="27"/>
      <c r="B584" s="28"/>
      <c r="C584" s="28"/>
      <c r="D584" s="28"/>
      <c r="E584" s="28"/>
      <c r="F584" s="29" t="s">
        <v>1184</v>
      </c>
      <c r="G584" s="30" t="s">
        <v>117</v>
      </c>
      <c r="H584" s="31">
        <v>6</v>
      </c>
      <c r="I584" s="34"/>
      <c r="J584" s="34">
        <f t="shared" si="7"/>
        <v>0</v>
      </c>
      <c r="K584" s="34"/>
      <c r="L584" s="34"/>
      <c r="M584" s="34"/>
    </row>
    <row r="585" spans="1:13" s="33" customFormat="1" ht="34.5" hidden="1" customHeight="1" x14ac:dyDescent="0.2">
      <c r="A585" s="27"/>
      <c r="B585" s="28"/>
      <c r="C585" s="28"/>
      <c r="D585" s="28"/>
      <c r="E585" s="28"/>
      <c r="F585" s="29" t="s">
        <v>118</v>
      </c>
      <c r="G585" s="30" t="s">
        <v>119</v>
      </c>
      <c r="H585" s="31">
        <v>6</v>
      </c>
      <c r="I585" s="34"/>
      <c r="J585" s="34">
        <f t="shared" si="7"/>
        <v>0</v>
      </c>
      <c r="K585" s="34"/>
      <c r="L585" s="34"/>
      <c r="M585" s="34"/>
    </row>
    <row r="586" spans="1:13" s="33" customFormat="1" ht="29.25" hidden="1" customHeight="1" x14ac:dyDescent="0.2">
      <c r="A586" s="27"/>
      <c r="B586" s="28"/>
      <c r="C586" s="28"/>
      <c r="D586" s="28"/>
      <c r="E586" s="28"/>
      <c r="F586" s="29" t="s">
        <v>120</v>
      </c>
      <c r="G586" s="30" t="s">
        <v>121</v>
      </c>
      <c r="H586" s="31">
        <v>6</v>
      </c>
      <c r="I586" s="34"/>
      <c r="J586" s="34">
        <f t="shared" si="7"/>
        <v>0</v>
      </c>
      <c r="K586" s="34"/>
      <c r="L586" s="34"/>
      <c r="M586" s="34"/>
    </row>
    <row r="587" spans="1:13" s="33" customFormat="1" ht="33" hidden="1" customHeight="1" x14ac:dyDescent="0.2">
      <c r="A587" s="27"/>
      <c r="B587" s="28"/>
      <c r="C587" s="28"/>
      <c r="D587" s="28"/>
      <c r="E587" s="28"/>
      <c r="F587" s="29" t="s">
        <v>122</v>
      </c>
      <c r="G587" s="30" t="s">
        <v>123</v>
      </c>
      <c r="H587" s="31">
        <v>6</v>
      </c>
      <c r="I587" s="34"/>
      <c r="J587" s="34">
        <f t="shared" si="7"/>
        <v>0</v>
      </c>
      <c r="K587" s="34"/>
      <c r="L587" s="34"/>
      <c r="M587" s="34"/>
    </row>
    <row r="588" spans="1:13" s="33" customFormat="1" ht="38.25" hidden="1" customHeight="1" x14ac:dyDescent="0.2">
      <c r="A588" s="27"/>
      <c r="B588" s="28"/>
      <c r="C588" s="28"/>
      <c r="D588" s="28"/>
      <c r="E588" s="28"/>
      <c r="F588" s="29" t="s">
        <v>124</v>
      </c>
      <c r="G588" s="30" t="s">
        <v>125</v>
      </c>
      <c r="H588" s="31">
        <v>6</v>
      </c>
      <c r="I588" s="34"/>
      <c r="J588" s="34">
        <f t="shared" si="7"/>
        <v>0</v>
      </c>
      <c r="K588" s="34"/>
      <c r="L588" s="34"/>
      <c r="M588" s="34"/>
    </row>
    <row r="589" spans="1:13" s="33" customFormat="1" ht="37.5" hidden="1" customHeight="1" x14ac:dyDescent="0.2">
      <c r="A589" s="27"/>
      <c r="B589" s="28"/>
      <c r="C589" s="28"/>
      <c r="D589" s="28"/>
      <c r="E589" s="28"/>
      <c r="F589" s="29" t="s">
        <v>126</v>
      </c>
      <c r="G589" s="30" t="s">
        <v>127</v>
      </c>
      <c r="H589" s="31">
        <v>6</v>
      </c>
      <c r="I589" s="34"/>
      <c r="J589" s="34">
        <f t="shared" si="7"/>
        <v>0</v>
      </c>
      <c r="K589" s="34"/>
      <c r="L589" s="34"/>
      <c r="M589" s="34"/>
    </row>
    <row r="590" spans="1:13" s="33" customFormat="1" ht="30.75" hidden="1" customHeight="1" x14ac:dyDescent="0.2">
      <c r="A590" s="27"/>
      <c r="B590" s="28"/>
      <c r="C590" s="28"/>
      <c r="D590" s="28"/>
      <c r="E590" s="28"/>
      <c r="F590" s="29" t="s">
        <v>128</v>
      </c>
      <c r="G590" s="30" t="s">
        <v>129</v>
      </c>
      <c r="H590" s="31">
        <v>6</v>
      </c>
      <c r="I590" s="34"/>
      <c r="J590" s="34">
        <f t="shared" si="7"/>
        <v>0</v>
      </c>
      <c r="K590" s="34"/>
      <c r="L590" s="34"/>
      <c r="M590" s="34"/>
    </row>
    <row r="591" spans="1:13" s="33" customFormat="1" ht="39.75" hidden="1" customHeight="1" x14ac:dyDescent="0.2">
      <c r="A591" s="27"/>
      <c r="B591" s="28"/>
      <c r="C591" s="28"/>
      <c r="D591" s="28"/>
      <c r="E591" s="28"/>
      <c r="F591" s="29" t="s">
        <v>130</v>
      </c>
      <c r="G591" s="30" t="s">
        <v>131</v>
      </c>
      <c r="H591" s="31">
        <v>6</v>
      </c>
      <c r="I591" s="34"/>
      <c r="J591" s="34">
        <f t="shared" si="7"/>
        <v>0</v>
      </c>
      <c r="K591" s="34"/>
      <c r="L591" s="34"/>
      <c r="M591" s="34"/>
    </row>
    <row r="592" spans="1:13" s="33" customFormat="1" ht="32.25" hidden="1" customHeight="1" x14ac:dyDescent="0.2">
      <c r="A592" s="27"/>
      <c r="B592" s="28"/>
      <c r="C592" s="28"/>
      <c r="D592" s="28"/>
      <c r="E592" s="28"/>
      <c r="F592" s="29" t="s">
        <v>132</v>
      </c>
      <c r="G592" s="30" t="s">
        <v>133</v>
      </c>
      <c r="H592" s="31">
        <v>6</v>
      </c>
      <c r="I592" s="34"/>
      <c r="J592" s="34">
        <f t="shared" si="7"/>
        <v>0</v>
      </c>
      <c r="K592" s="34"/>
      <c r="L592" s="34"/>
      <c r="M592" s="34"/>
    </row>
    <row r="593" spans="1:13" s="33" customFormat="1" ht="26.25" hidden="1" customHeight="1" x14ac:dyDescent="0.2">
      <c r="A593" s="27"/>
      <c r="B593" s="28"/>
      <c r="C593" s="28"/>
      <c r="D593" s="28"/>
      <c r="E593" s="28"/>
      <c r="F593" s="29" t="s">
        <v>134</v>
      </c>
      <c r="G593" s="30" t="s">
        <v>135</v>
      </c>
      <c r="H593" s="31">
        <v>6</v>
      </c>
      <c r="I593" s="34"/>
      <c r="J593" s="34">
        <f t="shared" si="7"/>
        <v>0</v>
      </c>
      <c r="K593" s="34"/>
      <c r="L593" s="34"/>
      <c r="M593" s="34"/>
    </row>
    <row r="594" spans="1:13" s="26" customFormat="1" ht="33" hidden="1" customHeight="1" x14ac:dyDescent="0.2">
      <c r="A594" s="22"/>
      <c r="B594" s="23"/>
      <c r="C594" s="23"/>
      <c r="D594" s="23"/>
      <c r="E594" s="1058" t="s">
        <v>136</v>
      </c>
      <c r="F594" s="1058"/>
      <c r="G594" s="1059"/>
      <c r="H594" s="40">
        <v>5</v>
      </c>
      <c r="I594" s="25">
        <f>SUM(I595:I614)</f>
        <v>0</v>
      </c>
      <c r="J594" s="25">
        <f>SUM(J595:J614)</f>
        <v>0</v>
      </c>
      <c r="K594" s="25">
        <f>SUM(K595:K614)</f>
        <v>0</v>
      </c>
      <c r="L594" s="25">
        <f>SUM(L595:L614)</f>
        <v>0</v>
      </c>
      <c r="M594" s="25">
        <f>SUM(M595:M614)</f>
        <v>0</v>
      </c>
    </row>
    <row r="595" spans="1:13" s="33" customFormat="1" ht="33" hidden="1" customHeight="1" x14ac:dyDescent="0.2">
      <c r="A595" s="27"/>
      <c r="B595" s="28"/>
      <c r="C595" s="28"/>
      <c r="D595" s="28"/>
      <c r="E595" s="28"/>
      <c r="F595" s="29" t="s">
        <v>137</v>
      </c>
      <c r="G595" s="30" t="s">
        <v>138</v>
      </c>
      <c r="H595" s="31">
        <v>6</v>
      </c>
      <c r="I595" s="32"/>
      <c r="J595" s="34">
        <f t="shared" si="7"/>
        <v>0</v>
      </c>
      <c r="K595" s="32"/>
      <c r="L595" s="32"/>
      <c r="M595" s="32"/>
    </row>
    <row r="596" spans="1:13" s="33" customFormat="1" ht="33.75" hidden="1" customHeight="1" x14ac:dyDescent="0.2">
      <c r="A596" s="27"/>
      <c r="B596" s="28"/>
      <c r="C596" s="28"/>
      <c r="D596" s="28"/>
      <c r="E596" s="28"/>
      <c r="F596" s="29" t="s">
        <v>139</v>
      </c>
      <c r="G596" s="30" t="s">
        <v>140</v>
      </c>
      <c r="H596" s="31">
        <v>6</v>
      </c>
      <c r="I596" s="34"/>
      <c r="J596" s="34">
        <f t="shared" si="7"/>
        <v>0</v>
      </c>
      <c r="K596" s="34"/>
      <c r="L596" s="34"/>
      <c r="M596" s="34"/>
    </row>
    <row r="597" spans="1:13" s="33" customFormat="1" ht="29.25" hidden="1" customHeight="1" x14ac:dyDescent="0.2">
      <c r="A597" s="27"/>
      <c r="B597" s="28"/>
      <c r="C597" s="28"/>
      <c r="D597" s="28"/>
      <c r="E597" s="28"/>
      <c r="F597" s="29" t="s">
        <v>141</v>
      </c>
      <c r="G597" s="30" t="s">
        <v>142</v>
      </c>
      <c r="H597" s="31">
        <v>6</v>
      </c>
      <c r="I597" s="34"/>
      <c r="J597" s="34">
        <f t="shared" si="7"/>
        <v>0</v>
      </c>
      <c r="K597" s="34"/>
      <c r="L597" s="34"/>
      <c r="M597" s="34"/>
    </row>
    <row r="598" spans="1:13" s="33" customFormat="1" ht="28.5" hidden="1" customHeight="1" x14ac:dyDescent="0.2">
      <c r="A598" s="27"/>
      <c r="B598" s="28"/>
      <c r="C598" s="28"/>
      <c r="D598" s="28"/>
      <c r="E598" s="28"/>
      <c r="F598" s="29" t="s">
        <v>143</v>
      </c>
      <c r="G598" s="30" t="s">
        <v>144</v>
      </c>
      <c r="H598" s="31">
        <v>6</v>
      </c>
      <c r="I598" s="34"/>
      <c r="J598" s="34">
        <f t="shared" si="7"/>
        <v>0</v>
      </c>
      <c r="K598" s="34"/>
      <c r="L598" s="34"/>
      <c r="M598" s="34"/>
    </row>
    <row r="599" spans="1:13" s="33" customFormat="1" ht="34.5" hidden="1" customHeight="1" x14ac:dyDescent="0.2">
      <c r="A599" s="27"/>
      <c r="B599" s="28"/>
      <c r="C599" s="28"/>
      <c r="D599" s="28"/>
      <c r="E599" s="28"/>
      <c r="F599" s="29" t="s">
        <v>145</v>
      </c>
      <c r="G599" s="30" t="s">
        <v>146</v>
      </c>
      <c r="H599" s="31">
        <v>6</v>
      </c>
      <c r="I599" s="34"/>
      <c r="J599" s="34">
        <f t="shared" si="7"/>
        <v>0</v>
      </c>
      <c r="K599" s="34"/>
      <c r="L599" s="34"/>
      <c r="M599" s="34"/>
    </row>
    <row r="600" spans="1:13" s="33" customFormat="1" ht="30" hidden="1" customHeight="1" x14ac:dyDescent="0.2">
      <c r="A600" s="27"/>
      <c r="B600" s="28"/>
      <c r="C600" s="28"/>
      <c r="D600" s="28"/>
      <c r="E600" s="28"/>
      <c r="F600" s="29" t="s">
        <v>147</v>
      </c>
      <c r="G600" s="30" t="s">
        <v>148</v>
      </c>
      <c r="H600" s="31">
        <v>6</v>
      </c>
      <c r="I600" s="34"/>
      <c r="J600" s="34">
        <f t="shared" si="7"/>
        <v>0</v>
      </c>
      <c r="K600" s="34"/>
      <c r="L600" s="34"/>
      <c r="M600" s="34"/>
    </row>
    <row r="601" spans="1:13" s="33" customFormat="1" ht="37.5" hidden="1" customHeight="1" x14ac:dyDescent="0.2">
      <c r="A601" s="27"/>
      <c r="B601" s="28"/>
      <c r="C601" s="28"/>
      <c r="D601" s="28"/>
      <c r="E601" s="28"/>
      <c r="F601" s="29" t="s">
        <v>149</v>
      </c>
      <c r="G601" s="30" t="s">
        <v>150</v>
      </c>
      <c r="H601" s="31">
        <v>6</v>
      </c>
      <c r="I601" s="34"/>
      <c r="J601" s="34">
        <f t="shared" si="7"/>
        <v>0</v>
      </c>
      <c r="K601" s="34"/>
      <c r="L601" s="34"/>
      <c r="M601" s="34"/>
    </row>
    <row r="602" spans="1:13" s="33" customFormat="1" ht="28.5" hidden="1" customHeight="1" x14ac:dyDescent="0.2">
      <c r="A602" s="27"/>
      <c r="B602" s="28"/>
      <c r="C602" s="28"/>
      <c r="D602" s="28"/>
      <c r="E602" s="28"/>
      <c r="F602" s="29" t="s">
        <v>151</v>
      </c>
      <c r="G602" s="30" t="s">
        <v>152</v>
      </c>
      <c r="H602" s="31">
        <v>6</v>
      </c>
      <c r="I602" s="34"/>
      <c r="J602" s="34">
        <f t="shared" si="7"/>
        <v>0</v>
      </c>
      <c r="K602" s="34"/>
      <c r="L602" s="34"/>
      <c r="M602" s="34"/>
    </row>
    <row r="603" spans="1:13" s="33" customFormat="1" ht="34.5" hidden="1" customHeight="1" x14ac:dyDescent="0.2">
      <c r="A603" s="27"/>
      <c r="B603" s="28"/>
      <c r="C603" s="28"/>
      <c r="D603" s="28"/>
      <c r="E603" s="28"/>
      <c r="F603" s="29" t="s">
        <v>153</v>
      </c>
      <c r="G603" s="30" t="s">
        <v>154</v>
      </c>
      <c r="H603" s="31">
        <v>6</v>
      </c>
      <c r="I603" s="34"/>
      <c r="J603" s="34">
        <f t="shared" si="7"/>
        <v>0</v>
      </c>
      <c r="K603" s="34"/>
      <c r="L603" s="34"/>
      <c r="M603" s="34"/>
    </row>
    <row r="604" spans="1:13" s="33" customFormat="1" ht="24.75" hidden="1" customHeight="1" x14ac:dyDescent="0.2">
      <c r="A604" s="27"/>
      <c r="B604" s="28"/>
      <c r="C604" s="28"/>
      <c r="D604" s="28"/>
      <c r="E604" s="28"/>
      <c r="F604" s="29" t="s">
        <v>155</v>
      </c>
      <c r="G604" s="30" t="s">
        <v>156</v>
      </c>
      <c r="H604" s="31">
        <v>6</v>
      </c>
      <c r="I604" s="34"/>
      <c r="J604" s="34">
        <f t="shared" si="7"/>
        <v>0</v>
      </c>
      <c r="K604" s="34"/>
      <c r="L604" s="34"/>
      <c r="M604" s="34"/>
    </row>
    <row r="605" spans="1:13" s="33" customFormat="1" ht="26.25" hidden="1" customHeight="1" x14ac:dyDescent="0.2">
      <c r="A605" s="27"/>
      <c r="B605" s="28"/>
      <c r="C605" s="28"/>
      <c r="D605" s="28"/>
      <c r="E605" s="28"/>
      <c r="F605" s="29" t="s">
        <v>157</v>
      </c>
      <c r="G605" s="30" t="s">
        <v>158</v>
      </c>
      <c r="H605" s="31">
        <v>6</v>
      </c>
      <c r="I605" s="34"/>
      <c r="J605" s="34">
        <f t="shared" si="7"/>
        <v>0</v>
      </c>
      <c r="K605" s="34"/>
      <c r="L605" s="34"/>
      <c r="M605" s="34"/>
    </row>
    <row r="606" spans="1:13" s="33" customFormat="1" ht="40.5" hidden="1" customHeight="1" x14ac:dyDescent="0.2">
      <c r="A606" s="27"/>
      <c r="B606" s="28"/>
      <c r="C606" s="28"/>
      <c r="D606" s="28"/>
      <c r="E606" s="28"/>
      <c r="F606" s="29" t="s">
        <v>159</v>
      </c>
      <c r="G606" s="30" t="s">
        <v>160</v>
      </c>
      <c r="H606" s="31">
        <v>6</v>
      </c>
      <c r="I606" s="34"/>
      <c r="J606" s="34">
        <f t="shared" si="7"/>
        <v>0</v>
      </c>
      <c r="K606" s="34"/>
      <c r="L606" s="34"/>
      <c r="M606" s="34"/>
    </row>
    <row r="607" spans="1:13" s="33" customFormat="1" ht="23.25" hidden="1" customHeight="1" x14ac:dyDescent="0.2">
      <c r="A607" s="27"/>
      <c r="B607" s="28"/>
      <c r="C607" s="28"/>
      <c r="D607" s="28"/>
      <c r="E607" s="28"/>
      <c r="F607" s="29" t="s">
        <v>161</v>
      </c>
      <c r="G607" s="30" t="s">
        <v>162</v>
      </c>
      <c r="H607" s="31">
        <v>6</v>
      </c>
      <c r="I607" s="34"/>
      <c r="J607" s="34">
        <f t="shared" si="7"/>
        <v>0</v>
      </c>
      <c r="K607" s="34"/>
      <c r="L607" s="34"/>
      <c r="M607" s="34"/>
    </row>
    <row r="608" spans="1:13" s="33" customFormat="1" ht="21" hidden="1" customHeight="1" x14ac:dyDescent="0.2">
      <c r="A608" s="27"/>
      <c r="B608" s="28"/>
      <c r="C608" s="28"/>
      <c r="D608" s="28"/>
      <c r="E608" s="28"/>
      <c r="F608" s="29" t="s">
        <v>163</v>
      </c>
      <c r="G608" s="30" t="s">
        <v>164</v>
      </c>
      <c r="H608" s="31">
        <v>6</v>
      </c>
      <c r="I608" s="34"/>
      <c r="J608" s="34">
        <f t="shared" si="7"/>
        <v>0</v>
      </c>
      <c r="K608" s="34"/>
      <c r="L608" s="34"/>
      <c r="M608" s="34"/>
    </row>
    <row r="609" spans="1:13" s="33" customFormat="1" ht="25.5" hidden="1" customHeight="1" x14ac:dyDescent="0.2">
      <c r="A609" s="27"/>
      <c r="B609" s="28"/>
      <c r="C609" s="28"/>
      <c r="D609" s="28"/>
      <c r="E609" s="28"/>
      <c r="F609" s="29" t="s">
        <v>165</v>
      </c>
      <c r="G609" s="30" t="s">
        <v>166</v>
      </c>
      <c r="H609" s="31">
        <v>6</v>
      </c>
      <c r="I609" s="34"/>
      <c r="J609" s="34">
        <f t="shared" si="7"/>
        <v>0</v>
      </c>
      <c r="K609" s="34"/>
      <c r="L609" s="34"/>
      <c r="M609" s="34"/>
    </row>
    <row r="610" spans="1:13" s="33" customFormat="1" ht="30" hidden="1" customHeight="1" x14ac:dyDescent="0.2">
      <c r="A610" s="27"/>
      <c r="B610" s="28"/>
      <c r="C610" s="28"/>
      <c r="D610" s="28"/>
      <c r="E610" s="28"/>
      <c r="F610" s="29" t="s">
        <v>167</v>
      </c>
      <c r="G610" s="30" t="s">
        <v>168</v>
      </c>
      <c r="H610" s="31">
        <v>6</v>
      </c>
      <c r="I610" s="34"/>
      <c r="J610" s="34">
        <f t="shared" si="7"/>
        <v>0</v>
      </c>
      <c r="K610" s="34"/>
      <c r="L610" s="34"/>
      <c r="M610" s="34"/>
    </row>
    <row r="611" spans="1:13" s="33" customFormat="1" ht="38.25" hidden="1" customHeight="1" x14ac:dyDescent="0.2">
      <c r="A611" s="27"/>
      <c r="B611" s="28"/>
      <c r="C611" s="28"/>
      <c r="D611" s="28"/>
      <c r="E611" s="28"/>
      <c r="F611" s="29" t="s">
        <v>169</v>
      </c>
      <c r="G611" s="30" t="s">
        <v>170</v>
      </c>
      <c r="H611" s="31">
        <v>6</v>
      </c>
      <c r="I611" s="34"/>
      <c r="J611" s="34">
        <f t="shared" si="7"/>
        <v>0</v>
      </c>
      <c r="K611" s="34"/>
      <c r="L611" s="34"/>
      <c r="M611" s="34"/>
    </row>
    <row r="612" spans="1:13" s="33" customFormat="1" ht="39.75" hidden="1" customHeight="1" x14ac:dyDescent="0.2">
      <c r="A612" s="27"/>
      <c r="B612" s="28"/>
      <c r="C612" s="28"/>
      <c r="D612" s="28"/>
      <c r="E612" s="28"/>
      <c r="F612" s="29" t="s">
        <v>171</v>
      </c>
      <c r="G612" s="30" t="s">
        <v>172</v>
      </c>
      <c r="H612" s="31">
        <v>6</v>
      </c>
      <c r="I612" s="34"/>
      <c r="J612" s="34">
        <f t="shared" si="7"/>
        <v>0</v>
      </c>
      <c r="K612" s="34"/>
      <c r="L612" s="34"/>
      <c r="M612" s="34"/>
    </row>
    <row r="613" spans="1:13" s="33" customFormat="1" ht="30" hidden="1" customHeight="1" x14ac:dyDescent="0.2">
      <c r="A613" s="27"/>
      <c r="B613" s="28"/>
      <c r="C613" s="28"/>
      <c r="D613" s="28"/>
      <c r="E613" s="28"/>
      <c r="F613" s="29" t="s">
        <v>173</v>
      </c>
      <c r="G613" s="30" t="s">
        <v>174</v>
      </c>
      <c r="H613" s="31">
        <v>6</v>
      </c>
      <c r="I613" s="34"/>
      <c r="J613" s="34">
        <f t="shared" si="7"/>
        <v>0</v>
      </c>
      <c r="K613" s="34"/>
      <c r="L613" s="34"/>
      <c r="M613" s="34"/>
    </row>
    <row r="614" spans="1:13" s="33" customFormat="1" ht="36" hidden="1" customHeight="1" x14ac:dyDescent="0.2">
      <c r="A614" s="27"/>
      <c r="B614" s="28"/>
      <c r="C614" s="28"/>
      <c r="D614" s="28"/>
      <c r="E614" s="28"/>
      <c r="F614" s="29" t="s">
        <v>175</v>
      </c>
      <c r="G614" s="30" t="s">
        <v>176</v>
      </c>
      <c r="H614" s="31">
        <v>6</v>
      </c>
      <c r="I614" s="34"/>
      <c r="J614" s="34">
        <f t="shared" si="7"/>
        <v>0</v>
      </c>
      <c r="K614" s="34"/>
      <c r="L614" s="34"/>
      <c r="M614" s="34"/>
    </row>
    <row r="615" spans="1:13" s="26" customFormat="1" ht="34.5" hidden="1" customHeight="1" x14ac:dyDescent="0.2">
      <c r="A615" s="22"/>
      <c r="B615" s="23"/>
      <c r="C615" s="23"/>
      <c r="D615" s="23"/>
      <c r="E615" s="1057" t="s">
        <v>3429</v>
      </c>
      <c r="F615" s="1058"/>
      <c r="G615" s="1059"/>
      <c r="H615" s="40">
        <v>5</v>
      </c>
      <c r="I615" s="25">
        <f>SUM(I616:I618)</f>
        <v>0</v>
      </c>
      <c r="J615" s="25">
        <f>SUM(J616:J618)</f>
        <v>0</v>
      </c>
      <c r="K615" s="25">
        <f>SUM(K616:K618)</f>
        <v>0</v>
      </c>
      <c r="L615" s="25">
        <f>SUM(L616:L618)</f>
        <v>0</v>
      </c>
      <c r="M615" s="25">
        <f>SUM(M616:M618)</f>
        <v>0</v>
      </c>
    </row>
    <row r="616" spans="1:13" s="33" customFormat="1" ht="27" hidden="1" customHeight="1" x14ac:dyDescent="0.2">
      <c r="A616" s="27"/>
      <c r="B616" s="28"/>
      <c r="C616" s="28"/>
      <c r="D616" s="28"/>
      <c r="E616" s="28"/>
      <c r="F616" s="29" t="s">
        <v>177</v>
      </c>
      <c r="G616" s="30" t="s">
        <v>178</v>
      </c>
      <c r="H616" s="31">
        <v>6</v>
      </c>
      <c r="I616" s="32"/>
      <c r="J616" s="34">
        <f>K616-I616</f>
        <v>0</v>
      </c>
      <c r="K616" s="32"/>
      <c r="L616" s="32"/>
      <c r="M616" s="32"/>
    </row>
    <row r="617" spans="1:13" s="33" customFormat="1" ht="24.75" hidden="1" customHeight="1" x14ac:dyDescent="0.2">
      <c r="A617" s="27"/>
      <c r="B617" s="28"/>
      <c r="C617" s="28"/>
      <c r="D617" s="28"/>
      <c r="E617" s="28"/>
      <c r="F617" s="29" t="s">
        <v>179</v>
      </c>
      <c r="G617" s="30" t="s">
        <v>180</v>
      </c>
      <c r="H617" s="31">
        <v>6</v>
      </c>
      <c r="I617" s="34"/>
      <c r="J617" s="34">
        <f>K617-I617</f>
        <v>0</v>
      </c>
      <c r="K617" s="34"/>
      <c r="L617" s="34"/>
      <c r="M617" s="34"/>
    </row>
    <row r="618" spans="1:13" s="33" customFormat="1" ht="28.5" hidden="1" customHeight="1" x14ac:dyDescent="0.2">
      <c r="A618" s="27"/>
      <c r="B618" s="28"/>
      <c r="C618" s="28"/>
      <c r="D618" s="28"/>
      <c r="E618" s="28"/>
      <c r="F618" s="29" t="s">
        <v>181</v>
      </c>
      <c r="G618" s="30" t="s">
        <v>182</v>
      </c>
      <c r="H618" s="31">
        <v>6</v>
      </c>
      <c r="I618" s="34"/>
      <c r="J618" s="34">
        <f>K618-I618</f>
        <v>0</v>
      </c>
      <c r="K618" s="34"/>
      <c r="L618" s="34"/>
      <c r="M618" s="34"/>
    </row>
    <row r="619" spans="1:13" s="26" customFormat="1" ht="27" hidden="1" customHeight="1" x14ac:dyDescent="0.2">
      <c r="A619" s="22"/>
      <c r="B619" s="23"/>
      <c r="C619" s="23"/>
      <c r="D619" s="23"/>
      <c r="E619" s="1057" t="s">
        <v>3761</v>
      </c>
      <c r="F619" s="1058"/>
      <c r="G619" s="1059"/>
      <c r="H619" s="40">
        <v>5</v>
      </c>
      <c r="I619" s="25">
        <f>I620</f>
        <v>0</v>
      </c>
      <c r="J619" s="25">
        <f>J620</f>
        <v>0</v>
      </c>
      <c r="K619" s="25">
        <f>K620</f>
        <v>0</v>
      </c>
      <c r="L619" s="25">
        <f>L620</f>
        <v>0</v>
      </c>
      <c r="M619" s="25">
        <f>M620</f>
        <v>0</v>
      </c>
    </row>
    <row r="620" spans="1:13" s="33" customFormat="1" ht="28.5" hidden="1" customHeight="1" x14ac:dyDescent="0.2">
      <c r="A620" s="27"/>
      <c r="B620" s="28"/>
      <c r="C620" s="28"/>
      <c r="D620" s="28"/>
      <c r="E620" s="28"/>
      <c r="F620" s="29" t="s">
        <v>183</v>
      </c>
      <c r="G620" s="30" t="s">
        <v>184</v>
      </c>
      <c r="H620" s="31">
        <v>6</v>
      </c>
      <c r="I620" s="32"/>
      <c r="J620" s="34">
        <f>K620-I620</f>
        <v>0</v>
      </c>
      <c r="K620" s="32"/>
      <c r="L620" s="32"/>
      <c r="M620" s="32"/>
    </row>
    <row r="621" spans="1:13" ht="33" hidden="1" customHeight="1" x14ac:dyDescent="0.2">
      <c r="A621" s="13"/>
      <c r="B621" s="14"/>
      <c r="C621" s="1076" t="s">
        <v>185</v>
      </c>
      <c r="D621" s="1076"/>
      <c r="E621" s="1076"/>
      <c r="F621" s="1076"/>
      <c r="G621" s="1077"/>
      <c r="H621" s="43">
        <v>3</v>
      </c>
      <c r="I621" s="16">
        <f>SUMIF($H622:$H695,4,I622:I695)</f>
        <v>0</v>
      </c>
      <c r="J621" s="16">
        <f>SUMIF($H622:$H695,4,J622:J695)</f>
        <v>0</v>
      </c>
      <c r="K621" s="16">
        <f>SUMIF($H622:$H695,4,K622:K695)</f>
        <v>0</v>
      </c>
      <c r="L621" s="16">
        <f>SUMIF($H622:$H695,4,L622:L695)</f>
        <v>0</v>
      </c>
      <c r="M621" s="16">
        <f>SUMIF($H622:$H695,4,M622:M695)</f>
        <v>0</v>
      </c>
    </row>
    <row r="622" spans="1:13" ht="27" hidden="1" customHeight="1" x14ac:dyDescent="0.2">
      <c r="A622" s="17"/>
      <c r="B622" s="18"/>
      <c r="C622" s="19"/>
      <c r="D622" s="1052" t="s">
        <v>3430</v>
      </c>
      <c r="E622" s="1053"/>
      <c r="F622" s="1053"/>
      <c r="G622" s="1054"/>
      <c r="H622" s="20">
        <v>4</v>
      </c>
      <c r="I622" s="21">
        <f>SUMIF($H623:$H665,5,I623:I665)</f>
        <v>0</v>
      </c>
      <c r="J622" s="21">
        <f>SUMIF($H623:$H665,5,J623:J665)</f>
        <v>0</v>
      </c>
      <c r="K622" s="21">
        <f>SUMIF($H623:$H665,5,K623:K665)</f>
        <v>0</v>
      </c>
      <c r="L622" s="21">
        <f>SUMIF($H623:$H665,5,L623:L665)</f>
        <v>0</v>
      </c>
      <c r="M622" s="21">
        <f>SUMIF($H623:$H665,5,M623:M665)</f>
        <v>0</v>
      </c>
    </row>
    <row r="623" spans="1:13" s="26" customFormat="1" ht="28.5" hidden="1" customHeight="1" x14ac:dyDescent="0.2">
      <c r="A623" s="22"/>
      <c r="B623" s="23"/>
      <c r="C623" s="23"/>
      <c r="D623" s="23"/>
      <c r="E623" s="1050" t="s">
        <v>3431</v>
      </c>
      <c r="F623" s="1069"/>
      <c r="G623" s="1070"/>
      <c r="H623" s="24">
        <v>5</v>
      </c>
      <c r="I623" s="25">
        <f>SUM(I624:I638)</f>
        <v>0</v>
      </c>
      <c r="J623" s="25">
        <f>SUM(J624:J638)</f>
        <v>0</v>
      </c>
      <c r="K623" s="25">
        <f>SUM(K624:K638)</f>
        <v>0</v>
      </c>
      <c r="L623" s="25">
        <f>SUM(L624:L638)</f>
        <v>0</v>
      </c>
      <c r="M623" s="25">
        <f>SUM(M624:M638)</f>
        <v>0</v>
      </c>
    </row>
    <row r="624" spans="1:13" s="33" customFormat="1" ht="30.75" hidden="1" customHeight="1" x14ac:dyDescent="0.2">
      <c r="A624" s="27"/>
      <c r="B624" s="28"/>
      <c r="C624" s="28"/>
      <c r="D624" s="28"/>
      <c r="E624" s="28"/>
      <c r="F624" s="29" t="s">
        <v>186</v>
      </c>
      <c r="G624" s="30" t="s">
        <v>187</v>
      </c>
      <c r="H624" s="31">
        <v>6</v>
      </c>
      <c r="I624" s="32"/>
      <c r="J624" s="34">
        <f t="shared" ref="J624:J638" si="8">K624-I624</f>
        <v>0</v>
      </c>
      <c r="K624" s="32"/>
      <c r="L624" s="32"/>
      <c r="M624" s="32"/>
    </row>
    <row r="625" spans="1:13" s="33" customFormat="1" ht="28.5" hidden="1" customHeight="1" x14ac:dyDescent="0.2">
      <c r="A625" s="27"/>
      <c r="B625" s="28"/>
      <c r="C625" s="28"/>
      <c r="D625" s="28"/>
      <c r="E625" s="28"/>
      <c r="F625" s="29" t="s">
        <v>188</v>
      </c>
      <c r="G625" s="30" t="s">
        <v>189</v>
      </c>
      <c r="H625" s="31">
        <v>6</v>
      </c>
      <c r="I625" s="34"/>
      <c r="J625" s="34">
        <f t="shared" si="8"/>
        <v>0</v>
      </c>
      <c r="K625" s="34"/>
      <c r="L625" s="34"/>
      <c r="M625" s="34"/>
    </row>
    <row r="626" spans="1:13" s="33" customFormat="1" ht="36" hidden="1" customHeight="1" x14ac:dyDescent="0.2">
      <c r="A626" s="27"/>
      <c r="B626" s="28"/>
      <c r="C626" s="28"/>
      <c r="D626" s="28"/>
      <c r="E626" s="28"/>
      <c r="F626" s="29" t="s">
        <v>190</v>
      </c>
      <c r="G626" s="30" t="s">
        <v>191</v>
      </c>
      <c r="H626" s="31">
        <v>6</v>
      </c>
      <c r="I626" s="34"/>
      <c r="J626" s="34">
        <f t="shared" si="8"/>
        <v>0</v>
      </c>
      <c r="K626" s="34"/>
      <c r="L626" s="34"/>
      <c r="M626" s="34"/>
    </row>
    <row r="627" spans="1:13" s="33" customFormat="1" ht="26.25" hidden="1" customHeight="1" x14ac:dyDescent="0.2">
      <c r="A627" s="27"/>
      <c r="B627" s="28"/>
      <c r="C627" s="28"/>
      <c r="D627" s="28"/>
      <c r="E627" s="28"/>
      <c r="F627" s="29" t="s">
        <v>192</v>
      </c>
      <c r="G627" s="30" t="s">
        <v>938</v>
      </c>
      <c r="H627" s="31">
        <v>6</v>
      </c>
      <c r="I627" s="34"/>
      <c r="J627" s="34">
        <f t="shared" si="8"/>
        <v>0</v>
      </c>
      <c r="K627" s="34"/>
      <c r="L627" s="34"/>
      <c r="M627" s="34"/>
    </row>
    <row r="628" spans="1:13" s="33" customFormat="1" ht="68.25" hidden="1" customHeight="1" x14ac:dyDescent="0.2">
      <c r="A628" s="27"/>
      <c r="B628" s="28"/>
      <c r="C628" s="28"/>
      <c r="D628" s="28"/>
      <c r="E628" s="28"/>
      <c r="F628" s="29" t="s">
        <v>939</v>
      </c>
      <c r="G628" s="30" t="s">
        <v>940</v>
      </c>
      <c r="H628" s="31">
        <v>6</v>
      </c>
      <c r="I628" s="34"/>
      <c r="J628" s="34">
        <f t="shared" si="8"/>
        <v>0</v>
      </c>
      <c r="K628" s="34"/>
      <c r="L628" s="34"/>
      <c r="M628" s="34"/>
    </row>
    <row r="629" spans="1:13" s="33" customFormat="1" ht="48.75" hidden="1" customHeight="1" x14ac:dyDescent="0.2">
      <c r="A629" s="27"/>
      <c r="B629" s="28"/>
      <c r="C629" s="28"/>
      <c r="D629" s="28"/>
      <c r="E629" s="28"/>
      <c r="F629" s="29" t="s">
        <v>941</v>
      </c>
      <c r="G629" s="30" t="s">
        <v>942</v>
      </c>
      <c r="H629" s="31">
        <v>6</v>
      </c>
      <c r="I629" s="34"/>
      <c r="J629" s="34">
        <f t="shared" si="8"/>
        <v>0</v>
      </c>
      <c r="K629" s="34"/>
      <c r="L629" s="34"/>
      <c r="M629" s="34"/>
    </row>
    <row r="630" spans="1:13" s="33" customFormat="1" ht="49.5" hidden="1" customHeight="1" x14ac:dyDescent="0.2">
      <c r="A630" s="27"/>
      <c r="B630" s="28"/>
      <c r="C630" s="28"/>
      <c r="D630" s="28"/>
      <c r="E630" s="28"/>
      <c r="F630" s="29" t="s">
        <v>943</v>
      </c>
      <c r="G630" s="30" t="s">
        <v>944</v>
      </c>
      <c r="H630" s="31">
        <v>6</v>
      </c>
      <c r="I630" s="34"/>
      <c r="J630" s="34">
        <f t="shared" si="8"/>
        <v>0</v>
      </c>
      <c r="K630" s="34"/>
      <c r="L630" s="34"/>
      <c r="M630" s="34"/>
    </row>
    <row r="631" spans="1:13" s="33" customFormat="1" ht="41.25" hidden="1" customHeight="1" x14ac:dyDescent="0.2">
      <c r="A631" s="27"/>
      <c r="B631" s="28"/>
      <c r="C631" s="28"/>
      <c r="D631" s="28"/>
      <c r="E631" s="28"/>
      <c r="F631" s="29" t="s">
        <v>945</v>
      </c>
      <c r="G631" s="30" t="s">
        <v>946</v>
      </c>
      <c r="H631" s="31">
        <v>6</v>
      </c>
      <c r="I631" s="34"/>
      <c r="J631" s="34">
        <f t="shared" si="8"/>
        <v>0</v>
      </c>
      <c r="K631" s="34"/>
      <c r="L631" s="34"/>
      <c r="M631" s="34"/>
    </row>
    <row r="632" spans="1:13" s="33" customFormat="1" ht="30" hidden="1" customHeight="1" x14ac:dyDescent="0.2">
      <c r="A632" s="27"/>
      <c r="B632" s="28"/>
      <c r="C632" s="28"/>
      <c r="D632" s="28"/>
      <c r="E632" s="28"/>
      <c r="F632" s="29" t="s">
        <v>947</v>
      </c>
      <c r="G632" s="30" t="s">
        <v>948</v>
      </c>
      <c r="H632" s="31">
        <v>6</v>
      </c>
      <c r="I632" s="34"/>
      <c r="J632" s="34">
        <f t="shared" si="8"/>
        <v>0</v>
      </c>
      <c r="K632" s="34"/>
      <c r="L632" s="34"/>
      <c r="M632" s="34"/>
    </row>
    <row r="633" spans="1:13" s="33" customFormat="1" ht="41.25" hidden="1" customHeight="1" x14ac:dyDescent="0.2">
      <c r="A633" s="27"/>
      <c r="B633" s="28"/>
      <c r="C633" s="28"/>
      <c r="D633" s="28"/>
      <c r="E633" s="28"/>
      <c r="F633" s="29" t="s">
        <v>949</v>
      </c>
      <c r="G633" s="30" t="s">
        <v>950</v>
      </c>
      <c r="H633" s="31">
        <v>6</v>
      </c>
      <c r="I633" s="34"/>
      <c r="J633" s="34">
        <f t="shared" si="8"/>
        <v>0</v>
      </c>
      <c r="K633" s="34"/>
      <c r="L633" s="34"/>
      <c r="M633" s="34"/>
    </row>
    <row r="634" spans="1:13" s="33" customFormat="1" ht="58.5" hidden="1" customHeight="1" x14ac:dyDescent="0.2">
      <c r="A634" s="27"/>
      <c r="B634" s="28"/>
      <c r="C634" s="28"/>
      <c r="D634" s="28"/>
      <c r="E634" s="28"/>
      <c r="F634" s="29" t="s">
        <v>951</v>
      </c>
      <c r="G634" s="30" t="s">
        <v>952</v>
      </c>
      <c r="H634" s="31">
        <v>6</v>
      </c>
      <c r="I634" s="34"/>
      <c r="J634" s="34">
        <f t="shared" si="8"/>
        <v>0</v>
      </c>
      <c r="K634" s="34"/>
      <c r="L634" s="34"/>
      <c r="M634" s="34"/>
    </row>
    <row r="635" spans="1:13" s="33" customFormat="1" ht="22.5" hidden="1" customHeight="1" x14ac:dyDescent="0.2">
      <c r="A635" s="27"/>
      <c r="B635" s="28"/>
      <c r="C635" s="28"/>
      <c r="D635" s="28"/>
      <c r="E635" s="28"/>
      <c r="F635" s="29" t="s">
        <v>953</v>
      </c>
      <c r="G635" s="30" t="s">
        <v>954</v>
      </c>
      <c r="H635" s="31">
        <v>6</v>
      </c>
      <c r="I635" s="34"/>
      <c r="J635" s="34">
        <f t="shared" si="8"/>
        <v>0</v>
      </c>
      <c r="K635" s="34"/>
      <c r="L635" s="34"/>
      <c r="M635" s="34"/>
    </row>
    <row r="636" spans="1:13" s="33" customFormat="1" ht="45" hidden="1" customHeight="1" x14ac:dyDescent="0.2">
      <c r="A636" s="27"/>
      <c r="B636" s="28"/>
      <c r="C636" s="28"/>
      <c r="D636" s="28"/>
      <c r="E636" s="28"/>
      <c r="F636" s="29" t="s">
        <v>955</v>
      </c>
      <c r="G636" s="30" t="s">
        <v>956</v>
      </c>
      <c r="H636" s="31">
        <v>6</v>
      </c>
      <c r="I636" s="34"/>
      <c r="J636" s="34">
        <f t="shared" si="8"/>
        <v>0</v>
      </c>
      <c r="K636" s="34"/>
      <c r="L636" s="34"/>
      <c r="M636" s="34"/>
    </row>
    <row r="637" spans="1:13" s="33" customFormat="1" ht="45" hidden="1" customHeight="1" x14ac:dyDescent="0.2">
      <c r="A637" s="27"/>
      <c r="B637" s="28"/>
      <c r="C637" s="28"/>
      <c r="D637" s="28"/>
      <c r="E637" s="28"/>
      <c r="F637" s="29" t="s">
        <v>957</v>
      </c>
      <c r="G637" s="30" t="s">
        <v>1887</v>
      </c>
      <c r="H637" s="31">
        <v>6</v>
      </c>
      <c r="I637" s="34"/>
      <c r="J637" s="34">
        <f t="shared" si="8"/>
        <v>0</v>
      </c>
      <c r="K637" s="34"/>
      <c r="L637" s="34"/>
      <c r="M637" s="34"/>
    </row>
    <row r="638" spans="1:13" s="33" customFormat="1" ht="47.25" hidden="1" customHeight="1" x14ac:dyDescent="0.2">
      <c r="A638" s="27"/>
      <c r="B638" s="28"/>
      <c r="C638" s="28"/>
      <c r="D638" s="28"/>
      <c r="E638" s="28"/>
      <c r="F638" s="29" t="s">
        <v>958</v>
      </c>
      <c r="G638" s="30" t="s">
        <v>959</v>
      </c>
      <c r="H638" s="31">
        <v>6</v>
      </c>
      <c r="I638" s="34"/>
      <c r="J638" s="34">
        <f t="shared" si="8"/>
        <v>0</v>
      </c>
      <c r="K638" s="34"/>
      <c r="L638" s="34"/>
      <c r="M638" s="34"/>
    </row>
    <row r="639" spans="1:13" s="26" customFormat="1" ht="45" hidden="1" customHeight="1" x14ac:dyDescent="0.2">
      <c r="A639" s="22"/>
      <c r="B639" s="23"/>
      <c r="C639" s="23"/>
      <c r="D639" s="23"/>
      <c r="E639" s="1057" t="s">
        <v>3432</v>
      </c>
      <c r="F639" s="1058"/>
      <c r="G639" s="1059"/>
      <c r="H639" s="40">
        <v>5</v>
      </c>
      <c r="I639" s="25">
        <f>SUM(I640:I659)</f>
        <v>0</v>
      </c>
      <c r="J639" s="25">
        <f>SUM(J640:J659)</f>
        <v>0</v>
      </c>
      <c r="K639" s="25">
        <f>SUM(K640:K659)</f>
        <v>0</v>
      </c>
      <c r="L639" s="25">
        <f>SUM(L640:L659)</f>
        <v>0</v>
      </c>
      <c r="M639" s="25">
        <f>SUM(M640:M659)</f>
        <v>0</v>
      </c>
    </row>
    <row r="640" spans="1:13" s="33" customFormat="1" ht="45.75" hidden="1" customHeight="1" x14ac:dyDescent="0.2">
      <c r="A640" s="27"/>
      <c r="B640" s="28"/>
      <c r="C640" s="28"/>
      <c r="D640" s="28"/>
      <c r="E640" s="28"/>
      <c r="F640" s="29" t="s">
        <v>960</v>
      </c>
      <c r="G640" s="30" t="s">
        <v>961</v>
      </c>
      <c r="H640" s="31">
        <v>6</v>
      </c>
      <c r="I640" s="32"/>
      <c r="J640" s="34">
        <f t="shared" ref="J640:J665" si="9">K640-I640</f>
        <v>0</v>
      </c>
      <c r="K640" s="32"/>
      <c r="L640" s="32"/>
      <c r="M640" s="32"/>
    </row>
    <row r="641" spans="1:13" s="33" customFormat="1" ht="36" hidden="1" customHeight="1" x14ac:dyDescent="0.2">
      <c r="A641" s="27"/>
      <c r="B641" s="28"/>
      <c r="C641" s="28"/>
      <c r="D641" s="28"/>
      <c r="E641" s="28"/>
      <c r="F641" s="29" t="s">
        <v>962</v>
      </c>
      <c r="G641" s="30" t="s">
        <v>963</v>
      </c>
      <c r="H641" s="31">
        <v>6</v>
      </c>
      <c r="I641" s="34"/>
      <c r="J641" s="34">
        <f t="shared" si="9"/>
        <v>0</v>
      </c>
      <c r="K641" s="34"/>
      <c r="L641" s="34"/>
      <c r="M641" s="34"/>
    </row>
    <row r="642" spans="1:13" s="33" customFormat="1" ht="32.25" hidden="1" customHeight="1" x14ac:dyDescent="0.2">
      <c r="A642" s="27"/>
      <c r="B642" s="28"/>
      <c r="C642" s="28"/>
      <c r="D642" s="28"/>
      <c r="E642" s="28"/>
      <c r="F642" s="29" t="s">
        <v>964</v>
      </c>
      <c r="G642" s="30" t="s">
        <v>965</v>
      </c>
      <c r="H642" s="31">
        <v>6</v>
      </c>
      <c r="I642" s="34"/>
      <c r="J642" s="34">
        <f t="shared" si="9"/>
        <v>0</v>
      </c>
      <c r="K642" s="34"/>
      <c r="L642" s="34"/>
      <c r="M642" s="34"/>
    </row>
    <row r="643" spans="1:13" s="33" customFormat="1" ht="32.25" hidden="1" customHeight="1" x14ac:dyDescent="0.2">
      <c r="A643" s="27"/>
      <c r="B643" s="28"/>
      <c r="C643" s="28"/>
      <c r="D643" s="28"/>
      <c r="E643" s="28"/>
      <c r="F643" s="29" t="s">
        <v>966</v>
      </c>
      <c r="G643" s="30" t="s">
        <v>967</v>
      </c>
      <c r="H643" s="31">
        <v>6</v>
      </c>
      <c r="I643" s="34"/>
      <c r="J643" s="34">
        <f t="shared" si="9"/>
        <v>0</v>
      </c>
      <c r="K643" s="34"/>
      <c r="L643" s="34"/>
      <c r="M643" s="34"/>
    </row>
    <row r="644" spans="1:13" s="33" customFormat="1" ht="64.5" hidden="1" customHeight="1" x14ac:dyDescent="0.2">
      <c r="A644" s="27"/>
      <c r="B644" s="28"/>
      <c r="C644" s="28"/>
      <c r="D644" s="28"/>
      <c r="E644" s="28"/>
      <c r="F644" s="29" t="s">
        <v>968</v>
      </c>
      <c r="G644" s="30" t="s">
        <v>969</v>
      </c>
      <c r="H644" s="31">
        <v>6</v>
      </c>
      <c r="I644" s="34"/>
      <c r="J644" s="34">
        <f t="shared" si="9"/>
        <v>0</v>
      </c>
      <c r="K644" s="34"/>
      <c r="L644" s="34"/>
      <c r="M644" s="34"/>
    </row>
    <row r="645" spans="1:13" s="33" customFormat="1" ht="45" hidden="1" customHeight="1" x14ac:dyDescent="0.2">
      <c r="A645" s="27"/>
      <c r="B645" s="28"/>
      <c r="C645" s="28"/>
      <c r="D645" s="28"/>
      <c r="E645" s="28"/>
      <c r="F645" s="29" t="s">
        <v>970</v>
      </c>
      <c r="G645" s="30" t="s">
        <v>971</v>
      </c>
      <c r="H645" s="31">
        <v>6</v>
      </c>
      <c r="I645" s="34"/>
      <c r="J645" s="34">
        <f t="shared" si="9"/>
        <v>0</v>
      </c>
      <c r="K645" s="34"/>
      <c r="L645" s="34"/>
      <c r="M645" s="34"/>
    </row>
    <row r="646" spans="1:13" s="33" customFormat="1" ht="36.75" hidden="1" customHeight="1" x14ac:dyDescent="0.2">
      <c r="A646" s="27"/>
      <c r="B646" s="28"/>
      <c r="C646" s="28"/>
      <c r="D646" s="28"/>
      <c r="E646" s="28"/>
      <c r="F646" s="29" t="s">
        <v>972</v>
      </c>
      <c r="G646" s="30" t="s">
        <v>973</v>
      </c>
      <c r="H646" s="31">
        <v>6</v>
      </c>
      <c r="I646" s="34"/>
      <c r="J646" s="34">
        <f t="shared" si="9"/>
        <v>0</v>
      </c>
      <c r="K646" s="34"/>
      <c r="L646" s="34"/>
      <c r="M646" s="34"/>
    </row>
    <row r="647" spans="1:13" s="33" customFormat="1" ht="48.75" hidden="1" customHeight="1" x14ac:dyDescent="0.2">
      <c r="A647" s="27"/>
      <c r="B647" s="28"/>
      <c r="C647" s="28"/>
      <c r="D647" s="28"/>
      <c r="E647" s="28"/>
      <c r="F647" s="29" t="s">
        <v>974</v>
      </c>
      <c r="G647" s="30" t="s">
        <v>975</v>
      </c>
      <c r="H647" s="31">
        <v>6</v>
      </c>
      <c r="I647" s="34"/>
      <c r="J647" s="34">
        <f t="shared" si="9"/>
        <v>0</v>
      </c>
      <c r="K647" s="34"/>
      <c r="L647" s="34"/>
      <c r="M647" s="34"/>
    </row>
    <row r="648" spans="1:13" s="33" customFormat="1" ht="29.25" hidden="1" customHeight="1" x14ac:dyDescent="0.2">
      <c r="A648" s="27"/>
      <c r="B648" s="28"/>
      <c r="C648" s="28"/>
      <c r="D648" s="28"/>
      <c r="E648" s="28"/>
      <c r="F648" s="29" t="s">
        <v>976</v>
      </c>
      <c r="G648" s="30" t="s">
        <v>977</v>
      </c>
      <c r="H648" s="31">
        <v>6</v>
      </c>
      <c r="I648" s="34"/>
      <c r="J648" s="34">
        <f t="shared" si="9"/>
        <v>0</v>
      </c>
      <c r="K648" s="34"/>
      <c r="L648" s="34"/>
      <c r="M648" s="34"/>
    </row>
    <row r="649" spans="1:13" s="33" customFormat="1" ht="27.75" hidden="1" customHeight="1" x14ac:dyDescent="0.2">
      <c r="A649" s="27"/>
      <c r="B649" s="28"/>
      <c r="C649" s="28"/>
      <c r="D649" s="28"/>
      <c r="E649" s="28"/>
      <c r="F649" s="29" t="s">
        <v>978</v>
      </c>
      <c r="G649" s="30" t="s">
        <v>979</v>
      </c>
      <c r="H649" s="31">
        <v>6</v>
      </c>
      <c r="I649" s="34"/>
      <c r="J649" s="34">
        <f t="shared" si="9"/>
        <v>0</v>
      </c>
      <c r="K649" s="34"/>
      <c r="L649" s="34"/>
      <c r="M649" s="34"/>
    </row>
    <row r="650" spans="1:13" s="33" customFormat="1" ht="52.5" hidden="1" customHeight="1" x14ac:dyDescent="0.2">
      <c r="A650" s="27"/>
      <c r="B650" s="28"/>
      <c r="C650" s="28"/>
      <c r="D650" s="28"/>
      <c r="E650" s="28"/>
      <c r="F650" s="29" t="s">
        <v>980</v>
      </c>
      <c r="G650" s="30" t="s">
        <v>981</v>
      </c>
      <c r="H650" s="31">
        <v>6</v>
      </c>
      <c r="I650" s="34"/>
      <c r="J650" s="34">
        <f t="shared" si="9"/>
        <v>0</v>
      </c>
      <c r="K650" s="34"/>
      <c r="L650" s="34"/>
      <c r="M650" s="34"/>
    </row>
    <row r="651" spans="1:13" s="33" customFormat="1" ht="68.25" hidden="1" customHeight="1" x14ac:dyDescent="0.2">
      <c r="A651" s="27"/>
      <c r="B651" s="28"/>
      <c r="C651" s="28"/>
      <c r="D651" s="28"/>
      <c r="E651" s="28"/>
      <c r="F651" s="29" t="s">
        <v>982</v>
      </c>
      <c r="G651" s="30" t="s">
        <v>983</v>
      </c>
      <c r="H651" s="31">
        <v>6</v>
      </c>
      <c r="I651" s="34"/>
      <c r="J651" s="34">
        <f t="shared" si="9"/>
        <v>0</v>
      </c>
      <c r="K651" s="34"/>
      <c r="L651" s="34"/>
      <c r="M651" s="34"/>
    </row>
    <row r="652" spans="1:13" s="33" customFormat="1" ht="54.75" hidden="1" customHeight="1" x14ac:dyDescent="0.2">
      <c r="A652" s="27"/>
      <c r="B652" s="28"/>
      <c r="C652" s="28"/>
      <c r="D652" s="28"/>
      <c r="E652" s="28"/>
      <c r="F652" s="29" t="s">
        <v>984</v>
      </c>
      <c r="G652" s="30" t="s">
        <v>985</v>
      </c>
      <c r="H652" s="31">
        <v>6</v>
      </c>
      <c r="I652" s="34"/>
      <c r="J652" s="34">
        <f t="shared" si="9"/>
        <v>0</v>
      </c>
      <c r="K652" s="34"/>
      <c r="L652" s="34"/>
      <c r="M652" s="34"/>
    </row>
    <row r="653" spans="1:13" s="33" customFormat="1" ht="41.25" hidden="1" customHeight="1" x14ac:dyDescent="0.2">
      <c r="A653" s="27"/>
      <c r="B653" s="28"/>
      <c r="C653" s="28"/>
      <c r="D653" s="28"/>
      <c r="E653" s="28"/>
      <c r="F653" s="29" t="s">
        <v>986</v>
      </c>
      <c r="G653" s="30" t="s">
        <v>2143</v>
      </c>
      <c r="H653" s="31">
        <v>6</v>
      </c>
      <c r="I653" s="34"/>
      <c r="J653" s="34">
        <f t="shared" si="9"/>
        <v>0</v>
      </c>
      <c r="K653" s="34"/>
      <c r="L653" s="34"/>
      <c r="M653" s="34"/>
    </row>
    <row r="654" spans="1:13" s="33" customFormat="1" ht="42" hidden="1" customHeight="1" x14ac:dyDescent="0.2">
      <c r="A654" s="27"/>
      <c r="B654" s="28"/>
      <c r="C654" s="28"/>
      <c r="D654" s="28"/>
      <c r="E654" s="28"/>
      <c r="F654" s="29" t="s">
        <v>2144</v>
      </c>
      <c r="G654" s="30" t="s">
        <v>2145</v>
      </c>
      <c r="H654" s="31">
        <v>6</v>
      </c>
      <c r="I654" s="34"/>
      <c r="J654" s="34">
        <f t="shared" si="9"/>
        <v>0</v>
      </c>
      <c r="K654" s="34"/>
      <c r="L654" s="34"/>
      <c r="M654" s="34"/>
    </row>
    <row r="655" spans="1:13" s="33" customFormat="1" ht="44.25" hidden="1" customHeight="1" x14ac:dyDescent="0.2">
      <c r="A655" s="27"/>
      <c r="B655" s="28"/>
      <c r="C655" s="28"/>
      <c r="D655" s="28"/>
      <c r="E655" s="28"/>
      <c r="F655" s="29" t="s">
        <v>2146</v>
      </c>
      <c r="G655" s="30" t="s">
        <v>2147</v>
      </c>
      <c r="H655" s="31">
        <v>6</v>
      </c>
      <c r="I655" s="34"/>
      <c r="J655" s="34">
        <f t="shared" si="9"/>
        <v>0</v>
      </c>
      <c r="K655" s="34"/>
      <c r="L655" s="34"/>
      <c r="M655" s="34"/>
    </row>
    <row r="656" spans="1:13" s="33" customFormat="1" ht="40.5" hidden="1" customHeight="1" x14ac:dyDescent="0.2">
      <c r="A656" s="27"/>
      <c r="B656" s="28"/>
      <c r="C656" s="28"/>
      <c r="D656" s="28"/>
      <c r="E656" s="28"/>
      <c r="F656" s="29" t="s">
        <v>2148</v>
      </c>
      <c r="G656" s="30" t="s">
        <v>2149</v>
      </c>
      <c r="H656" s="31">
        <v>6</v>
      </c>
      <c r="I656" s="34"/>
      <c r="J656" s="34">
        <f t="shared" si="9"/>
        <v>0</v>
      </c>
      <c r="K656" s="34"/>
      <c r="L656" s="34"/>
      <c r="M656" s="34"/>
    </row>
    <row r="657" spans="1:13" s="33" customFormat="1" ht="33.75" hidden="1" customHeight="1" x14ac:dyDescent="0.2">
      <c r="A657" s="27"/>
      <c r="B657" s="28"/>
      <c r="C657" s="28"/>
      <c r="D657" s="28"/>
      <c r="E657" s="28"/>
      <c r="F657" s="29" t="s">
        <v>2150</v>
      </c>
      <c r="G657" s="30" t="s">
        <v>2151</v>
      </c>
      <c r="H657" s="31">
        <v>6</v>
      </c>
      <c r="I657" s="34"/>
      <c r="J657" s="34">
        <f t="shared" si="9"/>
        <v>0</v>
      </c>
      <c r="K657" s="34"/>
      <c r="L657" s="34"/>
      <c r="M657" s="34"/>
    </row>
    <row r="658" spans="1:13" s="33" customFormat="1" ht="37.5" hidden="1" customHeight="1" x14ac:dyDescent="0.2">
      <c r="A658" s="27"/>
      <c r="B658" s="28"/>
      <c r="C658" s="28"/>
      <c r="D658" s="28"/>
      <c r="E658" s="28"/>
      <c r="F658" s="29" t="s">
        <v>2152</v>
      </c>
      <c r="G658" s="30" t="s">
        <v>2153</v>
      </c>
      <c r="H658" s="31">
        <v>6</v>
      </c>
      <c r="I658" s="34"/>
      <c r="J658" s="34">
        <f t="shared" si="9"/>
        <v>0</v>
      </c>
      <c r="K658" s="34"/>
      <c r="L658" s="34"/>
      <c r="M658" s="34"/>
    </row>
    <row r="659" spans="1:13" s="33" customFormat="1" ht="39.75" hidden="1" customHeight="1" x14ac:dyDescent="0.2">
      <c r="A659" s="27"/>
      <c r="B659" s="28"/>
      <c r="C659" s="28"/>
      <c r="D659" s="28"/>
      <c r="E659" s="28"/>
      <c r="F659" s="29" t="s">
        <v>2154</v>
      </c>
      <c r="G659" s="30" t="s">
        <v>2155</v>
      </c>
      <c r="H659" s="31">
        <v>6</v>
      </c>
      <c r="I659" s="34"/>
      <c r="J659" s="34">
        <f t="shared" si="9"/>
        <v>0</v>
      </c>
      <c r="K659" s="34"/>
      <c r="L659" s="34"/>
      <c r="M659" s="34"/>
    </row>
    <row r="660" spans="1:13" s="26" customFormat="1" ht="28.5" hidden="1" customHeight="1" x14ac:dyDescent="0.2">
      <c r="A660" s="22"/>
      <c r="B660" s="23"/>
      <c r="C660" s="23"/>
      <c r="D660" s="23"/>
      <c r="E660" s="1058" t="s">
        <v>2156</v>
      </c>
      <c r="F660" s="1058"/>
      <c r="G660" s="1059"/>
      <c r="H660" s="40">
        <v>5</v>
      </c>
      <c r="I660" s="25">
        <f>SUM(I661:I663)</f>
        <v>0</v>
      </c>
      <c r="J660" s="25">
        <f>SUM(J661:J663)</f>
        <v>0</v>
      </c>
      <c r="K660" s="25">
        <f>SUM(K661:K663)</f>
        <v>0</v>
      </c>
      <c r="L660" s="25">
        <f>SUM(L661:L663)</f>
        <v>0</v>
      </c>
      <c r="M660" s="25">
        <f>SUM(M661:M663)</f>
        <v>0</v>
      </c>
    </row>
    <row r="661" spans="1:13" s="33" customFormat="1" ht="27" hidden="1" customHeight="1" x14ac:dyDescent="0.2">
      <c r="A661" s="27"/>
      <c r="B661" s="28"/>
      <c r="C661" s="28"/>
      <c r="D661" s="28"/>
      <c r="E661" s="28"/>
      <c r="F661" s="29" t="s">
        <v>2157</v>
      </c>
      <c r="G661" s="30" t="s">
        <v>2158</v>
      </c>
      <c r="H661" s="31">
        <v>6</v>
      </c>
      <c r="I661" s="32"/>
      <c r="J661" s="34">
        <f t="shared" si="9"/>
        <v>0</v>
      </c>
      <c r="K661" s="32"/>
      <c r="L661" s="32"/>
      <c r="M661" s="32"/>
    </row>
    <row r="662" spans="1:13" s="33" customFormat="1" ht="26.25" hidden="1" customHeight="1" x14ac:dyDescent="0.2">
      <c r="A662" s="27"/>
      <c r="B662" s="28"/>
      <c r="C662" s="28"/>
      <c r="D662" s="28"/>
      <c r="E662" s="28"/>
      <c r="F662" s="29" t="s">
        <v>2159</v>
      </c>
      <c r="G662" s="30" t="s">
        <v>2160</v>
      </c>
      <c r="H662" s="31">
        <v>6</v>
      </c>
      <c r="I662" s="34"/>
      <c r="J662" s="34">
        <f t="shared" si="9"/>
        <v>0</v>
      </c>
      <c r="K662" s="34"/>
      <c r="L662" s="34"/>
      <c r="M662" s="34"/>
    </row>
    <row r="663" spans="1:13" s="33" customFormat="1" ht="22.5" hidden="1" customHeight="1" x14ac:dyDescent="0.2">
      <c r="A663" s="27"/>
      <c r="B663" s="28"/>
      <c r="C663" s="28"/>
      <c r="D663" s="28"/>
      <c r="E663" s="28"/>
      <c r="F663" s="29" t="s">
        <v>2161</v>
      </c>
      <c r="G663" s="30" t="s">
        <v>2162</v>
      </c>
      <c r="H663" s="31">
        <v>6</v>
      </c>
      <c r="I663" s="34"/>
      <c r="J663" s="34">
        <f t="shared" si="9"/>
        <v>0</v>
      </c>
      <c r="K663" s="34"/>
      <c r="L663" s="34"/>
      <c r="M663" s="34"/>
    </row>
    <row r="664" spans="1:13" s="26" customFormat="1" ht="30" hidden="1" customHeight="1" x14ac:dyDescent="0.2">
      <c r="A664" s="22"/>
      <c r="B664" s="23"/>
      <c r="C664" s="23"/>
      <c r="D664" s="23"/>
      <c r="E664" s="1057" t="s">
        <v>3762</v>
      </c>
      <c r="F664" s="1058"/>
      <c r="G664" s="1059"/>
      <c r="H664" s="40">
        <v>5</v>
      </c>
      <c r="I664" s="25">
        <f>I665</f>
        <v>0</v>
      </c>
      <c r="J664" s="25">
        <f>J665</f>
        <v>0</v>
      </c>
      <c r="K664" s="25">
        <f>K665</f>
        <v>0</v>
      </c>
      <c r="L664" s="25">
        <f>L665</f>
        <v>0</v>
      </c>
      <c r="M664" s="25">
        <f>M665</f>
        <v>0</v>
      </c>
    </row>
    <row r="665" spans="1:13" s="33" customFormat="1" ht="33.75" hidden="1" customHeight="1" x14ac:dyDescent="0.2">
      <c r="A665" s="27"/>
      <c r="B665" s="28"/>
      <c r="C665" s="28"/>
      <c r="D665" s="28"/>
      <c r="E665" s="28"/>
      <c r="F665" s="29" t="s">
        <v>2163</v>
      </c>
      <c r="G665" s="30" t="s">
        <v>2164</v>
      </c>
      <c r="H665" s="31">
        <v>6</v>
      </c>
      <c r="I665" s="32"/>
      <c r="J665" s="34">
        <f t="shared" si="9"/>
        <v>0</v>
      </c>
      <c r="K665" s="32"/>
      <c r="L665" s="32"/>
      <c r="M665" s="32"/>
    </row>
    <row r="666" spans="1:13" ht="41.25" hidden="1" customHeight="1" x14ac:dyDescent="0.2">
      <c r="A666" s="17"/>
      <c r="B666" s="18"/>
      <c r="C666" s="19"/>
      <c r="D666" s="1071" t="s">
        <v>2165</v>
      </c>
      <c r="E666" s="1071"/>
      <c r="F666" s="1071"/>
      <c r="G666" s="1072"/>
      <c r="H666" s="35">
        <v>4</v>
      </c>
      <c r="I666" s="21">
        <f>SUMIF($H667:$H668,5,I667:I668)</f>
        <v>0</v>
      </c>
      <c r="J666" s="21">
        <f>SUMIF($H667:$H668,5,J667:J668)</f>
        <v>0</v>
      </c>
      <c r="K666" s="21">
        <f>SUMIF($H667:$H668,5,K667:K668)</f>
        <v>0</v>
      </c>
      <c r="L666" s="21">
        <f>SUMIF($H667:$H668,5,L667:L668)</f>
        <v>0</v>
      </c>
      <c r="M666" s="21">
        <f>SUMIF($H667:$H668,5,M667:M668)</f>
        <v>0</v>
      </c>
    </row>
    <row r="667" spans="1:13" s="26" customFormat="1" ht="29.25" hidden="1" customHeight="1" x14ac:dyDescent="0.2">
      <c r="A667" s="22"/>
      <c r="B667" s="23"/>
      <c r="C667" s="23"/>
      <c r="D667" s="23"/>
      <c r="E667" s="1069" t="s">
        <v>2166</v>
      </c>
      <c r="F667" s="1069"/>
      <c r="G667" s="1070"/>
      <c r="H667" s="24">
        <v>5</v>
      </c>
      <c r="I667" s="25">
        <f>I668</f>
        <v>0</v>
      </c>
      <c r="J667" s="25">
        <f>J668</f>
        <v>0</v>
      </c>
      <c r="K667" s="25">
        <f>K668</f>
        <v>0</v>
      </c>
      <c r="L667" s="25">
        <f>L668</f>
        <v>0</v>
      </c>
      <c r="M667" s="25">
        <f>M668</f>
        <v>0</v>
      </c>
    </row>
    <row r="668" spans="1:13" s="33" customFormat="1" ht="33.75" hidden="1" customHeight="1" x14ac:dyDescent="0.2">
      <c r="A668" s="27"/>
      <c r="B668" s="28"/>
      <c r="C668" s="28"/>
      <c r="D668" s="28"/>
      <c r="E668" s="28"/>
      <c r="F668" s="29" t="s">
        <v>2167</v>
      </c>
      <c r="G668" s="30" t="s">
        <v>2168</v>
      </c>
      <c r="H668" s="31">
        <v>6</v>
      </c>
      <c r="I668" s="32"/>
      <c r="J668" s="34">
        <f>K668-I668</f>
        <v>0</v>
      </c>
      <c r="K668" s="32"/>
      <c r="L668" s="32"/>
      <c r="M668" s="32"/>
    </row>
    <row r="669" spans="1:13" ht="36" hidden="1" customHeight="1" x14ac:dyDescent="0.2">
      <c r="A669" s="17"/>
      <c r="B669" s="18"/>
      <c r="C669" s="19"/>
      <c r="D669" s="1071" t="s">
        <v>2169</v>
      </c>
      <c r="E669" s="1071"/>
      <c r="F669" s="1071"/>
      <c r="G669" s="1072"/>
      <c r="H669" s="35">
        <v>4</v>
      </c>
      <c r="I669" s="21">
        <f>SUMIF($H670:$H675,5,I670:I675)</f>
        <v>0</v>
      </c>
      <c r="J669" s="21">
        <f>SUMIF($H670:$H675,5,J670:J675)</f>
        <v>0</v>
      </c>
      <c r="K669" s="21">
        <f>SUMIF($H670:$H675,5,K670:K675)</f>
        <v>0</v>
      </c>
      <c r="L669" s="21">
        <f>SUMIF($H670:$H675,5,L670:L675)</f>
        <v>0</v>
      </c>
      <c r="M669" s="21">
        <f>SUMIF($H670:$H675,5,M670:M675)</f>
        <v>0</v>
      </c>
    </row>
    <row r="670" spans="1:13" s="26" customFormat="1" ht="36.75" hidden="1" customHeight="1" x14ac:dyDescent="0.2">
      <c r="A670" s="22"/>
      <c r="B670" s="23"/>
      <c r="C670" s="23"/>
      <c r="D670" s="23"/>
      <c r="E670" s="1069" t="s">
        <v>2170</v>
      </c>
      <c r="F670" s="1069"/>
      <c r="G670" s="1070"/>
      <c r="H670" s="24">
        <v>5</v>
      </c>
      <c r="I670" s="25">
        <f>I671</f>
        <v>0</v>
      </c>
      <c r="J670" s="25">
        <f>J671</f>
        <v>0</v>
      </c>
      <c r="K670" s="25">
        <f>K671</f>
        <v>0</v>
      </c>
      <c r="L670" s="25">
        <f>L671</f>
        <v>0</v>
      </c>
      <c r="M670" s="25">
        <f>M671</f>
        <v>0</v>
      </c>
    </row>
    <row r="671" spans="1:13" s="33" customFormat="1" ht="33.75" hidden="1" customHeight="1" x14ac:dyDescent="0.2">
      <c r="A671" s="27"/>
      <c r="B671" s="28"/>
      <c r="C671" s="28"/>
      <c r="D671" s="28"/>
      <c r="E671" s="28"/>
      <c r="F671" s="29" t="s">
        <v>2171</v>
      </c>
      <c r="G671" s="30" t="s">
        <v>2172</v>
      </c>
      <c r="H671" s="31">
        <v>6</v>
      </c>
      <c r="I671" s="32"/>
      <c r="J671" s="34">
        <f>K671-I671</f>
        <v>0</v>
      </c>
      <c r="K671" s="32"/>
      <c r="L671" s="32"/>
      <c r="M671" s="32"/>
    </row>
    <row r="672" spans="1:13" s="26" customFormat="1" ht="60.75" hidden="1" customHeight="1" x14ac:dyDescent="0.2">
      <c r="A672" s="22"/>
      <c r="B672" s="23"/>
      <c r="C672" s="23"/>
      <c r="D672" s="23"/>
      <c r="E672" s="1058" t="s">
        <v>2173</v>
      </c>
      <c r="F672" s="1058"/>
      <c r="G672" s="1059"/>
      <c r="H672" s="40">
        <v>5</v>
      </c>
      <c r="I672" s="25">
        <f>I673</f>
        <v>0</v>
      </c>
      <c r="J672" s="25">
        <f>J673</f>
        <v>0</v>
      </c>
      <c r="K672" s="25">
        <f>K673</f>
        <v>0</v>
      </c>
      <c r="L672" s="25">
        <f>L673</f>
        <v>0</v>
      </c>
      <c r="M672" s="25">
        <f>M673</f>
        <v>0</v>
      </c>
    </row>
    <row r="673" spans="1:13" s="33" customFormat="1" ht="29.25" hidden="1" customHeight="1" x14ac:dyDescent="0.2">
      <c r="A673" s="42"/>
      <c r="B673" s="29"/>
      <c r="C673" s="29"/>
      <c r="D673" s="29"/>
      <c r="E673" s="29"/>
      <c r="F673" s="29" t="s">
        <v>2174</v>
      </c>
      <c r="G673" s="30" t="s">
        <v>2175</v>
      </c>
      <c r="H673" s="31">
        <v>6</v>
      </c>
      <c r="I673" s="32"/>
      <c r="J673" s="34">
        <f>K673-I673</f>
        <v>0</v>
      </c>
      <c r="K673" s="32"/>
      <c r="L673" s="32"/>
      <c r="M673" s="32"/>
    </row>
    <row r="674" spans="1:13" s="26" customFormat="1" ht="26.25" hidden="1" customHeight="1" x14ac:dyDescent="0.2">
      <c r="A674" s="22"/>
      <c r="B674" s="23"/>
      <c r="C674" s="23"/>
      <c r="D674" s="23"/>
      <c r="E674" s="1058" t="s">
        <v>2176</v>
      </c>
      <c r="F674" s="1058"/>
      <c r="G674" s="1059"/>
      <c r="H674" s="40">
        <v>5</v>
      </c>
      <c r="I674" s="25">
        <f>I675</f>
        <v>0</v>
      </c>
      <c r="J674" s="25">
        <f>J675</f>
        <v>0</v>
      </c>
      <c r="K674" s="25">
        <f>K675</f>
        <v>0</v>
      </c>
      <c r="L674" s="25">
        <f>L675</f>
        <v>0</v>
      </c>
      <c r="M674" s="25">
        <f>M675</f>
        <v>0</v>
      </c>
    </row>
    <row r="675" spans="1:13" s="33" customFormat="1" ht="24.75" hidden="1" customHeight="1" x14ac:dyDescent="0.2">
      <c r="A675" s="42"/>
      <c r="B675" s="29"/>
      <c r="C675" s="29"/>
      <c r="D675" s="29"/>
      <c r="E675" s="29"/>
      <c r="F675" s="29" t="s">
        <v>2177</v>
      </c>
      <c r="G675" s="30" t="s">
        <v>2178</v>
      </c>
      <c r="H675" s="31">
        <v>6</v>
      </c>
      <c r="I675" s="32"/>
      <c r="J675" s="34">
        <f>K675-I675</f>
        <v>0</v>
      </c>
      <c r="K675" s="32"/>
      <c r="L675" s="32"/>
      <c r="M675" s="32"/>
    </row>
    <row r="676" spans="1:13" ht="30" hidden="1" customHeight="1" x14ac:dyDescent="0.2">
      <c r="A676" s="17"/>
      <c r="B676" s="18"/>
      <c r="C676" s="19"/>
      <c r="D676" s="1078" t="s">
        <v>3433</v>
      </c>
      <c r="E676" s="1071"/>
      <c r="F676" s="1071"/>
      <c r="G676" s="1072"/>
      <c r="H676" s="35">
        <v>4</v>
      </c>
      <c r="I676" s="21">
        <f>SUMIF($H677:$H678,5,I677:I678)</f>
        <v>0</v>
      </c>
      <c r="J676" s="21">
        <f>SUMIF($H677:$H678,5,J677:J678)</f>
        <v>0</v>
      </c>
      <c r="K676" s="21">
        <f>SUMIF($H677:$H678,5,K677:K678)</f>
        <v>0</v>
      </c>
      <c r="L676" s="21">
        <f>SUMIF($H677:$H678,5,L677:L678)</f>
        <v>0</v>
      </c>
      <c r="M676" s="21">
        <f>SUMIF($H677:$H678,5,M677:M678)</f>
        <v>0</v>
      </c>
    </row>
    <row r="677" spans="1:13" s="26" customFormat="1" ht="27" hidden="1" customHeight="1" x14ac:dyDescent="0.2">
      <c r="A677" s="22"/>
      <c r="B677" s="23"/>
      <c r="C677" s="23"/>
      <c r="D677" s="23"/>
      <c r="E677" s="1050" t="s">
        <v>3434</v>
      </c>
      <c r="F677" s="1069"/>
      <c r="G677" s="1070"/>
      <c r="H677" s="24">
        <v>5</v>
      </c>
      <c r="I677" s="25">
        <f>I678</f>
        <v>0</v>
      </c>
      <c r="J677" s="25">
        <f>J678</f>
        <v>0</v>
      </c>
      <c r="K677" s="25">
        <f>K678</f>
        <v>0</v>
      </c>
      <c r="L677" s="25">
        <f>L678</f>
        <v>0</v>
      </c>
      <c r="M677" s="25">
        <f>M678</f>
        <v>0</v>
      </c>
    </row>
    <row r="678" spans="1:13" s="33" customFormat="1" ht="21.75" hidden="1" customHeight="1" x14ac:dyDescent="0.2">
      <c r="A678" s="42"/>
      <c r="B678" s="29"/>
      <c r="C678" s="29"/>
      <c r="D678" s="29"/>
      <c r="E678" s="29"/>
      <c r="F678" s="29" t="s">
        <v>2179</v>
      </c>
      <c r="G678" s="30" t="s">
        <v>2180</v>
      </c>
      <c r="H678" s="31">
        <v>6</v>
      </c>
      <c r="I678" s="32"/>
      <c r="J678" s="34">
        <f>K678-I678</f>
        <v>0</v>
      </c>
      <c r="K678" s="32"/>
      <c r="L678" s="32"/>
      <c r="M678" s="32"/>
    </row>
    <row r="679" spans="1:13" ht="25.5" hidden="1" customHeight="1" x14ac:dyDescent="0.2">
      <c r="A679" s="17"/>
      <c r="B679" s="18"/>
      <c r="C679" s="19"/>
      <c r="D679" s="1078" t="s">
        <v>2181</v>
      </c>
      <c r="E679" s="1071"/>
      <c r="F679" s="1071"/>
      <c r="G679" s="1072"/>
      <c r="H679" s="35">
        <v>4</v>
      </c>
      <c r="I679" s="21">
        <f>SUMIF($H680:$H695,5,I680:I695)</f>
        <v>0</v>
      </c>
      <c r="J679" s="21">
        <f>SUMIF($H680:$H695,5,J680:J695)</f>
        <v>0</v>
      </c>
      <c r="K679" s="21">
        <f>SUMIF($H680:$H695,5,K680:K695)</f>
        <v>0</v>
      </c>
      <c r="L679" s="21">
        <f>SUMIF($H680:$H695,5,L680:L695)</f>
        <v>0</v>
      </c>
      <c r="M679" s="21">
        <f>SUMIF($H680:$H695,5,M680:M695)</f>
        <v>0</v>
      </c>
    </row>
    <row r="680" spans="1:13" s="26" customFormat="1" ht="23.25" hidden="1" customHeight="1" x14ac:dyDescent="0.2">
      <c r="A680" s="22"/>
      <c r="B680" s="23"/>
      <c r="C680" s="23"/>
      <c r="D680" s="23"/>
      <c r="E680" s="1069" t="s">
        <v>2182</v>
      </c>
      <c r="F680" s="1069"/>
      <c r="G680" s="1070"/>
      <c r="H680" s="24">
        <v>5</v>
      </c>
      <c r="I680" s="25">
        <f>I681</f>
        <v>0</v>
      </c>
      <c r="J680" s="25">
        <f>J681</f>
        <v>0</v>
      </c>
      <c r="K680" s="25">
        <f>K681</f>
        <v>0</v>
      </c>
      <c r="L680" s="25">
        <f>L681</f>
        <v>0</v>
      </c>
      <c r="M680" s="25">
        <f>M681</f>
        <v>0</v>
      </c>
    </row>
    <row r="681" spans="1:13" s="33" customFormat="1" ht="21.75" hidden="1" customHeight="1" x14ac:dyDescent="0.2">
      <c r="A681" s="42"/>
      <c r="B681" s="29"/>
      <c r="C681" s="29"/>
      <c r="D681" s="29"/>
      <c r="E681" s="29"/>
      <c r="F681" s="29" t="s">
        <v>2183</v>
      </c>
      <c r="G681" s="30" t="s">
        <v>2184</v>
      </c>
      <c r="H681" s="31">
        <v>6</v>
      </c>
      <c r="I681" s="32"/>
      <c r="J681" s="34">
        <f>K681-I681</f>
        <v>0</v>
      </c>
      <c r="K681" s="32"/>
      <c r="L681" s="32"/>
      <c r="M681" s="32"/>
    </row>
    <row r="682" spans="1:13" s="26" customFormat="1" ht="19.5" hidden="1" customHeight="1" x14ac:dyDescent="0.2">
      <c r="A682" s="22"/>
      <c r="B682" s="23"/>
      <c r="C682" s="23"/>
      <c r="D682" s="23"/>
      <c r="E682" s="1058" t="s">
        <v>2185</v>
      </c>
      <c r="F682" s="1058"/>
      <c r="G682" s="1059"/>
      <c r="H682" s="40">
        <v>5</v>
      </c>
      <c r="I682" s="25">
        <f>I683</f>
        <v>0</v>
      </c>
      <c r="J682" s="25">
        <f>J683</f>
        <v>0</v>
      </c>
      <c r="K682" s="25">
        <f>K683</f>
        <v>0</v>
      </c>
      <c r="L682" s="25">
        <f>L683</f>
        <v>0</v>
      </c>
      <c r="M682" s="25">
        <f>M683</f>
        <v>0</v>
      </c>
    </row>
    <row r="683" spans="1:13" s="33" customFormat="1" ht="18.75" hidden="1" customHeight="1" x14ac:dyDescent="0.2">
      <c r="A683" s="42"/>
      <c r="B683" s="29"/>
      <c r="C683" s="29"/>
      <c r="D683" s="29"/>
      <c r="E683" s="29"/>
      <c r="F683" s="29" t="s">
        <v>2186</v>
      </c>
      <c r="G683" s="30" t="s">
        <v>2187</v>
      </c>
      <c r="H683" s="31">
        <v>6</v>
      </c>
      <c r="I683" s="32"/>
      <c r="J683" s="34">
        <f>K683-I683</f>
        <v>0</v>
      </c>
      <c r="K683" s="32"/>
      <c r="L683" s="32"/>
      <c r="M683" s="32"/>
    </row>
    <row r="684" spans="1:13" s="26" customFormat="1" ht="24.75" hidden="1" customHeight="1" x14ac:dyDescent="0.2">
      <c r="A684" s="22"/>
      <c r="B684" s="23"/>
      <c r="C684" s="23"/>
      <c r="D684" s="23"/>
      <c r="E684" s="1058" t="s">
        <v>2188</v>
      </c>
      <c r="F684" s="1058"/>
      <c r="G684" s="1059"/>
      <c r="H684" s="40">
        <v>5</v>
      </c>
      <c r="I684" s="25">
        <f>I685</f>
        <v>0</v>
      </c>
      <c r="J684" s="25">
        <f>J685</f>
        <v>0</v>
      </c>
      <c r="K684" s="25">
        <f>K685</f>
        <v>0</v>
      </c>
      <c r="L684" s="25">
        <f>L685</f>
        <v>0</v>
      </c>
      <c r="M684" s="25">
        <f>M685</f>
        <v>0</v>
      </c>
    </row>
    <row r="685" spans="1:13" s="33" customFormat="1" ht="22.5" hidden="1" customHeight="1" x14ac:dyDescent="0.2">
      <c r="A685" s="42"/>
      <c r="B685" s="29"/>
      <c r="C685" s="29"/>
      <c r="D685" s="29"/>
      <c r="E685" s="29"/>
      <c r="F685" s="29" t="s">
        <v>2189</v>
      </c>
      <c r="G685" s="30" t="s">
        <v>2190</v>
      </c>
      <c r="H685" s="31">
        <v>6</v>
      </c>
      <c r="I685" s="34"/>
      <c r="J685" s="34">
        <f>K685-I685</f>
        <v>0</v>
      </c>
      <c r="K685" s="34"/>
      <c r="L685" s="34"/>
      <c r="M685" s="34"/>
    </row>
    <row r="686" spans="1:13" s="26" customFormat="1" ht="23.25" hidden="1" customHeight="1" x14ac:dyDescent="0.2">
      <c r="A686" s="22"/>
      <c r="B686" s="23"/>
      <c r="C686" s="23"/>
      <c r="D686" s="23"/>
      <c r="E686" s="1058" t="s">
        <v>2191</v>
      </c>
      <c r="F686" s="1058"/>
      <c r="G686" s="1059"/>
      <c r="H686" s="40">
        <v>5</v>
      </c>
      <c r="I686" s="25">
        <f>I687</f>
        <v>0</v>
      </c>
      <c r="J686" s="25">
        <f>J687</f>
        <v>0</v>
      </c>
      <c r="K686" s="25">
        <f>K687</f>
        <v>0</v>
      </c>
      <c r="L686" s="25">
        <f>L687</f>
        <v>0</v>
      </c>
      <c r="M686" s="25">
        <f>M687</f>
        <v>0</v>
      </c>
    </row>
    <row r="687" spans="1:13" s="33" customFormat="1" ht="18" hidden="1" customHeight="1" x14ac:dyDescent="0.2">
      <c r="A687" s="1004"/>
      <c r="B687" s="1005"/>
      <c r="C687" s="1005"/>
      <c r="D687" s="1005"/>
      <c r="E687" s="1005"/>
      <c r="F687" s="1006" t="s">
        <v>1123</v>
      </c>
      <c r="G687" s="1007" t="s">
        <v>1124</v>
      </c>
      <c r="H687" s="31">
        <v>6</v>
      </c>
      <c r="I687" s="34"/>
      <c r="J687" s="34">
        <f>K687-I687</f>
        <v>0</v>
      </c>
      <c r="K687" s="32"/>
      <c r="L687" s="32"/>
      <c r="M687" s="32"/>
    </row>
    <row r="688" spans="1:13" s="26" customFormat="1" ht="29.25" hidden="1" customHeight="1" x14ac:dyDescent="0.2">
      <c r="A688" s="22"/>
      <c r="B688" s="23"/>
      <c r="C688" s="23"/>
      <c r="D688" s="23"/>
      <c r="E688" s="1058" t="s">
        <v>2192</v>
      </c>
      <c r="F688" s="1058"/>
      <c r="G688" s="1059"/>
      <c r="H688" s="40">
        <v>5</v>
      </c>
      <c r="I688" s="25">
        <f>I689</f>
        <v>0</v>
      </c>
      <c r="J688" s="25">
        <f>J689</f>
        <v>0</v>
      </c>
      <c r="K688" s="25">
        <f>K689</f>
        <v>0</v>
      </c>
      <c r="L688" s="25">
        <f>L689</f>
        <v>0</v>
      </c>
      <c r="M688" s="25">
        <f>M689</f>
        <v>0</v>
      </c>
    </row>
    <row r="689" spans="1:13" s="33" customFormat="1" ht="21.75" hidden="1" customHeight="1" x14ac:dyDescent="0.2">
      <c r="A689" s="42"/>
      <c r="B689" s="29"/>
      <c r="C689" s="29"/>
      <c r="D689" s="29"/>
      <c r="E689" s="29"/>
      <c r="F689" s="29" t="s">
        <v>2193</v>
      </c>
      <c r="G689" s="30" t="s">
        <v>2194</v>
      </c>
      <c r="H689" s="31">
        <v>6</v>
      </c>
      <c r="I689" s="34"/>
      <c r="J689" s="34">
        <f>K689-I689</f>
        <v>0</v>
      </c>
      <c r="K689" s="34"/>
      <c r="L689" s="34"/>
      <c r="M689" s="34"/>
    </row>
    <row r="690" spans="1:13" s="26" customFormat="1" ht="23.25" hidden="1" customHeight="1" x14ac:dyDescent="0.2">
      <c r="A690" s="22"/>
      <c r="B690" s="23"/>
      <c r="C690" s="23"/>
      <c r="D690" s="23"/>
      <c r="E690" s="1058" t="s">
        <v>2195</v>
      </c>
      <c r="F690" s="1058"/>
      <c r="G690" s="1059"/>
      <c r="H690" s="40">
        <v>5</v>
      </c>
      <c r="I690" s="25">
        <f>I691</f>
        <v>0</v>
      </c>
      <c r="J690" s="25">
        <f>J691</f>
        <v>0</v>
      </c>
      <c r="K690" s="25">
        <f>K691</f>
        <v>0</v>
      </c>
      <c r="L690" s="25">
        <f>L691</f>
        <v>0</v>
      </c>
      <c r="M690" s="25">
        <f>M691</f>
        <v>0</v>
      </c>
    </row>
    <row r="691" spans="1:13" s="33" customFormat="1" ht="18.75" hidden="1" customHeight="1" x14ac:dyDescent="0.2">
      <c r="A691" s="42"/>
      <c r="B691" s="29"/>
      <c r="C691" s="29"/>
      <c r="D691" s="29"/>
      <c r="E691" s="29"/>
      <c r="F691" s="29" t="s">
        <v>2196</v>
      </c>
      <c r="G691" s="30" t="s">
        <v>2197</v>
      </c>
      <c r="H691" s="31">
        <v>6</v>
      </c>
      <c r="I691" s="34"/>
      <c r="J691" s="34">
        <f>K691-I691</f>
        <v>0</v>
      </c>
      <c r="K691" s="34"/>
      <c r="L691" s="34"/>
      <c r="M691" s="34"/>
    </row>
    <row r="692" spans="1:13" s="26" customFormat="1" ht="23.25" hidden="1" customHeight="1" x14ac:dyDescent="0.2">
      <c r="A692" s="22"/>
      <c r="B692" s="23"/>
      <c r="C692" s="23"/>
      <c r="D692" s="23"/>
      <c r="E692" s="1058" t="s">
        <v>2198</v>
      </c>
      <c r="F692" s="1058"/>
      <c r="G692" s="1059"/>
      <c r="H692" s="40">
        <v>5</v>
      </c>
      <c r="I692" s="25">
        <f>I693</f>
        <v>0</v>
      </c>
      <c r="J692" s="25">
        <f>J693</f>
        <v>0</v>
      </c>
      <c r="K692" s="25">
        <f>K693</f>
        <v>0</v>
      </c>
      <c r="L692" s="25">
        <f>L693</f>
        <v>0</v>
      </c>
      <c r="M692" s="25">
        <f>M693</f>
        <v>0</v>
      </c>
    </row>
    <row r="693" spans="1:13" s="33" customFormat="1" ht="23.25" hidden="1" customHeight="1" x14ac:dyDescent="0.2">
      <c r="A693" s="42"/>
      <c r="B693" s="29"/>
      <c r="C693" s="29"/>
      <c r="D693" s="29"/>
      <c r="E693" s="29"/>
      <c r="F693" s="29" t="s">
        <v>2199</v>
      </c>
      <c r="G693" s="30" t="s">
        <v>2200</v>
      </c>
      <c r="H693" s="31">
        <v>6</v>
      </c>
      <c r="I693" s="34"/>
      <c r="J693" s="34">
        <f>K693-I693</f>
        <v>0</v>
      </c>
      <c r="K693" s="34"/>
      <c r="L693" s="34"/>
      <c r="M693" s="34"/>
    </row>
    <row r="694" spans="1:13" s="26" customFormat="1" ht="23.25" hidden="1" customHeight="1" x14ac:dyDescent="0.2">
      <c r="A694" s="22"/>
      <c r="B694" s="23"/>
      <c r="C694" s="23"/>
      <c r="D694" s="23"/>
      <c r="E694" s="1058" t="s">
        <v>2201</v>
      </c>
      <c r="F694" s="1058"/>
      <c r="G694" s="1059"/>
      <c r="H694" s="40">
        <v>5</v>
      </c>
      <c r="I694" s="25">
        <f>I695</f>
        <v>0</v>
      </c>
      <c r="J694" s="25">
        <f>J695</f>
        <v>0</v>
      </c>
      <c r="K694" s="25">
        <f>K695</f>
        <v>0</v>
      </c>
      <c r="L694" s="25">
        <f>L695</f>
        <v>0</v>
      </c>
      <c r="M694" s="25">
        <f>M695</f>
        <v>0</v>
      </c>
    </row>
    <row r="695" spans="1:13" s="33" customFormat="1" ht="19.5" hidden="1" customHeight="1" x14ac:dyDescent="0.2">
      <c r="A695" s="42"/>
      <c r="B695" s="29"/>
      <c r="C695" s="29"/>
      <c r="D695" s="29"/>
      <c r="E695" s="29"/>
      <c r="F695" s="29" t="s">
        <v>2202</v>
      </c>
      <c r="G695" s="30" t="s">
        <v>2203</v>
      </c>
      <c r="H695" s="31">
        <v>6</v>
      </c>
      <c r="I695" s="34"/>
      <c r="J695" s="34">
        <f>K695-I695</f>
        <v>0</v>
      </c>
      <c r="K695" s="34"/>
      <c r="L695" s="34"/>
      <c r="M695" s="34"/>
    </row>
    <row r="696" spans="1:13" ht="24.75" hidden="1" customHeight="1" x14ac:dyDescent="0.2">
      <c r="A696" s="10"/>
      <c r="B696" s="1060" t="s">
        <v>2204</v>
      </c>
      <c r="C696" s="1060"/>
      <c r="D696" s="1060"/>
      <c r="E696" s="1060"/>
      <c r="F696" s="1060"/>
      <c r="G696" s="1061"/>
      <c r="H696" s="11">
        <v>2</v>
      </c>
      <c r="I696" s="12">
        <f>SUMIF($H697:$H769,3,I697:I769)</f>
        <v>0</v>
      </c>
      <c r="J696" s="12">
        <f>SUMIF($H697:$H769,3,J697:J769)</f>
        <v>0</v>
      </c>
      <c r="K696" s="12">
        <f>SUMIF($H697:$H769,3,K697:K769)</f>
        <v>0</v>
      </c>
      <c r="L696" s="12">
        <f>SUMIF($H697:$H769,3,L697:L769)</f>
        <v>0</v>
      </c>
      <c r="M696" s="12">
        <f>SUMIF($H697:$H769,3,M697:M769)</f>
        <v>0</v>
      </c>
    </row>
    <row r="697" spans="1:13" ht="22.5" hidden="1" customHeight="1" x14ac:dyDescent="0.2">
      <c r="A697" s="13"/>
      <c r="B697" s="14"/>
      <c r="C697" s="1055" t="s">
        <v>2205</v>
      </c>
      <c r="D697" s="1055"/>
      <c r="E697" s="1055"/>
      <c r="F697" s="1055"/>
      <c r="G697" s="1056"/>
      <c r="H697" s="15">
        <v>3</v>
      </c>
      <c r="I697" s="16">
        <f>SUMIF($H698:$H707,4,I698:I707)</f>
        <v>0</v>
      </c>
      <c r="J697" s="16">
        <f>SUMIF($H698:$H707,4,J698:J707)</f>
        <v>0</v>
      </c>
      <c r="K697" s="16">
        <f>SUMIF($H698:$H707,4,K698:K707)</f>
        <v>0</v>
      </c>
      <c r="L697" s="16">
        <f>SUMIF($H698:$H707,4,L698:L707)</f>
        <v>0</v>
      </c>
      <c r="M697" s="16">
        <f>SUMIF($H698:$H707,4,M698:M707)</f>
        <v>0</v>
      </c>
    </row>
    <row r="698" spans="1:13" ht="22.5" hidden="1" customHeight="1" x14ac:dyDescent="0.2">
      <c r="A698" s="17"/>
      <c r="B698" s="18"/>
      <c r="C698" s="19"/>
      <c r="D698" s="1053" t="s">
        <v>2206</v>
      </c>
      <c r="E698" s="1053"/>
      <c r="F698" s="1053"/>
      <c r="G698" s="1054"/>
      <c r="H698" s="20">
        <v>4</v>
      </c>
      <c r="I698" s="21">
        <f>SUMIF($H699:$H704,5,I699:I704)</f>
        <v>0</v>
      </c>
      <c r="J698" s="21">
        <f>SUMIF($H699:$H704,5,J699:J704)</f>
        <v>0</v>
      </c>
      <c r="K698" s="21">
        <f>SUMIF($H699:$H704,5,K699:K704)</f>
        <v>0</v>
      </c>
      <c r="L698" s="21">
        <f>SUMIF($H699:$H704,5,L699:L704)</f>
        <v>0</v>
      </c>
      <c r="M698" s="21">
        <f>SUMIF($H699:$H704,5,M699:M704)</f>
        <v>0</v>
      </c>
    </row>
    <row r="699" spans="1:13" s="26" customFormat="1" ht="21.75" hidden="1" customHeight="1" x14ac:dyDescent="0.2">
      <c r="A699" s="22"/>
      <c r="B699" s="23"/>
      <c r="C699" s="23"/>
      <c r="D699" s="23"/>
      <c r="E699" s="1069" t="s">
        <v>2207</v>
      </c>
      <c r="F699" s="1069"/>
      <c r="G699" s="1070"/>
      <c r="H699" s="24">
        <v>5</v>
      </c>
      <c r="I699" s="25">
        <f>I700</f>
        <v>0</v>
      </c>
      <c r="J699" s="25">
        <f>J700</f>
        <v>0</v>
      </c>
      <c r="K699" s="25">
        <f>K700</f>
        <v>0</v>
      </c>
      <c r="L699" s="25">
        <f>L700</f>
        <v>0</v>
      </c>
      <c r="M699" s="25">
        <f>M700</f>
        <v>0</v>
      </c>
    </row>
    <row r="700" spans="1:13" s="33" customFormat="1" ht="23.25" hidden="1" customHeight="1" x14ac:dyDescent="0.2">
      <c r="A700" s="42"/>
      <c r="B700" s="29"/>
      <c r="C700" s="29"/>
      <c r="D700" s="29"/>
      <c r="E700" s="29"/>
      <c r="F700" s="29" t="s">
        <v>2208</v>
      </c>
      <c r="G700" s="30" t="s">
        <v>2209</v>
      </c>
      <c r="H700" s="31">
        <v>6</v>
      </c>
      <c r="I700" s="32"/>
      <c r="J700" s="34">
        <f>K700-I700</f>
        <v>0</v>
      </c>
      <c r="K700" s="32"/>
      <c r="L700" s="32"/>
      <c r="M700" s="32"/>
    </row>
    <row r="701" spans="1:13" s="26" customFormat="1" ht="24.75" hidden="1" customHeight="1" x14ac:dyDescent="0.2">
      <c r="A701" s="22"/>
      <c r="B701" s="23"/>
      <c r="C701" s="23"/>
      <c r="D701" s="23"/>
      <c r="E701" s="1058" t="s">
        <v>2210</v>
      </c>
      <c r="F701" s="1058"/>
      <c r="G701" s="1059"/>
      <c r="H701" s="40">
        <v>5</v>
      </c>
      <c r="I701" s="25">
        <f>I702</f>
        <v>0</v>
      </c>
      <c r="J701" s="25">
        <f>J702</f>
        <v>0</v>
      </c>
      <c r="K701" s="25">
        <f>K702</f>
        <v>0</v>
      </c>
      <c r="L701" s="25">
        <f>L702</f>
        <v>0</v>
      </c>
      <c r="M701" s="25">
        <f>M702</f>
        <v>0</v>
      </c>
    </row>
    <row r="702" spans="1:13" s="33" customFormat="1" ht="21.75" hidden="1" customHeight="1" x14ac:dyDescent="0.2">
      <c r="A702" s="42"/>
      <c r="B702" s="29"/>
      <c r="C702" s="29"/>
      <c r="D702" s="29"/>
      <c r="E702" s="29"/>
      <c r="F702" s="29" t="s">
        <v>2211</v>
      </c>
      <c r="G702" s="30" t="s">
        <v>2212</v>
      </c>
      <c r="H702" s="31">
        <v>6</v>
      </c>
      <c r="I702" s="32"/>
      <c r="J702" s="34">
        <f>K702-I702</f>
        <v>0</v>
      </c>
      <c r="K702" s="32"/>
      <c r="L702" s="32"/>
      <c r="M702" s="32"/>
    </row>
    <row r="703" spans="1:13" s="26" customFormat="1" ht="24.75" hidden="1" customHeight="1" x14ac:dyDescent="0.2">
      <c r="A703" s="22"/>
      <c r="B703" s="23"/>
      <c r="C703" s="23"/>
      <c r="D703" s="23"/>
      <c r="E703" s="1058" t="s">
        <v>2213</v>
      </c>
      <c r="F703" s="1058"/>
      <c r="G703" s="1059"/>
      <c r="H703" s="40">
        <v>5</v>
      </c>
      <c r="I703" s="25">
        <f>I704</f>
        <v>0</v>
      </c>
      <c r="J703" s="25">
        <f>J704</f>
        <v>0</v>
      </c>
      <c r="K703" s="25">
        <f>K704</f>
        <v>0</v>
      </c>
      <c r="L703" s="25">
        <f>L704</f>
        <v>0</v>
      </c>
      <c r="M703" s="25">
        <f>M704</f>
        <v>0</v>
      </c>
    </row>
    <row r="704" spans="1:13" s="33" customFormat="1" ht="21" hidden="1" customHeight="1" x14ac:dyDescent="0.2">
      <c r="A704" s="42"/>
      <c r="B704" s="29"/>
      <c r="C704" s="29"/>
      <c r="D704" s="29"/>
      <c r="E704" s="29"/>
      <c r="F704" s="29" t="s">
        <v>2214</v>
      </c>
      <c r="G704" s="30" t="s">
        <v>2215</v>
      </c>
      <c r="H704" s="31">
        <v>6</v>
      </c>
      <c r="I704" s="34"/>
      <c r="J704" s="34">
        <f>K704-I704</f>
        <v>0</v>
      </c>
      <c r="K704" s="34"/>
      <c r="L704" s="34"/>
      <c r="M704" s="34"/>
    </row>
    <row r="705" spans="1:13" ht="17.25" hidden="1" customHeight="1" x14ac:dyDescent="0.2">
      <c r="A705" s="17"/>
      <c r="B705" s="18"/>
      <c r="C705" s="19"/>
      <c r="D705" s="1071" t="s">
        <v>2216</v>
      </c>
      <c r="E705" s="1071"/>
      <c r="F705" s="1071"/>
      <c r="G705" s="1072"/>
      <c r="H705" s="35">
        <v>4</v>
      </c>
      <c r="I705" s="21">
        <f>SUMIF($H706:$H707,5,I706:I707)</f>
        <v>0</v>
      </c>
      <c r="J705" s="21">
        <f>SUMIF($H706:$H707,5,J706:J707)</f>
        <v>0</v>
      </c>
      <c r="K705" s="21">
        <f>SUMIF($H706:$H707,5,K706:K707)</f>
        <v>0</v>
      </c>
      <c r="L705" s="21">
        <f>SUMIF($H706:$H707,5,L706:L707)</f>
        <v>0</v>
      </c>
      <c r="M705" s="21">
        <f>SUMIF($H706:$H707,5,M706:M707)</f>
        <v>0</v>
      </c>
    </row>
    <row r="706" spans="1:13" s="26" customFormat="1" ht="30" hidden="1" customHeight="1" x14ac:dyDescent="0.2">
      <c r="A706" s="22"/>
      <c r="B706" s="23"/>
      <c r="C706" s="23"/>
      <c r="D706" s="23"/>
      <c r="E706" s="1069" t="s">
        <v>2217</v>
      </c>
      <c r="F706" s="1069"/>
      <c r="G706" s="1070"/>
      <c r="H706" s="24">
        <v>5</v>
      </c>
      <c r="I706" s="25">
        <f>I707</f>
        <v>0</v>
      </c>
      <c r="J706" s="25">
        <f>J707</f>
        <v>0</v>
      </c>
      <c r="K706" s="25">
        <f>K707</f>
        <v>0</v>
      </c>
      <c r="L706" s="25">
        <f>L707</f>
        <v>0</v>
      </c>
      <c r="M706" s="25">
        <f>M707</f>
        <v>0</v>
      </c>
    </row>
    <row r="707" spans="1:13" s="33" customFormat="1" ht="19.5" hidden="1" customHeight="1" x14ac:dyDescent="0.2">
      <c r="A707" s="42"/>
      <c r="B707" s="29"/>
      <c r="C707" s="29"/>
      <c r="D707" s="29"/>
      <c r="E707" s="29"/>
      <c r="F707" s="29" t="s">
        <v>2218</v>
      </c>
      <c r="G707" s="30" t="s">
        <v>2219</v>
      </c>
      <c r="H707" s="31">
        <v>6</v>
      </c>
      <c r="I707" s="32"/>
      <c r="J707" s="34">
        <f>K707-I707</f>
        <v>0</v>
      </c>
      <c r="K707" s="32"/>
      <c r="L707" s="32"/>
      <c r="M707" s="32"/>
    </row>
    <row r="708" spans="1:13" ht="21.75" hidden="1" customHeight="1" x14ac:dyDescent="0.2">
      <c r="A708" s="13"/>
      <c r="B708" s="14"/>
      <c r="C708" s="1080" t="s">
        <v>3435</v>
      </c>
      <c r="D708" s="1076"/>
      <c r="E708" s="1076"/>
      <c r="F708" s="1076"/>
      <c r="G708" s="1077"/>
      <c r="H708" s="43">
        <v>3</v>
      </c>
      <c r="I708" s="16">
        <f>SUMIF($H709:$H736,4,I709:I736)</f>
        <v>0</v>
      </c>
      <c r="J708" s="16">
        <f>SUMIF($H709:$H736,4,J709:J736)</f>
        <v>0</v>
      </c>
      <c r="K708" s="16">
        <f>SUMIF($H709:$H736,4,K709:K736)</f>
        <v>0</v>
      </c>
      <c r="L708" s="16">
        <f>SUMIF($H709:$H736,4,L709:L736)</f>
        <v>0</v>
      </c>
      <c r="M708" s="16">
        <f>SUMIF($H709:$H736,4,M709:M736)</f>
        <v>0</v>
      </c>
    </row>
    <row r="709" spans="1:13" ht="17.25" hidden="1" customHeight="1" x14ac:dyDescent="0.2">
      <c r="A709" s="17"/>
      <c r="B709" s="18"/>
      <c r="C709" s="19"/>
      <c r="D709" s="1052" t="s">
        <v>3763</v>
      </c>
      <c r="E709" s="1053"/>
      <c r="F709" s="1053"/>
      <c r="G709" s="1054"/>
      <c r="H709" s="20">
        <v>4</v>
      </c>
      <c r="I709" s="21">
        <f>SUMIF($H710:$H715,5,I710:I715)</f>
        <v>0</v>
      </c>
      <c r="J709" s="21">
        <f>SUMIF($H710:$H715,5,J710:J715)</f>
        <v>0</v>
      </c>
      <c r="K709" s="21">
        <f>SUMIF($H710:$H715,5,K710:K715)</f>
        <v>0</v>
      </c>
      <c r="L709" s="21">
        <f>SUMIF($H710:$H715,5,L710:L715)</f>
        <v>0</v>
      </c>
      <c r="M709" s="21">
        <f>SUMIF($H710:$H715,5,M710:M715)</f>
        <v>0</v>
      </c>
    </row>
    <row r="710" spans="1:13" s="26" customFormat="1" ht="18.75" hidden="1" customHeight="1" x14ac:dyDescent="0.2">
      <c r="A710" s="22"/>
      <c r="B710" s="23"/>
      <c r="C710" s="23"/>
      <c r="D710" s="23"/>
      <c r="E710" s="1050" t="s">
        <v>3436</v>
      </c>
      <c r="F710" s="1069"/>
      <c r="G710" s="1070"/>
      <c r="H710" s="24">
        <v>5</v>
      </c>
      <c r="I710" s="25">
        <f>I711</f>
        <v>0</v>
      </c>
      <c r="J710" s="25">
        <f>J711</f>
        <v>0</v>
      </c>
      <c r="K710" s="25">
        <f>K711</f>
        <v>0</v>
      </c>
      <c r="L710" s="25">
        <f>L711</f>
        <v>0</v>
      </c>
      <c r="M710" s="25">
        <f>M711</f>
        <v>0</v>
      </c>
    </row>
    <row r="711" spans="1:13" s="33" customFormat="1" ht="15" hidden="1" customHeight="1" x14ac:dyDescent="0.2">
      <c r="A711" s="42"/>
      <c r="B711" s="29"/>
      <c r="C711" s="29"/>
      <c r="D711" s="29"/>
      <c r="E711" s="29"/>
      <c r="F711" s="29" t="s">
        <v>2220</v>
      </c>
      <c r="G711" s="30" t="s">
        <v>2221</v>
      </c>
      <c r="H711" s="31">
        <v>6</v>
      </c>
      <c r="I711" s="32"/>
      <c r="J711" s="34">
        <f>K711-I711</f>
        <v>0</v>
      </c>
      <c r="K711" s="32"/>
      <c r="L711" s="32"/>
      <c r="M711" s="32"/>
    </row>
    <row r="712" spans="1:13" s="26" customFormat="1" ht="13.5" hidden="1" customHeight="1" x14ac:dyDescent="0.2">
      <c r="A712" s="22"/>
      <c r="B712" s="23"/>
      <c r="C712" s="23"/>
      <c r="D712" s="23"/>
      <c r="E712" s="1058" t="s">
        <v>2222</v>
      </c>
      <c r="F712" s="1058"/>
      <c r="G712" s="1059"/>
      <c r="H712" s="40">
        <v>5</v>
      </c>
      <c r="I712" s="25">
        <f>I713</f>
        <v>0</v>
      </c>
      <c r="J712" s="25">
        <f>J713</f>
        <v>0</v>
      </c>
      <c r="K712" s="25">
        <f>K713</f>
        <v>0</v>
      </c>
      <c r="L712" s="25">
        <f>L713</f>
        <v>0</v>
      </c>
      <c r="M712" s="25">
        <f>M713</f>
        <v>0</v>
      </c>
    </row>
    <row r="713" spans="1:13" s="33" customFormat="1" ht="18" hidden="1" customHeight="1" x14ac:dyDescent="0.2">
      <c r="A713" s="42"/>
      <c r="B713" s="29"/>
      <c r="C713" s="29"/>
      <c r="D713" s="29"/>
      <c r="E713" s="29"/>
      <c r="F713" s="29" t="s">
        <v>2223</v>
      </c>
      <c r="G713" s="30" t="s">
        <v>193</v>
      </c>
      <c r="H713" s="31">
        <v>6</v>
      </c>
      <c r="I713" s="32"/>
      <c r="J713" s="34">
        <f>K713-I713</f>
        <v>0</v>
      </c>
      <c r="K713" s="32"/>
      <c r="L713" s="32"/>
      <c r="M713" s="32"/>
    </row>
    <row r="714" spans="1:13" s="26" customFormat="1" ht="18" hidden="1" customHeight="1" x14ac:dyDescent="0.2">
      <c r="A714" s="22"/>
      <c r="B714" s="23"/>
      <c r="C714" s="23"/>
      <c r="D714" s="23"/>
      <c r="E714" s="1057" t="s">
        <v>3764</v>
      </c>
      <c r="F714" s="1057"/>
      <c r="G714" s="1079"/>
      <c r="H714" s="40">
        <v>5</v>
      </c>
      <c r="I714" s="25">
        <f>I715</f>
        <v>0</v>
      </c>
      <c r="J714" s="25">
        <f>J715</f>
        <v>0</v>
      </c>
      <c r="K714" s="25">
        <f>K715</f>
        <v>0</v>
      </c>
      <c r="L714" s="25">
        <f>L715</f>
        <v>0</v>
      </c>
      <c r="M714" s="25">
        <f>M715</f>
        <v>0</v>
      </c>
    </row>
    <row r="715" spans="1:13" s="33" customFormat="1" ht="23.25" hidden="1" customHeight="1" x14ac:dyDescent="0.2">
      <c r="A715" s="42"/>
      <c r="B715" s="29"/>
      <c r="C715" s="29"/>
      <c r="D715" s="29"/>
      <c r="E715" s="29"/>
      <c r="F715" s="29" t="s">
        <v>194</v>
      </c>
      <c r="G715" s="30" t="s">
        <v>195</v>
      </c>
      <c r="H715" s="31">
        <v>6</v>
      </c>
      <c r="I715" s="32"/>
      <c r="J715" s="34">
        <f>K715-I715</f>
        <v>0</v>
      </c>
      <c r="K715" s="32"/>
      <c r="L715" s="32"/>
      <c r="M715" s="32"/>
    </row>
    <row r="716" spans="1:13" ht="21" hidden="1" customHeight="1" x14ac:dyDescent="0.2">
      <c r="A716" s="17"/>
      <c r="B716" s="18"/>
      <c r="C716" s="19"/>
      <c r="D716" s="1078" t="s">
        <v>196</v>
      </c>
      <c r="E716" s="1071"/>
      <c r="F716" s="1071"/>
      <c r="G716" s="1072"/>
      <c r="H716" s="35">
        <v>4</v>
      </c>
      <c r="I716" s="21">
        <f>SUMIF($H717:$H722,5,I717:I722)</f>
        <v>0</v>
      </c>
      <c r="J716" s="21">
        <f>SUMIF($H717:$H722,5,J717:J722)</f>
        <v>0</v>
      </c>
      <c r="K716" s="21">
        <f>SUMIF($H717:$H722,5,K717:K722)</f>
        <v>0</v>
      </c>
      <c r="L716" s="21">
        <f>SUMIF($H717:$H722,5,L717:L722)</f>
        <v>0</v>
      </c>
      <c r="M716" s="21">
        <f>SUMIF($H717:$H722,5,M717:M722)</f>
        <v>0</v>
      </c>
    </row>
    <row r="717" spans="1:13" s="26" customFormat="1" ht="24.75" hidden="1" customHeight="1" x14ac:dyDescent="0.2">
      <c r="A717" s="22"/>
      <c r="B717" s="23"/>
      <c r="C717" s="23"/>
      <c r="D717" s="23"/>
      <c r="E717" s="1069" t="s">
        <v>197</v>
      </c>
      <c r="F717" s="1069"/>
      <c r="G717" s="1070"/>
      <c r="H717" s="24">
        <v>5</v>
      </c>
      <c r="I717" s="25">
        <f>I718</f>
        <v>0</v>
      </c>
      <c r="J717" s="25">
        <f>J718</f>
        <v>0</v>
      </c>
      <c r="K717" s="25">
        <f>K718</f>
        <v>0</v>
      </c>
      <c r="L717" s="25">
        <f>L718</f>
        <v>0</v>
      </c>
      <c r="M717" s="25">
        <f>M718</f>
        <v>0</v>
      </c>
    </row>
    <row r="718" spans="1:13" s="33" customFormat="1" ht="52.5" hidden="1" customHeight="1" x14ac:dyDescent="0.2">
      <c r="A718" s="42"/>
      <c r="B718" s="29"/>
      <c r="C718" s="29"/>
      <c r="D718" s="29"/>
      <c r="E718" s="29"/>
      <c r="F718" s="29" t="s">
        <v>198</v>
      </c>
      <c r="G718" s="30" t="s">
        <v>199</v>
      </c>
      <c r="H718" s="31">
        <v>6</v>
      </c>
      <c r="I718" s="32"/>
      <c r="J718" s="34">
        <f>K718-I718</f>
        <v>0</v>
      </c>
      <c r="K718" s="32"/>
      <c r="L718" s="32"/>
      <c r="M718" s="32"/>
    </row>
    <row r="719" spans="1:13" s="26" customFormat="1" ht="30.75" hidden="1" customHeight="1" x14ac:dyDescent="0.2">
      <c r="A719" s="22"/>
      <c r="B719" s="23"/>
      <c r="C719" s="23"/>
      <c r="D719" s="23"/>
      <c r="E719" s="1058" t="s">
        <v>200</v>
      </c>
      <c r="F719" s="1058"/>
      <c r="G719" s="1059"/>
      <c r="H719" s="40">
        <v>5</v>
      </c>
      <c r="I719" s="25">
        <f>I720</f>
        <v>0</v>
      </c>
      <c r="J719" s="25">
        <f>J720</f>
        <v>0</v>
      </c>
      <c r="K719" s="25">
        <f>K720</f>
        <v>0</v>
      </c>
      <c r="L719" s="25">
        <f>L720</f>
        <v>0</v>
      </c>
      <c r="M719" s="25">
        <f>M720</f>
        <v>0</v>
      </c>
    </row>
    <row r="720" spans="1:13" s="33" customFormat="1" ht="109.5" hidden="1" customHeight="1" x14ac:dyDescent="0.2">
      <c r="A720" s="42"/>
      <c r="B720" s="29"/>
      <c r="C720" s="29"/>
      <c r="D720" s="29"/>
      <c r="E720" s="29"/>
      <c r="F720" s="29" t="s">
        <v>201</v>
      </c>
      <c r="G720" s="30" t="s">
        <v>202</v>
      </c>
      <c r="H720" s="31">
        <v>6</v>
      </c>
      <c r="I720" s="32"/>
      <c r="J720" s="34">
        <f>K720-I720</f>
        <v>0</v>
      </c>
      <c r="K720" s="32"/>
      <c r="L720" s="32"/>
      <c r="M720" s="32"/>
    </row>
    <row r="721" spans="1:13" s="26" customFormat="1" ht="55.5" hidden="1" customHeight="1" x14ac:dyDescent="0.2">
      <c r="A721" s="22"/>
      <c r="B721" s="23"/>
      <c r="C721" s="23"/>
      <c r="D721" s="23"/>
      <c r="E721" s="1058" t="s">
        <v>203</v>
      </c>
      <c r="F721" s="1058"/>
      <c r="G721" s="1059"/>
      <c r="H721" s="40">
        <v>5</v>
      </c>
      <c r="I721" s="25">
        <f>I722</f>
        <v>0</v>
      </c>
      <c r="J721" s="25">
        <f>J722</f>
        <v>0</v>
      </c>
      <c r="K721" s="25">
        <f>K722</f>
        <v>0</v>
      </c>
      <c r="L721" s="25">
        <f>L722</f>
        <v>0</v>
      </c>
      <c r="M721" s="25">
        <f>M722</f>
        <v>0</v>
      </c>
    </row>
    <row r="722" spans="1:13" s="33" customFormat="1" ht="41.25" hidden="1" customHeight="1" x14ac:dyDescent="0.2">
      <c r="A722" s="42"/>
      <c r="B722" s="29"/>
      <c r="C722" s="29"/>
      <c r="D722" s="29"/>
      <c r="E722" s="29"/>
      <c r="F722" s="29" t="s">
        <v>204</v>
      </c>
      <c r="G722" s="30" t="s">
        <v>205</v>
      </c>
      <c r="H722" s="31">
        <v>6</v>
      </c>
      <c r="I722" s="32"/>
      <c r="J722" s="34">
        <f>K722-I722</f>
        <v>0</v>
      </c>
      <c r="K722" s="32"/>
      <c r="L722" s="32"/>
      <c r="M722" s="32"/>
    </row>
    <row r="723" spans="1:13" ht="33.75" hidden="1" customHeight="1" x14ac:dyDescent="0.2">
      <c r="A723" s="17"/>
      <c r="B723" s="18"/>
      <c r="C723" s="19"/>
      <c r="D723" s="1078" t="s">
        <v>206</v>
      </c>
      <c r="E723" s="1071"/>
      <c r="F723" s="1071"/>
      <c r="G723" s="1072"/>
      <c r="H723" s="35">
        <v>4</v>
      </c>
      <c r="I723" s="21">
        <f>SUMIF($H724:$H729,5,I724:I729)</f>
        <v>0</v>
      </c>
      <c r="J723" s="21">
        <f>SUMIF($H724:$H729,5,J724:J729)</f>
        <v>0</v>
      </c>
      <c r="K723" s="21">
        <f>SUMIF($H724:$H729,5,K724:K729)</f>
        <v>0</v>
      </c>
      <c r="L723" s="21">
        <f>SUMIF($H724:$H729,5,L724:L729)</f>
        <v>0</v>
      </c>
      <c r="M723" s="21">
        <f>SUMIF($H724:$H729,5,M724:M729)</f>
        <v>0</v>
      </c>
    </row>
    <row r="724" spans="1:13" s="26" customFormat="1" ht="32.25" hidden="1" customHeight="1" x14ac:dyDescent="0.2">
      <c r="A724" s="22"/>
      <c r="B724" s="23"/>
      <c r="C724" s="23"/>
      <c r="D724" s="23"/>
      <c r="E724" s="1069" t="s">
        <v>207</v>
      </c>
      <c r="F724" s="1069"/>
      <c r="G724" s="1070"/>
      <c r="H724" s="24">
        <v>5</v>
      </c>
      <c r="I724" s="25">
        <f>I725</f>
        <v>0</v>
      </c>
      <c r="J724" s="25">
        <f>J725</f>
        <v>0</v>
      </c>
      <c r="K724" s="25">
        <f>K725</f>
        <v>0</v>
      </c>
      <c r="L724" s="25">
        <f>L725</f>
        <v>0</v>
      </c>
      <c r="M724" s="25">
        <f>M725</f>
        <v>0</v>
      </c>
    </row>
    <row r="725" spans="1:13" s="33" customFormat="1" ht="33" hidden="1" customHeight="1" x14ac:dyDescent="0.2">
      <c r="A725" s="42"/>
      <c r="B725" s="29"/>
      <c r="C725" s="29"/>
      <c r="D725" s="29"/>
      <c r="E725" s="29"/>
      <c r="F725" s="29" t="s">
        <v>208</v>
      </c>
      <c r="G725" s="30" t="s">
        <v>209</v>
      </c>
      <c r="H725" s="31">
        <v>6</v>
      </c>
      <c r="I725" s="34"/>
      <c r="J725" s="34">
        <f>K725-I725</f>
        <v>0</v>
      </c>
      <c r="K725" s="34"/>
      <c r="L725" s="34"/>
      <c r="M725" s="34"/>
    </row>
    <row r="726" spans="1:13" s="26" customFormat="1" ht="30" hidden="1" customHeight="1" x14ac:dyDescent="0.2">
      <c r="A726" s="22"/>
      <c r="B726" s="23"/>
      <c r="C726" s="23"/>
      <c r="D726" s="23"/>
      <c r="E726" s="1058" t="s">
        <v>210</v>
      </c>
      <c r="F726" s="1058"/>
      <c r="G726" s="1059"/>
      <c r="H726" s="40">
        <v>5</v>
      </c>
      <c r="I726" s="25">
        <f>I727</f>
        <v>0</v>
      </c>
      <c r="J726" s="25">
        <f>J727</f>
        <v>0</v>
      </c>
      <c r="K726" s="25">
        <f>K727</f>
        <v>0</v>
      </c>
      <c r="L726" s="25">
        <f>L727</f>
        <v>0</v>
      </c>
      <c r="M726" s="25">
        <f>M727</f>
        <v>0</v>
      </c>
    </row>
    <row r="727" spans="1:13" s="33" customFormat="1" ht="30.75" hidden="1" customHeight="1" x14ac:dyDescent="0.2">
      <c r="A727" s="42"/>
      <c r="B727" s="29"/>
      <c r="C727" s="29"/>
      <c r="D727" s="29"/>
      <c r="E727" s="29"/>
      <c r="F727" s="29" t="s">
        <v>211</v>
      </c>
      <c r="G727" s="30" t="s">
        <v>212</v>
      </c>
      <c r="H727" s="31">
        <v>6</v>
      </c>
      <c r="I727" s="32"/>
      <c r="J727" s="34">
        <f>K727-I727</f>
        <v>0</v>
      </c>
      <c r="K727" s="32"/>
      <c r="L727" s="32"/>
      <c r="M727" s="32"/>
    </row>
    <row r="728" spans="1:13" s="26" customFormat="1" ht="30" hidden="1" customHeight="1" x14ac:dyDescent="0.2">
      <c r="A728" s="22"/>
      <c r="B728" s="23"/>
      <c r="C728" s="23"/>
      <c r="D728" s="23"/>
      <c r="E728" s="1057" t="s">
        <v>3765</v>
      </c>
      <c r="F728" s="1058"/>
      <c r="G728" s="1059"/>
      <c r="H728" s="40">
        <v>5</v>
      </c>
      <c r="I728" s="25">
        <f>I729</f>
        <v>0</v>
      </c>
      <c r="J728" s="25">
        <f>J729</f>
        <v>0</v>
      </c>
      <c r="K728" s="25">
        <f>K729</f>
        <v>0</v>
      </c>
      <c r="L728" s="25">
        <f>L729</f>
        <v>0</v>
      </c>
      <c r="M728" s="25">
        <f>M729</f>
        <v>0</v>
      </c>
    </row>
    <row r="729" spans="1:13" s="33" customFormat="1" ht="23.25" hidden="1" customHeight="1" x14ac:dyDescent="0.2">
      <c r="A729" s="42"/>
      <c r="B729" s="29"/>
      <c r="C729" s="29"/>
      <c r="D729" s="29"/>
      <c r="E729" s="29"/>
      <c r="F729" s="29" t="s">
        <v>213</v>
      </c>
      <c r="G729" s="30" t="s">
        <v>214</v>
      </c>
      <c r="H729" s="31">
        <v>6</v>
      </c>
      <c r="I729" s="32"/>
      <c r="J729" s="34">
        <f>K729-I729</f>
        <v>0</v>
      </c>
      <c r="K729" s="32"/>
      <c r="L729" s="32"/>
      <c r="M729" s="32"/>
    </row>
    <row r="730" spans="1:13" ht="38.25" hidden="1" customHeight="1" x14ac:dyDescent="0.2">
      <c r="A730" s="17"/>
      <c r="B730" s="18"/>
      <c r="C730" s="19"/>
      <c r="D730" s="1078" t="s">
        <v>3766</v>
      </c>
      <c r="E730" s="1071"/>
      <c r="F730" s="1071"/>
      <c r="G730" s="1072"/>
      <c r="H730" s="35">
        <v>4</v>
      </c>
      <c r="I730" s="21">
        <f>SUMIF($H731:$H736,5,I731:I736)</f>
        <v>0</v>
      </c>
      <c r="J730" s="21">
        <f>SUMIF($H731:$H736,5,J731:J736)</f>
        <v>0</v>
      </c>
      <c r="K730" s="21">
        <f>SUMIF($H731:$H736,5,K731:K736)</f>
        <v>0</v>
      </c>
      <c r="L730" s="21">
        <f>SUMIF($H731:$H736,5,L731:L736)</f>
        <v>0</v>
      </c>
      <c r="M730" s="21">
        <f>SUMIF($H731:$H736,5,M731:M736)</f>
        <v>0</v>
      </c>
    </row>
    <row r="731" spans="1:13" s="26" customFormat="1" ht="15.75" hidden="1" customHeight="1" x14ac:dyDescent="0.2">
      <c r="A731" s="22"/>
      <c r="B731" s="23"/>
      <c r="C731" s="23"/>
      <c r="D731" s="23"/>
      <c r="E731" s="1069" t="s">
        <v>215</v>
      </c>
      <c r="F731" s="1069"/>
      <c r="G731" s="1070"/>
      <c r="H731" s="24">
        <v>5</v>
      </c>
      <c r="I731" s="25">
        <f>I732</f>
        <v>0</v>
      </c>
      <c r="J731" s="25">
        <f>J732</f>
        <v>0</v>
      </c>
      <c r="K731" s="25">
        <f>K732</f>
        <v>0</v>
      </c>
      <c r="L731" s="25">
        <f>L732</f>
        <v>0</v>
      </c>
      <c r="M731" s="25">
        <f>M732</f>
        <v>0</v>
      </c>
    </row>
    <row r="732" spans="1:13" s="33" customFormat="1" ht="21" hidden="1" customHeight="1" x14ac:dyDescent="0.2">
      <c r="A732" s="42"/>
      <c r="B732" s="29"/>
      <c r="C732" s="29"/>
      <c r="D732" s="29"/>
      <c r="E732" s="29"/>
      <c r="F732" s="29" t="s">
        <v>216</v>
      </c>
      <c r="G732" s="30" t="s">
        <v>217</v>
      </c>
      <c r="H732" s="31">
        <v>6</v>
      </c>
      <c r="I732" s="32"/>
      <c r="J732" s="34">
        <f>K732-I732</f>
        <v>0</v>
      </c>
      <c r="K732" s="32"/>
      <c r="L732" s="32"/>
      <c r="M732" s="32"/>
    </row>
    <row r="733" spans="1:13" s="26" customFormat="1" ht="31.5" hidden="1" customHeight="1" x14ac:dyDescent="0.2">
      <c r="A733" s="22"/>
      <c r="B733" s="23"/>
      <c r="C733" s="23"/>
      <c r="D733" s="23"/>
      <c r="E733" s="1058" t="s">
        <v>218</v>
      </c>
      <c r="F733" s="1058"/>
      <c r="G733" s="1059"/>
      <c r="H733" s="40">
        <v>5</v>
      </c>
      <c r="I733" s="25">
        <f>I734</f>
        <v>0</v>
      </c>
      <c r="J733" s="25">
        <f>J734</f>
        <v>0</v>
      </c>
      <c r="K733" s="25">
        <f>K734</f>
        <v>0</v>
      </c>
      <c r="L733" s="25">
        <f>L734</f>
        <v>0</v>
      </c>
      <c r="M733" s="25">
        <f>M734</f>
        <v>0</v>
      </c>
    </row>
    <row r="734" spans="1:13" s="33" customFormat="1" ht="30" hidden="1" customHeight="1" x14ac:dyDescent="0.2">
      <c r="A734" s="42"/>
      <c r="B734" s="29"/>
      <c r="C734" s="29"/>
      <c r="D734" s="29"/>
      <c r="E734" s="29"/>
      <c r="F734" s="29" t="s">
        <v>219</v>
      </c>
      <c r="G734" s="30" t="s">
        <v>220</v>
      </c>
      <c r="H734" s="31">
        <v>6</v>
      </c>
      <c r="I734" s="32"/>
      <c r="J734" s="34">
        <f>K734-I734</f>
        <v>0</v>
      </c>
      <c r="K734" s="32"/>
      <c r="L734" s="32"/>
      <c r="M734" s="32"/>
    </row>
    <row r="735" spans="1:13" s="26" customFormat="1" ht="32.25" hidden="1" customHeight="1" x14ac:dyDescent="0.2">
      <c r="A735" s="22"/>
      <c r="B735" s="23"/>
      <c r="C735" s="23"/>
      <c r="D735" s="23"/>
      <c r="E735" s="1057" t="s">
        <v>3958</v>
      </c>
      <c r="F735" s="1058"/>
      <c r="G735" s="1059"/>
      <c r="H735" s="40">
        <v>5</v>
      </c>
      <c r="I735" s="25">
        <f>I736</f>
        <v>0</v>
      </c>
      <c r="J735" s="25">
        <f>J736</f>
        <v>0</v>
      </c>
      <c r="K735" s="25">
        <f>K736</f>
        <v>0</v>
      </c>
      <c r="L735" s="25">
        <f>L736</f>
        <v>0</v>
      </c>
      <c r="M735" s="25">
        <f>M736</f>
        <v>0</v>
      </c>
    </row>
    <row r="736" spans="1:13" s="33" customFormat="1" ht="25.5" hidden="1" customHeight="1" x14ac:dyDescent="0.2">
      <c r="A736" s="42"/>
      <c r="B736" s="29"/>
      <c r="C736" s="29"/>
      <c r="D736" s="29"/>
      <c r="E736" s="29"/>
      <c r="F736" s="29" t="s">
        <v>221</v>
      </c>
      <c r="G736" s="30" t="s">
        <v>222</v>
      </c>
      <c r="H736" s="31">
        <v>6</v>
      </c>
      <c r="I736" s="34"/>
      <c r="J736" s="34">
        <f>K736-I736</f>
        <v>0</v>
      </c>
      <c r="K736" s="34"/>
      <c r="L736" s="34"/>
      <c r="M736" s="34"/>
    </row>
    <row r="737" spans="1:13" ht="21" hidden="1" customHeight="1" x14ac:dyDescent="0.2">
      <c r="A737" s="13"/>
      <c r="B737" s="14"/>
      <c r="C737" s="1076" t="s">
        <v>223</v>
      </c>
      <c r="D737" s="1076"/>
      <c r="E737" s="1076"/>
      <c r="F737" s="1076"/>
      <c r="G737" s="1077"/>
      <c r="H737" s="43">
        <v>3</v>
      </c>
      <c r="I737" s="16">
        <f>SUMIF($H738:$H760,4,I738:I760)</f>
        <v>0</v>
      </c>
      <c r="J737" s="16">
        <f>SUMIF($H738:$H760,4,J738:J760)</f>
        <v>0</v>
      </c>
      <c r="K737" s="16">
        <f>SUMIF($H738:$H760,4,K738:K760)</f>
        <v>0</v>
      </c>
      <c r="L737" s="16">
        <f>SUMIF($H738:$H760,4,L738:L760)</f>
        <v>0</v>
      </c>
      <c r="M737" s="16">
        <f>SUMIF($H738:$H760,4,M738:M760)</f>
        <v>0</v>
      </c>
    </row>
    <row r="738" spans="1:13" ht="25.5" hidden="1" customHeight="1" x14ac:dyDescent="0.2">
      <c r="A738" s="17"/>
      <c r="B738" s="18"/>
      <c r="C738" s="19"/>
      <c r="D738" s="1052" t="s">
        <v>224</v>
      </c>
      <c r="E738" s="1053"/>
      <c r="F738" s="1053"/>
      <c r="G738" s="1054"/>
      <c r="H738" s="20">
        <v>4</v>
      </c>
      <c r="I738" s="21">
        <f>SUMIF($H739:$H740,5,I739:I740)</f>
        <v>0</v>
      </c>
      <c r="J738" s="21">
        <f>SUMIF($H739:$H740,5,J739:J740)</f>
        <v>0</v>
      </c>
      <c r="K738" s="21">
        <f>SUMIF($H739:$H740,5,K739:K740)</f>
        <v>0</v>
      </c>
      <c r="L738" s="21">
        <f>SUMIF($H739:$H740,5,L739:L740)</f>
        <v>0</v>
      </c>
      <c r="M738" s="21">
        <f>SUMIF($H739:$H740,5,M739:M740)</f>
        <v>0</v>
      </c>
    </row>
    <row r="739" spans="1:13" s="26" customFormat="1" ht="25.5" hidden="1" customHeight="1" x14ac:dyDescent="0.2">
      <c r="A739" s="22"/>
      <c r="B739" s="23"/>
      <c r="C739" s="23"/>
      <c r="D739" s="23"/>
      <c r="E739" s="1050" t="s">
        <v>3767</v>
      </c>
      <c r="F739" s="1069"/>
      <c r="G739" s="1070"/>
      <c r="H739" s="24">
        <v>5</v>
      </c>
      <c r="I739" s="25">
        <f>I740</f>
        <v>0</v>
      </c>
      <c r="J739" s="25">
        <f>J740</f>
        <v>0</v>
      </c>
      <c r="K739" s="25">
        <f>K740</f>
        <v>0</v>
      </c>
      <c r="L739" s="25">
        <f>L740</f>
        <v>0</v>
      </c>
      <c r="M739" s="25">
        <f>M740</f>
        <v>0</v>
      </c>
    </row>
    <row r="740" spans="1:13" s="33" customFormat="1" ht="29.25" hidden="1" customHeight="1" x14ac:dyDescent="0.2">
      <c r="A740" s="42"/>
      <c r="B740" s="29"/>
      <c r="C740" s="29"/>
      <c r="D740" s="29"/>
      <c r="E740" s="29"/>
      <c r="F740" s="29" t="s">
        <v>225</v>
      </c>
      <c r="G740" s="30" t="s">
        <v>226</v>
      </c>
      <c r="H740" s="31">
        <v>6</v>
      </c>
      <c r="I740" s="32"/>
      <c r="J740" s="34">
        <f>K740-I740</f>
        <v>0</v>
      </c>
      <c r="K740" s="32"/>
      <c r="L740" s="32"/>
      <c r="M740" s="32"/>
    </row>
    <row r="741" spans="1:13" ht="24.75" hidden="1" customHeight="1" x14ac:dyDescent="0.2">
      <c r="A741" s="17"/>
      <c r="B741" s="18"/>
      <c r="C741" s="19"/>
      <c r="D741" s="1071" t="s">
        <v>3956</v>
      </c>
      <c r="E741" s="1071"/>
      <c r="F741" s="1071"/>
      <c r="G741" s="1072"/>
      <c r="H741" s="35">
        <v>4</v>
      </c>
      <c r="I741" s="21">
        <f>SUMIF($H742:$H743,5,I742:I743)</f>
        <v>0</v>
      </c>
      <c r="J741" s="21">
        <f>SUMIF($H742:$H743,5,J742:J743)</f>
        <v>0</v>
      </c>
      <c r="K741" s="21">
        <f>SUMIF($H742:$H743,5,K742:K743)</f>
        <v>0</v>
      </c>
      <c r="L741" s="21">
        <f>SUMIF($H742:$H743,5,L742:L743)</f>
        <v>0</v>
      </c>
      <c r="M741" s="21">
        <f>SUMIF($H742:$H743,5,M742:M743)</f>
        <v>0</v>
      </c>
    </row>
    <row r="742" spans="1:13" s="26" customFormat="1" ht="23.25" hidden="1" customHeight="1" x14ac:dyDescent="0.2">
      <c r="A742" s="22"/>
      <c r="B742" s="23"/>
      <c r="C742" s="23"/>
      <c r="D742" s="23"/>
      <c r="E742" s="1069" t="s">
        <v>3957</v>
      </c>
      <c r="F742" s="1069"/>
      <c r="G742" s="1070"/>
      <c r="H742" s="24">
        <v>5</v>
      </c>
      <c r="I742" s="25">
        <f>I743</f>
        <v>0</v>
      </c>
      <c r="J742" s="25">
        <f>J743</f>
        <v>0</v>
      </c>
      <c r="K742" s="25">
        <f>K743</f>
        <v>0</v>
      </c>
      <c r="L742" s="25">
        <f>L743</f>
        <v>0</v>
      </c>
      <c r="M742" s="25">
        <f>M743</f>
        <v>0</v>
      </c>
    </row>
    <row r="743" spans="1:13" s="33" customFormat="1" ht="24.75" hidden="1" customHeight="1" x14ac:dyDescent="0.2">
      <c r="A743" s="42"/>
      <c r="B743" s="29"/>
      <c r="C743" s="29"/>
      <c r="D743" s="29"/>
      <c r="E743" s="29"/>
      <c r="F743" s="29" t="s">
        <v>227</v>
      </c>
      <c r="G743" s="30" t="s">
        <v>3959</v>
      </c>
      <c r="H743" s="31">
        <v>6</v>
      </c>
      <c r="I743" s="32"/>
      <c r="J743" s="34">
        <f>K743-I743</f>
        <v>0</v>
      </c>
      <c r="K743" s="32"/>
      <c r="L743" s="32"/>
      <c r="M743" s="32"/>
    </row>
    <row r="744" spans="1:13" s="26" customFormat="1" ht="22.5" hidden="1" customHeight="1" x14ac:dyDescent="0.2">
      <c r="A744" s="22"/>
      <c r="B744" s="23"/>
      <c r="C744" s="23"/>
      <c r="D744" s="23"/>
      <c r="E744" s="1058" t="s">
        <v>228</v>
      </c>
      <c r="F744" s="1058"/>
      <c r="G744" s="1059"/>
      <c r="H744" s="40">
        <v>5</v>
      </c>
      <c r="I744" s="25">
        <f>I745</f>
        <v>0</v>
      </c>
      <c r="J744" s="25">
        <f>J745</f>
        <v>0</v>
      </c>
      <c r="K744" s="25">
        <f>K745</f>
        <v>0</v>
      </c>
      <c r="L744" s="25">
        <f>L745</f>
        <v>0</v>
      </c>
      <c r="M744" s="25">
        <f>M745</f>
        <v>0</v>
      </c>
    </row>
    <row r="745" spans="1:13" s="33" customFormat="1" ht="21.75" hidden="1" customHeight="1" x14ac:dyDescent="0.2">
      <c r="A745" s="42"/>
      <c r="B745" s="29"/>
      <c r="C745" s="29"/>
      <c r="D745" s="29"/>
      <c r="E745" s="29"/>
      <c r="F745" s="29" t="s">
        <v>229</v>
      </c>
      <c r="G745" s="30" t="s">
        <v>230</v>
      </c>
      <c r="H745" s="31">
        <v>6</v>
      </c>
      <c r="I745" s="32"/>
      <c r="J745" s="34">
        <f>K745-I745</f>
        <v>0</v>
      </c>
      <c r="K745" s="32"/>
      <c r="L745" s="32"/>
      <c r="M745" s="32"/>
    </row>
    <row r="746" spans="1:13" ht="29.25" hidden="1" customHeight="1" x14ac:dyDescent="0.2">
      <c r="A746" s="17"/>
      <c r="B746" s="18"/>
      <c r="C746" s="19"/>
      <c r="D746" s="1078" t="s">
        <v>231</v>
      </c>
      <c r="E746" s="1071"/>
      <c r="F746" s="1071"/>
      <c r="G746" s="1072"/>
      <c r="H746" s="35">
        <v>4</v>
      </c>
      <c r="I746" s="21">
        <f>SUMIF($H747:$H762,5,I747:I762)</f>
        <v>0</v>
      </c>
      <c r="J746" s="21">
        <f>SUMIF($H747:$H762,5,J747:J762)</f>
        <v>0</v>
      </c>
      <c r="K746" s="21">
        <f>SUMIF($H747:$H762,5,K747:K762)</f>
        <v>0</v>
      </c>
      <c r="L746" s="21">
        <f>SUMIF($H747:$H762,5,L747:L762)</f>
        <v>0</v>
      </c>
      <c r="M746" s="21">
        <f>SUMIF($H747:$H762,5,M747:M762)</f>
        <v>0</v>
      </c>
    </row>
    <row r="747" spans="1:13" s="26" customFormat="1" ht="27" hidden="1" customHeight="1" x14ac:dyDescent="0.2">
      <c r="A747" s="22"/>
      <c r="B747" s="23"/>
      <c r="C747" s="23"/>
      <c r="D747" s="23"/>
      <c r="E747" s="1050" t="s">
        <v>3960</v>
      </c>
      <c r="F747" s="1069"/>
      <c r="G747" s="1070"/>
      <c r="H747" s="24">
        <v>5</v>
      </c>
      <c r="I747" s="25">
        <f>I748</f>
        <v>0</v>
      </c>
      <c r="J747" s="25">
        <f>J748</f>
        <v>0</v>
      </c>
      <c r="K747" s="25">
        <f>K748</f>
        <v>0</v>
      </c>
      <c r="L747" s="25">
        <f>L748</f>
        <v>0</v>
      </c>
      <c r="M747" s="25">
        <f>M748</f>
        <v>0</v>
      </c>
    </row>
    <row r="748" spans="1:13" s="33" customFormat="1" ht="18.75" hidden="1" customHeight="1" x14ac:dyDescent="0.2">
      <c r="A748" s="42"/>
      <c r="B748" s="29"/>
      <c r="C748" s="29"/>
      <c r="D748" s="29"/>
      <c r="E748" s="29"/>
      <c r="F748" s="29" t="s">
        <v>232</v>
      </c>
      <c r="G748" s="30" t="s">
        <v>233</v>
      </c>
      <c r="H748" s="31">
        <v>6</v>
      </c>
      <c r="I748" s="32"/>
      <c r="J748" s="34">
        <f>K748-I748</f>
        <v>0</v>
      </c>
      <c r="K748" s="32"/>
      <c r="L748" s="32"/>
      <c r="M748" s="32"/>
    </row>
    <row r="749" spans="1:13" s="26" customFormat="1" ht="11.25" hidden="1" customHeight="1" x14ac:dyDescent="0.2">
      <c r="A749" s="22"/>
      <c r="B749" s="23"/>
      <c r="C749" s="23"/>
      <c r="D749" s="23"/>
      <c r="E749" s="1057" t="s">
        <v>234</v>
      </c>
      <c r="F749" s="1058"/>
      <c r="G749" s="1059"/>
      <c r="H749" s="40">
        <v>5</v>
      </c>
      <c r="I749" s="25">
        <f>I750</f>
        <v>0</v>
      </c>
      <c r="J749" s="25">
        <f>J750</f>
        <v>0</v>
      </c>
      <c r="K749" s="25">
        <f>K750</f>
        <v>0</v>
      </c>
      <c r="L749" s="25">
        <f>L750</f>
        <v>0</v>
      </c>
      <c r="M749" s="25">
        <f>M750</f>
        <v>0</v>
      </c>
    </row>
    <row r="750" spans="1:13" s="33" customFormat="1" ht="19.5" hidden="1" customHeight="1" x14ac:dyDescent="0.2">
      <c r="A750" s="42"/>
      <c r="B750" s="29"/>
      <c r="C750" s="29"/>
      <c r="D750" s="29"/>
      <c r="E750" s="29"/>
      <c r="F750" s="29" t="s">
        <v>235</v>
      </c>
      <c r="G750" s="30" t="s">
        <v>236</v>
      </c>
      <c r="H750" s="31">
        <v>6</v>
      </c>
      <c r="I750" s="32"/>
      <c r="J750" s="34">
        <f>K750-I750</f>
        <v>0</v>
      </c>
      <c r="K750" s="32"/>
      <c r="L750" s="32"/>
      <c r="M750" s="32"/>
    </row>
    <row r="751" spans="1:13" s="26" customFormat="1" ht="19.5" hidden="1" customHeight="1" x14ac:dyDescent="0.2">
      <c r="A751" s="22"/>
      <c r="B751" s="23"/>
      <c r="C751" s="23"/>
      <c r="D751" s="23"/>
      <c r="E751" s="1057" t="s">
        <v>3961</v>
      </c>
      <c r="F751" s="1058"/>
      <c r="G751" s="1059"/>
      <c r="H751" s="40">
        <v>5</v>
      </c>
      <c r="I751" s="25">
        <f>I752</f>
        <v>0</v>
      </c>
      <c r="J751" s="25">
        <f>J752</f>
        <v>0</v>
      </c>
      <c r="K751" s="25">
        <f>K752</f>
        <v>0</v>
      </c>
      <c r="L751" s="25">
        <f>L752</f>
        <v>0</v>
      </c>
      <c r="M751" s="25">
        <f>M752</f>
        <v>0</v>
      </c>
    </row>
    <row r="752" spans="1:13" s="33" customFormat="1" ht="19.5" hidden="1" customHeight="1" x14ac:dyDescent="0.2">
      <c r="A752" s="42"/>
      <c r="B752" s="29"/>
      <c r="C752" s="29"/>
      <c r="D752" s="29"/>
      <c r="E752" s="29"/>
      <c r="F752" s="29" t="s">
        <v>237</v>
      </c>
      <c r="G752" s="30" t="s">
        <v>238</v>
      </c>
      <c r="H752" s="31">
        <v>6</v>
      </c>
      <c r="I752" s="34"/>
      <c r="J752" s="34">
        <f>K752-I752</f>
        <v>0</v>
      </c>
      <c r="K752" s="34"/>
      <c r="L752" s="34"/>
      <c r="M752" s="34"/>
    </row>
    <row r="753" spans="1:13" s="26" customFormat="1" ht="18" hidden="1" customHeight="1" x14ac:dyDescent="0.2">
      <c r="A753" s="22"/>
      <c r="B753" s="23"/>
      <c r="C753" s="23"/>
      <c r="D753" s="23"/>
      <c r="E753" s="1057" t="s">
        <v>239</v>
      </c>
      <c r="F753" s="1058"/>
      <c r="G753" s="1059"/>
      <c r="H753" s="40">
        <v>5</v>
      </c>
      <c r="I753" s="25">
        <f>I754</f>
        <v>0</v>
      </c>
      <c r="J753" s="25">
        <f>J754</f>
        <v>0</v>
      </c>
      <c r="K753" s="25">
        <f>K754</f>
        <v>0</v>
      </c>
      <c r="L753" s="25">
        <f>L754</f>
        <v>0</v>
      </c>
      <c r="M753" s="25">
        <f>M754</f>
        <v>0</v>
      </c>
    </row>
    <row r="754" spans="1:13" s="33" customFormat="1" ht="24.75" hidden="1" customHeight="1" x14ac:dyDescent="0.2">
      <c r="A754" s="42"/>
      <c r="B754" s="29"/>
      <c r="C754" s="29"/>
      <c r="D754" s="29"/>
      <c r="E754" s="29"/>
      <c r="F754" s="29" t="s">
        <v>240</v>
      </c>
      <c r="G754" s="30" t="s">
        <v>241</v>
      </c>
      <c r="H754" s="31">
        <v>6</v>
      </c>
      <c r="I754" s="34"/>
      <c r="J754" s="34">
        <f>K754-I754</f>
        <v>0</v>
      </c>
      <c r="K754" s="34"/>
      <c r="L754" s="34"/>
      <c r="M754" s="34"/>
    </row>
    <row r="755" spans="1:13" s="26" customFormat="1" ht="19.5" hidden="1" customHeight="1" x14ac:dyDescent="0.2">
      <c r="A755" s="22"/>
      <c r="B755" s="23"/>
      <c r="C755" s="23"/>
      <c r="D755" s="23"/>
      <c r="E755" s="1057" t="s">
        <v>3768</v>
      </c>
      <c r="F755" s="1058"/>
      <c r="G755" s="1059"/>
      <c r="H755" s="40">
        <v>5</v>
      </c>
      <c r="I755" s="25">
        <f>I756</f>
        <v>0</v>
      </c>
      <c r="J755" s="25">
        <f>J756</f>
        <v>0</v>
      </c>
      <c r="K755" s="25">
        <f>K756</f>
        <v>0</v>
      </c>
      <c r="L755" s="25">
        <f>L756</f>
        <v>0</v>
      </c>
      <c r="M755" s="25">
        <f>M756</f>
        <v>0</v>
      </c>
    </row>
    <row r="756" spans="1:13" s="33" customFormat="1" ht="18" hidden="1" customHeight="1" x14ac:dyDescent="0.2">
      <c r="A756" s="42"/>
      <c r="B756" s="29"/>
      <c r="C756" s="29"/>
      <c r="D756" s="29"/>
      <c r="E756" s="29"/>
      <c r="F756" s="29" t="s">
        <v>242</v>
      </c>
      <c r="G756" s="30" t="s">
        <v>243</v>
      </c>
      <c r="H756" s="31">
        <v>6</v>
      </c>
      <c r="I756" s="34"/>
      <c r="J756" s="34">
        <f>K756-I756</f>
        <v>0</v>
      </c>
      <c r="K756" s="34"/>
      <c r="L756" s="34"/>
      <c r="M756" s="34"/>
    </row>
    <row r="757" spans="1:13" s="26" customFormat="1" ht="32.25" hidden="1" customHeight="1" x14ac:dyDescent="0.2">
      <c r="A757" s="22"/>
      <c r="B757" s="23"/>
      <c r="C757" s="23"/>
      <c r="D757" s="23"/>
      <c r="E757" s="1057" t="s">
        <v>3769</v>
      </c>
      <c r="F757" s="1058"/>
      <c r="G757" s="1059"/>
      <c r="H757" s="40">
        <v>5</v>
      </c>
      <c r="I757" s="25">
        <f>I758</f>
        <v>0</v>
      </c>
      <c r="J757" s="25">
        <f>J758</f>
        <v>0</v>
      </c>
      <c r="K757" s="25">
        <f>K758</f>
        <v>0</v>
      </c>
      <c r="L757" s="25">
        <f>L758</f>
        <v>0</v>
      </c>
      <c r="M757" s="25">
        <f>M758</f>
        <v>0</v>
      </c>
    </row>
    <row r="758" spans="1:13" s="33" customFormat="1" ht="25.5" hidden="1" customHeight="1" x14ac:dyDescent="0.2">
      <c r="A758" s="42"/>
      <c r="B758" s="29"/>
      <c r="C758" s="29"/>
      <c r="D758" s="29"/>
      <c r="E758" s="29"/>
      <c r="F758" s="29" t="s">
        <v>244</v>
      </c>
      <c r="G758" s="30" t="s">
        <v>245</v>
      </c>
      <c r="H758" s="31">
        <v>6</v>
      </c>
      <c r="I758" s="34"/>
      <c r="J758" s="34">
        <f>K758-I758</f>
        <v>0</v>
      </c>
      <c r="K758" s="34"/>
      <c r="L758" s="34"/>
      <c r="M758" s="34"/>
    </row>
    <row r="759" spans="1:13" s="26" customFormat="1" ht="25.5" hidden="1" customHeight="1" x14ac:dyDescent="0.2">
      <c r="A759" s="22"/>
      <c r="B759" s="23"/>
      <c r="C759" s="23"/>
      <c r="D759" s="23"/>
      <c r="E759" s="1058" t="s">
        <v>246</v>
      </c>
      <c r="F759" s="1058"/>
      <c r="G759" s="1059"/>
      <c r="H759" s="40">
        <v>5</v>
      </c>
      <c r="I759" s="25">
        <f>I760</f>
        <v>0</v>
      </c>
      <c r="J759" s="25">
        <f>J760</f>
        <v>0</v>
      </c>
      <c r="K759" s="25">
        <f>K760</f>
        <v>0</v>
      </c>
      <c r="L759" s="25">
        <f>L760</f>
        <v>0</v>
      </c>
      <c r="M759" s="25">
        <f>M760</f>
        <v>0</v>
      </c>
    </row>
    <row r="760" spans="1:13" s="33" customFormat="1" ht="21.75" hidden="1" customHeight="1" x14ac:dyDescent="0.2">
      <c r="A760" s="42"/>
      <c r="B760" s="29"/>
      <c r="C760" s="29"/>
      <c r="D760" s="29"/>
      <c r="E760" s="29"/>
      <c r="F760" s="29" t="s">
        <v>247</v>
      </c>
      <c r="G760" s="30" t="s">
        <v>248</v>
      </c>
      <c r="H760" s="31">
        <v>6</v>
      </c>
      <c r="I760" s="32"/>
      <c r="J760" s="34">
        <f>K760-I760</f>
        <v>0</v>
      </c>
      <c r="K760" s="32"/>
      <c r="L760" s="32"/>
      <c r="M760" s="32"/>
    </row>
    <row r="761" spans="1:13" s="26" customFormat="1" ht="21" hidden="1" customHeight="1" x14ac:dyDescent="0.2">
      <c r="A761" s="22"/>
      <c r="B761" s="23"/>
      <c r="C761" s="23"/>
      <c r="D761" s="23"/>
      <c r="E761" s="1057" t="s">
        <v>3962</v>
      </c>
      <c r="F761" s="1058"/>
      <c r="G761" s="1059"/>
      <c r="H761" s="40">
        <v>5</v>
      </c>
      <c r="I761" s="25">
        <f>I762</f>
        <v>0</v>
      </c>
      <c r="J761" s="25">
        <f>J762</f>
        <v>0</v>
      </c>
      <c r="K761" s="25">
        <f>K762</f>
        <v>0</v>
      </c>
      <c r="L761" s="25">
        <f>L762</f>
        <v>0</v>
      </c>
      <c r="M761" s="25">
        <f>M762</f>
        <v>0</v>
      </c>
    </row>
    <row r="762" spans="1:13" s="33" customFormat="1" ht="22.5" hidden="1" customHeight="1" x14ac:dyDescent="0.2">
      <c r="A762" s="42"/>
      <c r="B762" s="29"/>
      <c r="C762" s="29"/>
      <c r="D762" s="29"/>
      <c r="E762" s="29"/>
      <c r="F762" s="29" t="s">
        <v>3963</v>
      </c>
      <c r="G762" s="30" t="s">
        <v>3964</v>
      </c>
      <c r="H762" s="31">
        <v>6</v>
      </c>
      <c r="I762" s="32"/>
      <c r="J762" s="34">
        <f>K762-I762</f>
        <v>0</v>
      </c>
      <c r="K762" s="32"/>
      <c r="L762" s="32"/>
      <c r="M762" s="32"/>
    </row>
    <row r="763" spans="1:13" ht="15.75" hidden="1" customHeight="1" x14ac:dyDescent="0.2">
      <c r="A763" s="13"/>
      <c r="B763" s="14"/>
      <c r="C763" s="1076" t="s">
        <v>249</v>
      </c>
      <c r="D763" s="1076"/>
      <c r="E763" s="1076"/>
      <c r="F763" s="1076"/>
      <c r="G763" s="1077"/>
      <c r="H763" s="51">
        <v>3</v>
      </c>
      <c r="I763" s="16">
        <f>SUMIF($H764:$H769,4,I764:I769)</f>
        <v>0</v>
      </c>
      <c r="J763" s="16">
        <f>SUMIF($H764:$H769,4,J764:J769)</f>
        <v>0</v>
      </c>
      <c r="K763" s="16">
        <f>SUMIF($H764:$H769,4,K764:K769)</f>
        <v>0</v>
      </c>
      <c r="L763" s="16">
        <f>SUMIF($H764:$H769,4,L764:L769)</f>
        <v>0</v>
      </c>
      <c r="M763" s="16">
        <f>SUMIF($H764:$H769,4,M764:M769)</f>
        <v>0</v>
      </c>
    </row>
    <row r="764" spans="1:13" ht="19.5" hidden="1" customHeight="1" x14ac:dyDescent="0.2">
      <c r="A764" s="17"/>
      <c r="B764" s="18"/>
      <c r="C764" s="19"/>
      <c r="D764" s="1053" t="s">
        <v>250</v>
      </c>
      <c r="E764" s="1053"/>
      <c r="F764" s="1053"/>
      <c r="G764" s="1054"/>
      <c r="H764" s="44">
        <v>4</v>
      </c>
      <c r="I764" s="21">
        <f>SUMIF($H765:$H766,5,I765:I766)</f>
        <v>0</v>
      </c>
      <c r="J764" s="21">
        <f>SUMIF($H765:$H766,5,J765:J766)</f>
        <v>0</v>
      </c>
      <c r="K764" s="21">
        <f>SUMIF($H765:$H766,5,K765:K766)</f>
        <v>0</v>
      </c>
      <c r="L764" s="21">
        <f>SUMIF($H765:$H766,5,L765:L766)</f>
        <v>0</v>
      </c>
      <c r="M764" s="21">
        <f>SUMIF($H765:$H766,5,M765:M766)</f>
        <v>0</v>
      </c>
    </row>
    <row r="765" spans="1:13" s="26" customFormat="1" ht="25.5" hidden="1" customHeight="1" x14ac:dyDescent="0.2">
      <c r="A765" s="22"/>
      <c r="B765" s="23"/>
      <c r="C765" s="23"/>
      <c r="D765" s="23"/>
      <c r="E765" s="1069" t="s">
        <v>251</v>
      </c>
      <c r="F765" s="1069"/>
      <c r="G765" s="1070"/>
      <c r="H765" s="24">
        <v>5</v>
      </c>
      <c r="I765" s="25">
        <f>I766</f>
        <v>0</v>
      </c>
      <c r="J765" s="25">
        <f>J766</f>
        <v>0</v>
      </c>
      <c r="K765" s="25">
        <f>K766</f>
        <v>0</v>
      </c>
      <c r="L765" s="25">
        <f>L766</f>
        <v>0</v>
      </c>
      <c r="M765" s="25">
        <f>M766</f>
        <v>0</v>
      </c>
    </row>
    <row r="766" spans="1:13" s="33" customFormat="1" ht="27" hidden="1" customHeight="1" x14ac:dyDescent="0.2">
      <c r="A766" s="27"/>
      <c r="B766" s="28"/>
      <c r="C766" s="28"/>
      <c r="D766" s="28"/>
      <c r="E766" s="28"/>
      <c r="F766" s="29" t="s">
        <v>252</v>
      </c>
      <c r="G766" s="30" t="s">
        <v>253</v>
      </c>
      <c r="H766" s="31">
        <v>6</v>
      </c>
      <c r="I766" s="32"/>
      <c r="J766" s="34">
        <f>K766-I766</f>
        <v>0</v>
      </c>
      <c r="K766" s="32"/>
      <c r="L766" s="32"/>
      <c r="M766" s="32"/>
    </row>
    <row r="767" spans="1:13" ht="21.75" hidden="1" customHeight="1" x14ac:dyDescent="0.2">
      <c r="A767" s="17"/>
      <c r="B767" s="18"/>
      <c r="C767" s="19"/>
      <c r="D767" s="1071" t="s">
        <v>254</v>
      </c>
      <c r="E767" s="1071"/>
      <c r="F767" s="1071"/>
      <c r="G767" s="1072"/>
      <c r="H767" s="35">
        <v>4</v>
      </c>
      <c r="I767" s="21">
        <f>SUMIF($H768:$H769,5,I768:I769)</f>
        <v>0</v>
      </c>
      <c r="J767" s="21">
        <f>SUMIF($H768:$H769,5,J768:J769)</f>
        <v>0</v>
      </c>
      <c r="K767" s="21">
        <f>SUMIF($H768:$H769,5,K768:K769)</f>
        <v>0</v>
      </c>
      <c r="L767" s="21">
        <f>SUMIF($H768:$H769,5,L768:L769)</f>
        <v>0</v>
      </c>
      <c r="M767" s="21">
        <f>SUMIF($H768:$H769,5,M768:M769)</f>
        <v>0</v>
      </c>
    </row>
    <row r="768" spans="1:13" s="26" customFormat="1" ht="21.75" hidden="1" customHeight="1" x14ac:dyDescent="0.2">
      <c r="A768" s="22"/>
      <c r="B768" s="23"/>
      <c r="C768" s="23"/>
      <c r="D768" s="23"/>
      <c r="E768" s="1069" t="s">
        <v>255</v>
      </c>
      <c r="F768" s="1069"/>
      <c r="G768" s="1070"/>
      <c r="H768" s="24">
        <v>5</v>
      </c>
      <c r="I768" s="25">
        <f>I769</f>
        <v>0</v>
      </c>
      <c r="J768" s="25">
        <f>J769</f>
        <v>0</v>
      </c>
      <c r="K768" s="25">
        <f>K769</f>
        <v>0</v>
      </c>
      <c r="L768" s="25">
        <f>L769</f>
        <v>0</v>
      </c>
      <c r="M768" s="25">
        <f>M769</f>
        <v>0</v>
      </c>
    </row>
    <row r="769" spans="1:13" s="33" customFormat="1" ht="24.75" hidden="1" customHeight="1" x14ac:dyDescent="0.2">
      <c r="A769" s="42"/>
      <c r="B769" s="29"/>
      <c r="C769" s="29"/>
      <c r="D769" s="29"/>
      <c r="E769" s="29"/>
      <c r="F769" s="29" t="s">
        <v>256</v>
      </c>
      <c r="G769" s="30" t="s">
        <v>257</v>
      </c>
      <c r="H769" s="31">
        <v>6</v>
      </c>
      <c r="I769" s="32"/>
      <c r="J769" s="34">
        <f>K769-I769</f>
        <v>0</v>
      </c>
      <c r="K769" s="32"/>
      <c r="L769" s="32"/>
      <c r="M769" s="32"/>
    </row>
    <row r="770" spans="1:13" ht="21.75" hidden="1" customHeight="1" x14ac:dyDescent="0.2">
      <c r="A770" s="10"/>
      <c r="B770" s="1060" t="s">
        <v>258</v>
      </c>
      <c r="C770" s="1060"/>
      <c r="D770" s="1060"/>
      <c r="E770" s="1060"/>
      <c r="F770" s="1060"/>
      <c r="G770" s="1061"/>
      <c r="H770" s="11">
        <v>2</v>
      </c>
      <c r="I770" s="12">
        <f>SUMIF($H771:$H774,3,I771:I774)</f>
        <v>0</v>
      </c>
      <c r="J770" s="12">
        <f>SUMIF($H771:$H774,3,J771:J774)</f>
        <v>0</v>
      </c>
      <c r="K770" s="12">
        <f>SUMIF($H771:$H774,3,K771:K774)</f>
        <v>0</v>
      </c>
      <c r="L770" s="12">
        <f>SUMIF($H771:$H774,3,L771:L774)</f>
        <v>0</v>
      </c>
      <c r="M770" s="12">
        <f>SUMIF($H771:$H774,3,M771:M774)</f>
        <v>0</v>
      </c>
    </row>
    <row r="771" spans="1:13" ht="52.5" hidden="1" customHeight="1" x14ac:dyDescent="0.2">
      <c r="A771" s="13"/>
      <c r="B771" s="14"/>
      <c r="C771" s="1055" t="s">
        <v>259</v>
      </c>
      <c r="D771" s="1055"/>
      <c r="E771" s="1055"/>
      <c r="F771" s="1055"/>
      <c r="G771" s="1056"/>
      <c r="H771" s="15">
        <v>3</v>
      </c>
      <c r="I771" s="16">
        <f>SUMIF($H772:$H774,4,I772:I774)</f>
        <v>0</v>
      </c>
      <c r="J771" s="16">
        <f>SUMIF($H772:$H774,4,J772:J774)</f>
        <v>0</v>
      </c>
      <c r="K771" s="16">
        <f>SUMIF($H772:$H774,4,K772:K774)</f>
        <v>0</v>
      </c>
      <c r="L771" s="16">
        <f>SUMIF($H772:$H774,4,L772:L774)</f>
        <v>0</v>
      </c>
      <c r="M771" s="16">
        <f>SUMIF($H772:$H774,4,M772:M774)</f>
        <v>0</v>
      </c>
    </row>
    <row r="772" spans="1:13" ht="18.75" hidden="1" customHeight="1" x14ac:dyDescent="0.2">
      <c r="A772" s="17"/>
      <c r="B772" s="18"/>
      <c r="C772" s="19"/>
      <c r="D772" s="1053" t="s">
        <v>260</v>
      </c>
      <c r="E772" s="1053"/>
      <c r="F772" s="1053"/>
      <c r="G772" s="1054"/>
      <c r="H772" s="20">
        <v>4</v>
      </c>
      <c r="I772" s="21">
        <f>SUMIF($H773:$H774,5,I773:I774)</f>
        <v>0</v>
      </c>
      <c r="J772" s="21">
        <f>SUMIF($H773:$H774,5,J773:J774)</f>
        <v>0</v>
      </c>
      <c r="K772" s="21">
        <f>SUMIF($H773:$H774,5,K773:K774)</f>
        <v>0</v>
      </c>
      <c r="L772" s="21">
        <f>SUMIF($H773:$H774,5,L773:L774)</f>
        <v>0</v>
      </c>
      <c r="M772" s="21">
        <f>SUMIF($H773:$H774,5,M773:M774)</f>
        <v>0</v>
      </c>
    </row>
    <row r="773" spans="1:13" s="26" customFormat="1" ht="15.75" hidden="1" customHeight="1" x14ac:dyDescent="0.2">
      <c r="A773" s="22"/>
      <c r="B773" s="23"/>
      <c r="C773" s="23"/>
      <c r="D773" s="23"/>
      <c r="E773" s="1069" t="s">
        <v>261</v>
      </c>
      <c r="F773" s="1069"/>
      <c r="G773" s="1070"/>
      <c r="H773" s="24">
        <v>5</v>
      </c>
      <c r="I773" s="25">
        <f>I774</f>
        <v>0</v>
      </c>
      <c r="J773" s="25">
        <f>J774</f>
        <v>0</v>
      </c>
      <c r="K773" s="25">
        <f>K774</f>
        <v>0</v>
      </c>
      <c r="L773" s="25">
        <f>L774</f>
        <v>0</v>
      </c>
      <c r="M773" s="25">
        <f>M774</f>
        <v>0</v>
      </c>
    </row>
    <row r="774" spans="1:13" s="33" customFormat="1" ht="11.25" hidden="1" customHeight="1" x14ac:dyDescent="0.2">
      <c r="A774" s="42"/>
      <c r="B774" s="29"/>
      <c r="C774" s="29"/>
      <c r="D774" s="29"/>
      <c r="E774" s="29"/>
      <c r="F774" s="29" t="s">
        <v>262</v>
      </c>
      <c r="G774" s="30" t="s">
        <v>263</v>
      </c>
      <c r="H774" s="31">
        <v>6</v>
      </c>
      <c r="I774" s="32"/>
      <c r="J774" s="34">
        <f>K774-I774</f>
        <v>0</v>
      </c>
      <c r="K774" s="32"/>
      <c r="L774" s="32"/>
      <c r="M774" s="32"/>
    </row>
    <row r="775" spans="1:13" ht="21.75" hidden="1" customHeight="1" x14ac:dyDescent="0.2">
      <c r="A775" s="10"/>
      <c r="B775" s="1060" t="s">
        <v>264</v>
      </c>
      <c r="C775" s="1060"/>
      <c r="D775" s="1060"/>
      <c r="E775" s="1060"/>
      <c r="F775" s="1060"/>
      <c r="G775" s="1061"/>
      <c r="H775" s="11">
        <v>2</v>
      </c>
      <c r="I775" s="12">
        <f>SUMIF($H776:$H779,3,I776:I779)</f>
        <v>0</v>
      </c>
      <c r="J775" s="12">
        <f>SUMIF($H776:$H779,3,J776:J779)</f>
        <v>0</v>
      </c>
      <c r="K775" s="12">
        <f>SUMIF($H776:$H779,3,K776:K779)</f>
        <v>0</v>
      </c>
      <c r="L775" s="12">
        <f>SUMIF($H776:$H779,3,L776:L779)</f>
        <v>0</v>
      </c>
      <c r="M775" s="12">
        <f>SUMIF($H776:$H779,3,M776:M779)</f>
        <v>0</v>
      </c>
    </row>
    <row r="776" spans="1:13" ht="22.5" hidden="1" customHeight="1" x14ac:dyDescent="0.2">
      <c r="A776" s="13"/>
      <c r="B776" s="14"/>
      <c r="C776" s="1055" t="s">
        <v>265</v>
      </c>
      <c r="D776" s="1055"/>
      <c r="E776" s="1055"/>
      <c r="F776" s="1055"/>
      <c r="G776" s="1056"/>
      <c r="H776" s="15">
        <v>3</v>
      </c>
      <c r="I776" s="16">
        <f>SUMIF($H777:$H779,4,I777:I779)</f>
        <v>0</v>
      </c>
      <c r="J776" s="16">
        <f>SUMIF($H777:$H779,4,J777:J779)</f>
        <v>0</v>
      </c>
      <c r="K776" s="16">
        <f>SUMIF($H777:$H779,4,K777:K779)</f>
        <v>0</v>
      </c>
      <c r="L776" s="16">
        <f>SUMIF($H777:$H779,4,L777:L779)</f>
        <v>0</v>
      </c>
      <c r="M776" s="16">
        <f>SUMIF($H777:$H779,4,M777:M779)</f>
        <v>0</v>
      </c>
    </row>
    <row r="777" spans="1:13" ht="25.5" hidden="1" customHeight="1" x14ac:dyDescent="0.2">
      <c r="A777" s="17"/>
      <c r="B777" s="18"/>
      <c r="C777" s="19"/>
      <c r="D777" s="1053" t="s">
        <v>266</v>
      </c>
      <c r="E777" s="1053"/>
      <c r="F777" s="1053"/>
      <c r="G777" s="1054"/>
      <c r="H777" s="20">
        <v>4</v>
      </c>
      <c r="I777" s="21">
        <f>SUMIF($H778:$H779,5,I778:I779)</f>
        <v>0</v>
      </c>
      <c r="J777" s="21">
        <f>SUMIF($H778:$H779,5,J778:J779)</f>
        <v>0</v>
      </c>
      <c r="K777" s="21">
        <f>SUMIF($H778:$H779,5,K778:K779)</f>
        <v>0</v>
      </c>
      <c r="L777" s="21">
        <f>SUMIF($H778:$H779,5,L778:L779)</f>
        <v>0</v>
      </c>
      <c r="M777" s="21">
        <f>SUMIF($H778:$H779,5,M778:M779)</f>
        <v>0</v>
      </c>
    </row>
    <row r="778" spans="1:13" s="26" customFormat="1" ht="23.25" hidden="1" customHeight="1" x14ac:dyDescent="0.2">
      <c r="A778" s="22"/>
      <c r="B778" s="23"/>
      <c r="C778" s="23"/>
      <c r="D778" s="23"/>
      <c r="E778" s="1050" t="s">
        <v>3437</v>
      </c>
      <c r="F778" s="1069"/>
      <c r="G778" s="1070"/>
      <c r="H778" s="24">
        <v>5</v>
      </c>
      <c r="I778" s="25">
        <f>I779</f>
        <v>0</v>
      </c>
      <c r="J778" s="25">
        <f>J779</f>
        <v>0</v>
      </c>
      <c r="K778" s="25">
        <f>K779</f>
        <v>0</v>
      </c>
      <c r="L778" s="25">
        <f>L779</f>
        <v>0</v>
      </c>
      <c r="M778" s="25">
        <f>M779</f>
        <v>0</v>
      </c>
    </row>
    <row r="779" spans="1:13" s="33" customFormat="1" ht="22.5" hidden="1" customHeight="1" x14ac:dyDescent="0.2">
      <c r="A779" s="42"/>
      <c r="B779" s="29"/>
      <c r="C779" s="29"/>
      <c r="D779" s="29"/>
      <c r="E779" s="29"/>
      <c r="F779" s="29" t="s">
        <v>267</v>
      </c>
      <c r="G779" s="30" t="s">
        <v>268</v>
      </c>
      <c r="H779" s="31">
        <v>6</v>
      </c>
      <c r="I779" s="32"/>
      <c r="J779" s="34">
        <f>K779-I779</f>
        <v>0</v>
      </c>
      <c r="K779" s="32"/>
      <c r="L779" s="32"/>
      <c r="M779" s="32"/>
    </row>
    <row r="780" spans="1:13" ht="25.5" hidden="1" customHeight="1" x14ac:dyDescent="0.2">
      <c r="A780" s="10"/>
      <c r="B780" s="1060" t="s">
        <v>269</v>
      </c>
      <c r="C780" s="1060"/>
      <c r="D780" s="1060"/>
      <c r="E780" s="1060"/>
      <c r="F780" s="1060"/>
      <c r="G780" s="1061"/>
      <c r="H780" s="11">
        <v>2</v>
      </c>
      <c r="I780" s="12">
        <f>SUMIF($H781:$H784,3,I781:I784)</f>
        <v>0</v>
      </c>
      <c r="J780" s="12">
        <f>SUMIF($H781:$H784,3,J781:J784)</f>
        <v>0</v>
      </c>
      <c r="K780" s="12">
        <f>SUMIF($H781:$H784,3,K781:K784)</f>
        <v>0</v>
      </c>
      <c r="L780" s="12">
        <f>SUMIF($H781:$H784,3,L781:L784)</f>
        <v>0</v>
      </c>
      <c r="M780" s="12">
        <f>SUMIF($H781:$H784,3,M781:M784)</f>
        <v>0</v>
      </c>
    </row>
    <row r="781" spans="1:13" ht="26.25" hidden="1" customHeight="1" x14ac:dyDescent="0.2">
      <c r="A781" s="13"/>
      <c r="B781" s="14"/>
      <c r="C781" s="1055" t="s">
        <v>270</v>
      </c>
      <c r="D781" s="1055"/>
      <c r="E781" s="1055"/>
      <c r="F781" s="1055"/>
      <c r="G781" s="1056"/>
      <c r="H781" s="15">
        <v>3</v>
      </c>
      <c r="I781" s="16">
        <f>SUMIF($H782:$H784,4,I782:I784)</f>
        <v>0</v>
      </c>
      <c r="J781" s="16">
        <f>SUMIF($H782:$H784,4,J782:J784)</f>
        <v>0</v>
      </c>
      <c r="K781" s="16">
        <f>SUMIF($H782:$H784,4,K782:K784)</f>
        <v>0</v>
      </c>
      <c r="L781" s="16">
        <f>SUMIF($H782:$H784,4,L782:L784)</f>
        <v>0</v>
      </c>
      <c r="M781" s="16">
        <f>SUMIF($H782:$H784,4,M782:M784)</f>
        <v>0</v>
      </c>
    </row>
    <row r="782" spans="1:13" ht="27" hidden="1" customHeight="1" x14ac:dyDescent="0.2">
      <c r="A782" s="17"/>
      <c r="B782" s="18"/>
      <c r="C782" s="19"/>
      <c r="D782" s="1053" t="s">
        <v>271</v>
      </c>
      <c r="E782" s="1053"/>
      <c r="F782" s="1053"/>
      <c r="G782" s="1054"/>
      <c r="H782" s="20">
        <v>4</v>
      </c>
      <c r="I782" s="21">
        <f>SUMIF($H783:$H784,5,I783:I784)</f>
        <v>0</v>
      </c>
      <c r="J782" s="21">
        <f>SUMIF($H783:$H784,5,J783:J784)</f>
        <v>0</v>
      </c>
      <c r="K782" s="21">
        <f>SUMIF($H783:$H784,5,K783:K784)</f>
        <v>0</v>
      </c>
      <c r="L782" s="21">
        <f>SUMIF($H783:$H784,5,L783:L784)</f>
        <v>0</v>
      </c>
      <c r="M782" s="21">
        <f>SUMIF($H783:$H784,5,M783:M784)</f>
        <v>0</v>
      </c>
    </row>
    <row r="783" spans="1:13" s="26" customFormat="1" ht="45" hidden="1" customHeight="1" x14ac:dyDescent="0.2">
      <c r="A783" s="22"/>
      <c r="B783" s="23"/>
      <c r="C783" s="23"/>
      <c r="D783" s="23"/>
      <c r="E783" s="1069" t="s">
        <v>272</v>
      </c>
      <c r="F783" s="1069"/>
      <c r="G783" s="1070"/>
      <c r="H783" s="24">
        <v>5</v>
      </c>
      <c r="I783" s="25">
        <f>I784</f>
        <v>0</v>
      </c>
      <c r="J783" s="25">
        <f>J784</f>
        <v>0</v>
      </c>
      <c r="K783" s="25">
        <f>K784</f>
        <v>0</v>
      </c>
      <c r="L783" s="25">
        <f>L784</f>
        <v>0</v>
      </c>
      <c r="M783" s="25">
        <f>M784</f>
        <v>0</v>
      </c>
    </row>
    <row r="784" spans="1:13" s="33" customFormat="1" ht="52.5" hidden="1" customHeight="1" thickBot="1" x14ac:dyDescent="0.25">
      <c r="A784" s="52"/>
      <c r="B784" s="53"/>
      <c r="C784" s="53"/>
      <c r="D784" s="53"/>
      <c r="E784" s="53"/>
      <c r="F784" s="53" t="s">
        <v>273</v>
      </c>
      <c r="G784" s="54" t="s">
        <v>274</v>
      </c>
      <c r="H784" s="55">
        <v>6</v>
      </c>
      <c r="I784" s="56"/>
      <c r="J784" s="34">
        <f>K784-I784</f>
        <v>0</v>
      </c>
      <c r="K784" s="56"/>
      <c r="L784" s="56"/>
      <c r="M784" s="56"/>
    </row>
    <row r="785" spans="1:14" ht="27" customHeight="1" thickBot="1" x14ac:dyDescent="0.25">
      <c r="A785" s="1073" t="s">
        <v>275</v>
      </c>
      <c r="B785" s="1074"/>
      <c r="C785" s="1074"/>
      <c r="D785" s="1074"/>
      <c r="E785" s="1074"/>
      <c r="F785" s="1074"/>
      <c r="G785" s="1075"/>
      <c r="H785" s="8">
        <v>1</v>
      </c>
      <c r="I785" s="9">
        <f>SUMIF($H786:$H1556,2,I786:I1556)</f>
        <v>801000</v>
      </c>
      <c r="J785" s="965">
        <f>SUMIF($H786:$H1556,2,J786:J1556)</f>
        <v>-352608</v>
      </c>
      <c r="K785" s="1026">
        <f>SUMIF($H786:$H1556,2,K786:K1556)</f>
        <v>446392</v>
      </c>
      <c r="L785" s="1026">
        <f t="shared" ref="L785:M785" si="10">SUMIF($H786:$H1556,2,L786:L1556)</f>
        <v>326223.59999999998</v>
      </c>
      <c r="M785" s="1027">
        <f t="shared" si="10"/>
        <v>295000</v>
      </c>
    </row>
    <row r="786" spans="1:14" ht="21" customHeight="1" x14ac:dyDescent="0.2">
      <c r="A786" s="1019"/>
      <c r="B786" s="1060" t="s">
        <v>276</v>
      </c>
      <c r="C786" s="1060"/>
      <c r="D786" s="1060"/>
      <c r="E786" s="1060"/>
      <c r="F786" s="1060"/>
      <c r="G786" s="1061"/>
      <c r="H786" s="11">
        <v>2</v>
      </c>
      <c r="I786" s="12">
        <f>SUMIF($H787:$H1097,3,I787:I1097)</f>
        <v>801000</v>
      </c>
      <c r="J786" s="966">
        <f>SUMIF($H787:$H1097,3,J787:J1097)</f>
        <v>-352608</v>
      </c>
      <c r="K786" s="12">
        <f>SUMIF($H787:$H1097,3,K787:K1097)</f>
        <v>446392</v>
      </c>
      <c r="L786" s="12">
        <f t="shared" ref="L786:M786" si="11">SUMIF($H787:$H1097,3,L787:L1097)</f>
        <v>326223.59999999998</v>
      </c>
      <c r="M786" s="1028">
        <f t="shared" si="11"/>
        <v>295000</v>
      </c>
    </row>
    <row r="787" spans="1:14" ht="21" customHeight="1" x14ac:dyDescent="0.2">
      <c r="A787" s="995"/>
      <c r="B787" s="14"/>
      <c r="C787" s="1055" t="s">
        <v>277</v>
      </c>
      <c r="D787" s="1055"/>
      <c r="E787" s="1055"/>
      <c r="F787" s="1055"/>
      <c r="G787" s="1056"/>
      <c r="H787" s="15">
        <v>3</v>
      </c>
      <c r="I787" s="16">
        <f>SUMIF($H788:$H821,4,I788:I821)</f>
        <v>5600</v>
      </c>
      <c r="J787" s="967">
        <f>SUMIF($H788:$H821,4,J788:J821)</f>
        <v>-2550</v>
      </c>
      <c r="K787" s="16">
        <f>SUMIF($H788:$H821,4,K788:K821)</f>
        <v>3050</v>
      </c>
      <c r="L787" s="16">
        <f t="shared" ref="L787:M787" si="12">SUMIF($H788:$H821,4,L788:L821)</f>
        <v>2400</v>
      </c>
      <c r="M787" s="1000">
        <f t="shared" si="12"/>
        <v>2400</v>
      </c>
      <c r="N787" s="1044"/>
    </row>
    <row r="788" spans="1:14" ht="21" customHeight="1" x14ac:dyDescent="0.2">
      <c r="A788" s="1020"/>
      <c r="B788" s="18"/>
      <c r="C788" s="19"/>
      <c r="D788" s="1053" t="s">
        <v>278</v>
      </c>
      <c r="E788" s="1053"/>
      <c r="F788" s="1053"/>
      <c r="G788" s="1054"/>
      <c r="H788" s="20">
        <v>4</v>
      </c>
      <c r="I788" s="21">
        <f>SUMIF($H789:$H821,5,I789:I821)</f>
        <v>5600</v>
      </c>
      <c r="J788" s="968">
        <f>SUMIF($H789:$H821,5,J789:J821)</f>
        <v>-2550</v>
      </c>
      <c r="K788" s="21">
        <f>SUMIF($H789:$H821,5,K789:K821)</f>
        <v>3050</v>
      </c>
      <c r="L788" s="21">
        <f t="shared" ref="L788:M788" si="13">SUMIF($H789:$H821,5,L789:L821)</f>
        <v>2400</v>
      </c>
      <c r="M788" s="1001">
        <f t="shared" si="13"/>
        <v>2400</v>
      </c>
    </row>
    <row r="789" spans="1:14" x14ac:dyDescent="0.2">
      <c r="A789" s="1021"/>
      <c r="B789" s="37"/>
      <c r="E789" s="1058" t="s">
        <v>279</v>
      </c>
      <c r="F789" s="1058"/>
      <c r="G789" s="1059"/>
      <c r="H789" s="40">
        <v>5</v>
      </c>
      <c r="I789" s="25">
        <f>SUM(I790:I791)</f>
        <v>5000</v>
      </c>
      <c r="J789" s="969">
        <f>SUM(J790:J791)</f>
        <v>-3150</v>
      </c>
      <c r="K789" s="25">
        <f>SUM(K790:K791)</f>
        <v>1850</v>
      </c>
      <c r="L789" s="25">
        <f t="shared" ref="L789:M789" si="14">SUM(L790:L791)</f>
        <v>2000</v>
      </c>
      <c r="M789" s="1008">
        <f t="shared" si="14"/>
        <v>2000</v>
      </c>
    </row>
    <row r="790" spans="1:14" ht="16.5" customHeight="1" x14ac:dyDescent="0.2">
      <c r="A790" s="1022"/>
      <c r="B790" s="1023"/>
      <c r="C790" s="1024"/>
      <c r="D790" s="1025"/>
      <c r="E790" s="1005"/>
      <c r="F790" s="1006" t="s">
        <v>280</v>
      </c>
      <c r="G790" s="1007" t="s">
        <v>281</v>
      </c>
      <c r="H790" s="31">
        <v>6</v>
      </c>
      <c r="I790" s="32">
        <v>5000</v>
      </c>
      <c r="J790" s="971">
        <f>K790-I790</f>
        <v>-3150</v>
      </c>
      <c r="K790" s="32">
        <v>1850</v>
      </c>
      <c r="L790" s="32">
        <v>2000</v>
      </c>
      <c r="M790" s="32">
        <v>2000</v>
      </c>
    </row>
    <row r="791" spans="1:14" ht="15" hidden="1" customHeight="1" x14ac:dyDescent="0.2">
      <c r="A791" s="36"/>
      <c r="B791" s="37"/>
      <c r="E791" s="28"/>
      <c r="F791" s="29" t="s">
        <v>282</v>
      </c>
      <c r="G791" s="30" t="s">
        <v>283</v>
      </c>
      <c r="H791" s="31">
        <v>6</v>
      </c>
      <c r="I791" s="34"/>
      <c r="J791" s="34">
        <f>K791-I791</f>
        <v>0</v>
      </c>
      <c r="K791" s="32"/>
      <c r="L791" s="32"/>
      <c r="M791" s="32"/>
    </row>
    <row r="792" spans="1:14" ht="27" customHeight="1" x14ac:dyDescent="0.2">
      <c r="A792" s="1029"/>
      <c r="B792" s="1030"/>
      <c r="C792" s="1031"/>
      <c r="D792" s="1032"/>
      <c r="E792" s="1069" t="s">
        <v>284</v>
      </c>
      <c r="F792" s="1069"/>
      <c r="G792" s="1070"/>
      <c r="H792" s="40">
        <v>5</v>
      </c>
      <c r="I792" s="25">
        <f>SUM(I793:I806)</f>
        <v>600</v>
      </c>
      <c r="J792" s="969">
        <f>SUM(J793:J806)</f>
        <v>600</v>
      </c>
      <c r="K792" s="25">
        <f>SUM(K793:K806)</f>
        <v>1200</v>
      </c>
      <c r="L792" s="25">
        <f t="shared" ref="L792:M792" si="15">SUM(L793:L806)</f>
        <v>400</v>
      </c>
      <c r="M792" s="1008">
        <f t="shared" si="15"/>
        <v>400</v>
      </c>
    </row>
    <row r="793" spans="1:14" ht="25.5" customHeight="1" x14ac:dyDescent="0.2">
      <c r="A793" s="1022"/>
      <c r="B793" s="1023"/>
      <c r="C793" s="1024"/>
      <c r="D793" s="1025"/>
      <c r="E793" s="1005"/>
      <c r="F793" s="1006" t="s">
        <v>285</v>
      </c>
      <c r="G793" s="1007" t="s">
        <v>286</v>
      </c>
      <c r="H793" s="31">
        <v>6</v>
      </c>
      <c r="I793" s="32">
        <v>600</v>
      </c>
      <c r="J793" s="971">
        <f t="shared" ref="J793:J806" si="16">K793-I793</f>
        <v>-400</v>
      </c>
      <c r="K793" s="1049">
        <v>200</v>
      </c>
      <c r="L793" s="1049">
        <v>400</v>
      </c>
      <c r="M793" s="1049">
        <v>400</v>
      </c>
    </row>
    <row r="794" spans="1:14" ht="15.75" hidden="1" customHeight="1" x14ac:dyDescent="0.2">
      <c r="A794" s="36"/>
      <c r="B794" s="37"/>
      <c r="E794" s="28"/>
      <c r="F794" s="29" t="s">
        <v>287</v>
      </c>
      <c r="G794" s="30" t="s">
        <v>288</v>
      </c>
      <c r="H794" s="31">
        <v>6</v>
      </c>
      <c r="I794" s="34"/>
      <c r="J794" s="34">
        <f t="shared" si="16"/>
        <v>0</v>
      </c>
      <c r="K794" s="32"/>
      <c r="L794" s="32"/>
      <c r="M794" s="32"/>
    </row>
    <row r="795" spans="1:14" ht="15.75" hidden="1" customHeight="1" x14ac:dyDescent="0.2">
      <c r="A795" s="36"/>
      <c r="B795" s="37"/>
      <c r="F795" s="29" t="s">
        <v>289</v>
      </c>
      <c r="G795" s="30" t="s">
        <v>290</v>
      </c>
      <c r="H795" s="31">
        <v>6</v>
      </c>
      <c r="I795" s="32"/>
      <c r="J795" s="34">
        <f t="shared" si="16"/>
        <v>0</v>
      </c>
      <c r="K795" s="32"/>
      <c r="L795" s="32"/>
      <c r="M795" s="32"/>
    </row>
    <row r="796" spans="1:14" ht="15.75" hidden="1" customHeight="1" x14ac:dyDescent="0.2">
      <c r="A796" s="36"/>
      <c r="B796" s="37"/>
      <c r="F796" s="29" t="s">
        <v>291</v>
      </c>
      <c r="G796" s="30" t="s">
        <v>292</v>
      </c>
      <c r="H796" s="31">
        <v>6</v>
      </c>
      <c r="I796" s="32"/>
      <c r="J796" s="34">
        <f t="shared" si="16"/>
        <v>0</v>
      </c>
      <c r="K796" s="32"/>
      <c r="L796" s="32"/>
      <c r="M796" s="32"/>
    </row>
    <row r="797" spans="1:14" ht="15.75" hidden="1" customHeight="1" x14ac:dyDescent="0.2">
      <c r="A797" s="36"/>
      <c r="B797" s="37"/>
      <c r="F797" s="29" t="s">
        <v>293</v>
      </c>
      <c r="G797" s="30" t="s">
        <v>294</v>
      </c>
      <c r="H797" s="31">
        <v>6</v>
      </c>
      <c r="I797" s="32"/>
      <c r="J797" s="34">
        <f t="shared" si="16"/>
        <v>0</v>
      </c>
      <c r="K797" s="32"/>
      <c r="L797" s="32"/>
      <c r="M797" s="32"/>
    </row>
    <row r="798" spans="1:14" ht="21.75" customHeight="1" x14ac:dyDescent="0.2">
      <c r="A798" s="36"/>
      <c r="B798" s="37"/>
      <c r="F798" s="29" t="s">
        <v>295</v>
      </c>
      <c r="G798" s="30" t="s">
        <v>296</v>
      </c>
      <c r="H798" s="31">
        <v>6</v>
      </c>
      <c r="I798" s="32"/>
      <c r="J798" s="34">
        <f t="shared" si="16"/>
        <v>1000</v>
      </c>
      <c r="K798" s="32">
        <v>1000</v>
      </c>
      <c r="L798" s="32">
        <v>0</v>
      </c>
      <c r="M798" s="32">
        <v>0</v>
      </c>
    </row>
    <row r="799" spans="1:14" ht="26.25" hidden="1" customHeight="1" x14ac:dyDescent="0.2">
      <c r="A799" s="36"/>
      <c r="B799" s="37"/>
      <c r="F799" s="29" t="s">
        <v>297</v>
      </c>
      <c r="G799" s="30" t="s">
        <v>298</v>
      </c>
      <c r="H799" s="31">
        <v>6</v>
      </c>
      <c r="I799" s="32"/>
      <c r="J799" s="34">
        <f t="shared" si="16"/>
        <v>0</v>
      </c>
      <c r="K799" s="32"/>
      <c r="L799" s="32"/>
      <c r="M799" s="32"/>
    </row>
    <row r="800" spans="1:14" ht="30.75" hidden="1" customHeight="1" x14ac:dyDescent="0.2">
      <c r="A800" s="36"/>
      <c r="B800" s="37"/>
      <c r="F800" s="29" t="s">
        <v>299</v>
      </c>
      <c r="G800" s="30" t="s">
        <v>300</v>
      </c>
      <c r="H800" s="31">
        <v>6</v>
      </c>
      <c r="I800" s="32"/>
      <c r="J800" s="34">
        <f t="shared" si="16"/>
        <v>0</v>
      </c>
      <c r="K800" s="32"/>
      <c r="L800" s="32"/>
      <c r="M800" s="32"/>
    </row>
    <row r="801" spans="1:13" ht="21.75" hidden="1" customHeight="1" x14ac:dyDescent="0.2">
      <c r="A801" s="36"/>
      <c r="B801" s="37"/>
      <c r="F801" s="29" t="s">
        <v>301</v>
      </c>
      <c r="G801" s="30" t="s">
        <v>302</v>
      </c>
      <c r="H801" s="31">
        <v>6</v>
      </c>
      <c r="I801" s="32"/>
      <c r="J801" s="34">
        <f t="shared" si="16"/>
        <v>0</v>
      </c>
      <c r="K801" s="32"/>
      <c r="L801" s="32"/>
      <c r="M801" s="32"/>
    </row>
    <row r="802" spans="1:13" ht="25.5" hidden="1" customHeight="1" x14ac:dyDescent="0.2">
      <c r="A802" s="36"/>
      <c r="B802" s="37"/>
      <c r="F802" s="29" t="s">
        <v>303</v>
      </c>
      <c r="G802" s="30" t="s">
        <v>304</v>
      </c>
      <c r="H802" s="31">
        <v>6</v>
      </c>
      <c r="I802" s="32"/>
      <c r="J802" s="34">
        <f t="shared" si="16"/>
        <v>0</v>
      </c>
      <c r="K802" s="32"/>
      <c r="L802" s="32"/>
      <c r="M802" s="32"/>
    </row>
    <row r="803" spans="1:13" ht="29.25" hidden="1" customHeight="1" x14ac:dyDescent="0.2">
      <c r="A803" s="36"/>
      <c r="B803" s="37"/>
      <c r="F803" s="29" t="s">
        <v>305</v>
      </c>
      <c r="G803" s="30" t="s">
        <v>306</v>
      </c>
      <c r="H803" s="31">
        <v>6</v>
      </c>
      <c r="I803" s="32"/>
      <c r="J803" s="34">
        <f t="shared" si="16"/>
        <v>0</v>
      </c>
      <c r="K803" s="32"/>
      <c r="L803" s="32"/>
      <c r="M803" s="32"/>
    </row>
    <row r="804" spans="1:13" ht="33.75" hidden="1" customHeight="1" x14ac:dyDescent="0.2">
      <c r="A804" s="36"/>
      <c r="B804" s="37"/>
      <c r="F804" s="29" t="s">
        <v>307</v>
      </c>
      <c r="G804" s="30" t="s">
        <v>308</v>
      </c>
      <c r="H804" s="31">
        <v>6</v>
      </c>
      <c r="I804" s="32"/>
      <c r="J804" s="34">
        <f t="shared" si="16"/>
        <v>0</v>
      </c>
      <c r="K804" s="32"/>
      <c r="L804" s="32"/>
      <c r="M804" s="32"/>
    </row>
    <row r="805" spans="1:13" ht="34.5" hidden="1" customHeight="1" x14ac:dyDescent="0.2">
      <c r="A805" s="36"/>
      <c r="B805" s="37"/>
      <c r="F805" s="29" t="s">
        <v>1246</v>
      </c>
      <c r="G805" s="30" t="s">
        <v>1247</v>
      </c>
      <c r="H805" s="31">
        <v>6</v>
      </c>
      <c r="I805" s="32"/>
      <c r="J805" s="34">
        <f t="shared" si="16"/>
        <v>0</v>
      </c>
      <c r="K805" s="32"/>
      <c r="L805" s="32"/>
      <c r="M805" s="32"/>
    </row>
    <row r="806" spans="1:13" ht="19.5" hidden="1" customHeight="1" x14ac:dyDescent="0.2">
      <c r="A806" s="36"/>
      <c r="B806" s="37"/>
      <c r="F806" s="29" t="s">
        <v>1248</v>
      </c>
      <c r="G806" s="30" t="s">
        <v>1249</v>
      </c>
      <c r="H806" s="31">
        <v>6</v>
      </c>
      <c r="I806" s="32"/>
      <c r="J806" s="34">
        <f t="shared" si="16"/>
        <v>0</v>
      </c>
      <c r="K806" s="32"/>
      <c r="L806" s="32"/>
      <c r="M806" s="32"/>
    </row>
    <row r="807" spans="1:13" ht="17.25" hidden="1" customHeight="1" x14ac:dyDescent="0.2">
      <c r="A807" s="36"/>
      <c r="B807" s="37"/>
      <c r="E807" s="1058" t="s">
        <v>1250</v>
      </c>
      <c r="F807" s="1058"/>
      <c r="G807" s="1059"/>
      <c r="H807" s="40">
        <v>5</v>
      </c>
      <c r="I807" s="25">
        <f>SUM(I808:I809)</f>
        <v>0</v>
      </c>
      <c r="J807" s="25">
        <f>SUM(J808:J809)</f>
        <v>0</v>
      </c>
      <c r="K807" s="25">
        <f>SUM(K808:K809)</f>
        <v>0</v>
      </c>
      <c r="L807" s="25">
        <f t="shared" ref="L807:M807" si="17">SUM(L808:L809)</f>
        <v>0</v>
      </c>
      <c r="M807" s="25">
        <f t="shared" si="17"/>
        <v>0</v>
      </c>
    </row>
    <row r="808" spans="1:13" ht="27" hidden="1" customHeight="1" x14ac:dyDescent="0.2">
      <c r="A808" s="36"/>
      <c r="B808" s="37"/>
      <c r="E808" s="28"/>
      <c r="F808" s="29" t="s">
        <v>1251</v>
      </c>
      <c r="G808" s="30" t="s">
        <v>1252</v>
      </c>
      <c r="H808" s="31">
        <v>6</v>
      </c>
      <c r="I808" s="32"/>
      <c r="J808" s="34">
        <f>K808-I808</f>
        <v>0</v>
      </c>
      <c r="K808" s="32"/>
      <c r="L808" s="32"/>
      <c r="M808" s="32"/>
    </row>
    <row r="809" spans="1:13" ht="21.75" hidden="1" customHeight="1" x14ac:dyDescent="0.2">
      <c r="A809" s="36"/>
      <c r="B809" s="37"/>
      <c r="E809" s="28"/>
      <c r="F809" s="29" t="s">
        <v>69</v>
      </c>
      <c r="G809" s="30" t="s">
        <v>70</v>
      </c>
      <c r="H809" s="31">
        <v>6</v>
      </c>
      <c r="I809" s="32"/>
      <c r="J809" s="34">
        <f>K809-I809</f>
        <v>0</v>
      </c>
      <c r="K809" s="32"/>
      <c r="L809" s="32"/>
      <c r="M809" s="32"/>
    </row>
    <row r="810" spans="1:13" ht="19.5" hidden="1" customHeight="1" x14ac:dyDescent="0.2">
      <c r="A810" s="36"/>
      <c r="B810" s="37"/>
      <c r="E810" s="1058" t="s">
        <v>71</v>
      </c>
      <c r="F810" s="1058"/>
      <c r="G810" s="1059"/>
      <c r="H810" s="40">
        <v>5</v>
      </c>
      <c r="I810" s="25">
        <f>SUM(I811:I812)</f>
        <v>0</v>
      </c>
      <c r="J810" s="25">
        <f>SUM(J811:J812)</f>
        <v>0</v>
      </c>
      <c r="K810" s="25">
        <f>SUM(K811:K812)</f>
        <v>0</v>
      </c>
      <c r="L810" s="25">
        <f t="shared" ref="L810:M810" si="18">SUM(L811:L812)</f>
        <v>0</v>
      </c>
      <c r="M810" s="25">
        <f t="shared" si="18"/>
        <v>0</v>
      </c>
    </row>
    <row r="811" spans="1:13" ht="21" hidden="1" customHeight="1" x14ac:dyDescent="0.2">
      <c r="A811" s="36"/>
      <c r="B811" s="37"/>
      <c r="E811" s="28"/>
      <c r="F811" s="29" t="s">
        <v>72</v>
      </c>
      <c r="G811" s="30" t="s">
        <v>1257</v>
      </c>
      <c r="H811" s="31">
        <v>6</v>
      </c>
      <c r="I811" s="32"/>
      <c r="J811" s="34">
        <f>K811-I811</f>
        <v>0</v>
      </c>
      <c r="K811" s="32"/>
      <c r="L811" s="32"/>
      <c r="M811" s="32"/>
    </row>
    <row r="812" spans="1:13" ht="23.25" hidden="1" customHeight="1" x14ac:dyDescent="0.2">
      <c r="A812" s="36"/>
      <c r="B812" s="37"/>
      <c r="E812" s="28"/>
      <c r="F812" s="29" t="s">
        <v>1258</v>
      </c>
      <c r="G812" s="30" t="s">
        <v>1259</v>
      </c>
      <c r="H812" s="31">
        <v>6</v>
      </c>
      <c r="I812" s="32"/>
      <c r="J812" s="34">
        <f>K812-I812</f>
        <v>0</v>
      </c>
      <c r="K812" s="32"/>
      <c r="L812" s="32"/>
      <c r="M812" s="32"/>
    </row>
    <row r="813" spans="1:13" ht="25.5" hidden="1" customHeight="1" x14ac:dyDescent="0.2">
      <c r="A813" s="1033"/>
      <c r="B813" s="1034"/>
      <c r="C813" s="1035"/>
      <c r="D813" s="1036"/>
      <c r="E813" s="1069" t="s">
        <v>1260</v>
      </c>
      <c r="F813" s="1069"/>
      <c r="G813" s="1070"/>
      <c r="H813" s="40">
        <v>5</v>
      </c>
      <c r="I813" s="25">
        <f>SUM(I814:I821)</f>
        <v>0</v>
      </c>
      <c r="J813" s="969">
        <f>SUM(J814:J821)</f>
        <v>0</v>
      </c>
      <c r="K813" s="25">
        <f>SUM(K814:K821)</f>
        <v>0</v>
      </c>
      <c r="L813" s="25">
        <f t="shared" ref="L813:M813" si="19">SUM(L814:L821)</f>
        <v>0</v>
      </c>
      <c r="M813" s="1008">
        <f t="shared" si="19"/>
        <v>0</v>
      </c>
    </row>
    <row r="814" spans="1:13" ht="30.75" hidden="1" customHeight="1" x14ac:dyDescent="0.2">
      <c r="A814" s="36"/>
      <c r="B814" s="37"/>
      <c r="E814" s="28"/>
      <c r="F814" s="29" t="s">
        <v>1261</v>
      </c>
      <c r="G814" s="30" t="s">
        <v>1262</v>
      </c>
      <c r="H814" s="31">
        <v>6</v>
      </c>
      <c r="I814" s="32"/>
      <c r="J814" s="34">
        <f t="shared" ref="J814:J821" si="20">K814-I814</f>
        <v>0</v>
      </c>
      <c r="K814" s="32"/>
      <c r="L814" s="32"/>
      <c r="M814" s="32"/>
    </row>
    <row r="815" spans="1:13" ht="19.5" hidden="1" customHeight="1" x14ac:dyDescent="0.2">
      <c r="A815" s="36"/>
      <c r="B815" s="37"/>
      <c r="E815" s="28"/>
      <c r="F815" s="29" t="s">
        <v>1263</v>
      </c>
      <c r="G815" s="30" t="s">
        <v>1264</v>
      </c>
      <c r="H815" s="31">
        <v>6</v>
      </c>
      <c r="I815" s="32"/>
      <c r="J815" s="34">
        <f t="shared" si="20"/>
        <v>0</v>
      </c>
      <c r="K815" s="32"/>
      <c r="L815" s="32"/>
      <c r="M815" s="32"/>
    </row>
    <row r="816" spans="1:13" ht="36.75" hidden="1" customHeight="1" x14ac:dyDescent="0.2">
      <c r="A816" s="1033"/>
      <c r="B816" s="1034"/>
      <c r="C816" s="1035"/>
      <c r="D816" s="1036"/>
      <c r="E816" s="1036"/>
      <c r="F816" s="1016" t="s">
        <v>1265</v>
      </c>
      <c r="G816" s="1017" t="s">
        <v>1266</v>
      </c>
      <c r="H816" s="31">
        <v>6</v>
      </c>
      <c r="I816" s="32"/>
      <c r="J816" s="971">
        <f t="shared" si="20"/>
        <v>0</v>
      </c>
      <c r="K816" s="34"/>
      <c r="L816" s="34"/>
      <c r="M816" s="1018"/>
    </row>
    <row r="817" spans="1:15" ht="25.5" hidden="1" customHeight="1" x14ac:dyDescent="0.2">
      <c r="A817" s="36"/>
      <c r="B817" s="37"/>
      <c r="F817" s="29" t="s">
        <v>1267</v>
      </c>
      <c r="G817" s="30" t="s">
        <v>1268</v>
      </c>
      <c r="H817" s="31">
        <v>6</v>
      </c>
      <c r="I817" s="32"/>
      <c r="J817" s="34">
        <f t="shared" si="20"/>
        <v>0</v>
      </c>
      <c r="K817" s="32"/>
      <c r="L817" s="32"/>
      <c r="M817" s="32"/>
    </row>
    <row r="818" spans="1:15" ht="15" hidden="1" customHeight="1" x14ac:dyDescent="0.2">
      <c r="A818" s="36"/>
      <c r="B818" s="37"/>
      <c r="F818" s="29" t="s">
        <v>1269</v>
      </c>
      <c r="G818" s="30" t="s">
        <v>1270</v>
      </c>
      <c r="H818" s="31">
        <v>6</v>
      </c>
      <c r="I818" s="32"/>
      <c r="J818" s="34">
        <f t="shared" si="20"/>
        <v>0</v>
      </c>
      <c r="K818" s="32"/>
      <c r="L818" s="32"/>
      <c r="M818" s="32"/>
    </row>
    <row r="819" spans="1:15" ht="19.5" hidden="1" customHeight="1" x14ac:dyDescent="0.2">
      <c r="A819" s="36"/>
      <c r="B819" s="37"/>
      <c r="F819" s="29" t="s">
        <v>1271</v>
      </c>
      <c r="G819" s="30" t="s">
        <v>1272</v>
      </c>
      <c r="H819" s="31">
        <v>6</v>
      </c>
      <c r="I819" s="32"/>
      <c r="J819" s="34">
        <f t="shared" si="20"/>
        <v>0</v>
      </c>
      <c r="K819" s="32"/>
      <c r="L819" s="32"/>
      <c r="M819" s="32"/>
    </row>
    <row r="820" spans="1:15" ht="14.25" hidden="1" customHeight="1" x14ac:dyDescent="0.2">
      <c r="A820" s="36"/>
      <c r="B820" s="37"/>
      <c r="F820" s="29" t="s">
        <v>1273</v>
      </c>
      <c r="G820" s="30" t="s">
        <v>1274</v>
      </c>
      <c r="H820" s="31">
        <v>6</v>
      </c>
      <c r="I820" s="32"/>
      <c r="J820" s="34">
        <f t="shared" si="20"/>
        <v>0</v>
      </c>
      <c r="K820" s="32"/>
      <c r="L820" s="32"/>
      <c r="M820" s="32"/>
    </row>
    <row r="821" spans="1:15" ht="29.25" hidden="1" customHeight="1" x14ac:dyDescent="0.2">
      <c r="A821" s="36"/>
      <c r="B821" s="37"/>
      <c r="F821" s="29" t="s">
        <v>1275</v>
      </c>
      <c r="G821" s="30" t="s">
        <v>1276</v>
      </c>
      <c r="H821" s="31">
        <v>6</v>
      </c>
      <c r="I821" s="32"/>
      <c r="J821" s="34">
        <f t="shared" si="20"/>
        <v>0</v>
      </c>
      <c r="K821" s="32"/>
      <c r="L821" s="32"/>
      <c r="M821" s="32"/>
    </row>
    <row r="822" spans="1:15" ht="14.25" customHeight="1" x14ac:dyDescent="0.2">
      <c r="A822" s="1037"/>
      <c r="B822" s="1038"/>
      <c r="C822" s="1055" t="s">
        <v>1277</v>
      </c>
      <c r="D822" s="1055"/>
      <c r="E822" s="1055"/>
      <c r="F822" s="1055"/>
      <c r="G822" s="1056"/>
      <c r="H822" s="15">
        <v>3</v>
      </c>
      <c r="I822" s="16">
        <f>SUMIF($H823:$H971,4,I823:I971)</f>
        <v>187400</v>
      </c>
      <c r="J822" s="967">
        <f>SUMIF($H823:$H971,4,J823:J971)</f>
        <v>85270</v>
      </c>
      <c r="K822" s="16">
        <f>SUMIF($H823:$H971,4,K823:K971)</f>
        <v>270670</v>
      </c>
      <c r="L822" s="16">
        <f t="shared" ref="L822:M822" si="21">SUMIF($H823:$H971,4,L823:L971)</f>
        <v>198415.6</v>
      </c>
      <c r="M822" s="1000">
        <f t="shared" si="21"/>
        <v>170496</v>
      </c>
      <c r="N822" s="1044"/>
    </row>
    <row r="823" spans="1:15" ht="22.5" customHeight="1" x14ac:dyDescent="0.2">
      <c r="A823" s="1020"/>
      <c r="B823" s="18"/>
      <c r="C823" s="19"/>
      <c r="D823" s="1053" t="s">
        <v>1278</v>
      </c>
      <c r="E823" s="1053"/>
      <c r="F823" s="1053"/>
      <c r="G823" s="1054"/>
      <c r="H823" s="20">
        <v>4</v>
      </c>
      <c r="I823" s="21">
        <f>SUMIF($H824:$H953,5,I824:I953)</f>
        <v>187400</v>
      </c>
      <c r="J823" s="968">
        <f>SUMIF($H824:$H953,5,J824:J953)</f>
        <v>85270</v>
      </c>
      <c r="K823" s="21">
        <f>SUMIF($H824:$H953,5,K824:K953)</f>
        <v>270670</v>
      </c>
      <c r="L823" s="21">
        <f t="shared" ref="L823:M823" si="22">SUMIF($H824:$H953,5,L824:L953)</f>
        <v>198415.6</v>
      </c>
      <c r="M823" s="1001">
        <f t="shared" si="22"/>
        <v>170496</v>
      </c>
    </row>
    <row r="824" spans="1:15" x14ac:dyDescent="0.2">
      <c r="A824" s="1021"/>
      <c r="B824" s="37"/>
      <c r="E824" s="1058" t="s">
        <v>1279</v>
      </c>
      <c r="F824" s="1058"/>
      <c r="G824" s="1059"/>
      <c r="H824" s="40">
        <v>5</v>
      </c>
      <c r="I824" s="25">
        <f>SUM(I825:I828)</f>
        <v>15000</v>
      </c>
      <c r="J824" s="969">
        <f>SUM(J825:J828)</f>
        <v>6600</v>
      </c>
      <c r="K824" s="25">
        <f>SUM(K825:K828)</f>
        <v>21600</v>
      </c>
      <c r="L824" s="25">
        <f t="shared" ref="L824:M824" si="23">SUM(L825:L828)</f>
        <v>21600</v>
      </c>
      <c r="M824" s="1008">
        <f t="shared" si="23"/>
        <v>21600</v>
      </c>
    </row>
    <row r="825" spans="1:15" x14ac:dyDescent="0.2">
      <c r="A825" s="1022"/>
      <c r="B825" s="1023"/>
      <c r="C825" s="1024"/>
      <c r="D825" s="1025"/>
      <c r="E825" s="1005"/>
      <c r="F825" s="1006" t="s">
        <v>1280</v>
      </c>
      <c r="G825" s="1007" t="s">
        <v>1281</v>
      </c>
      <c r="H825" s="31">
        <v>6</v>
      </c>
      <c r="I825" s="32">
        <v>15000</v>
      </c>
      <c r="J825" s="971">
        <f t="shared" ref="J825:J888" si="24">K825-I825</f>
        <v>6600</v>
      </c>
      <c r="K825" s="32">
        <v>21600</v>
      </c>
      <c r="L825" s="32">
        <v>21600</v>
      </c>
      <c r="M825" s="1009">
        <v>21600</v>
      </c>
    </row>
    <row r="826" spans="1:15" hidden="1" x14ac:dyDescent="0.2">
      <c r="A826" s="36"/>
      <c r="B826" s="37"/>
      <c r="E826" s="28"/>
      <c r="F826" s="29" t="s">
        <v>1282</v>
      </c>
      <c r="G826" s="30" t="s">
        <v>1283</v>
      </c>
      <c r="H826" s="31">
        <v>6</v>
      </c>
      <c r="I826" s="32"/>
      <c r="J826" s="34">
        <f t="shared" si="24"/>
        <v>0</v>
      </c>
      <c r="K826" s="32"/>
      <c r="L826" s="32"/>
      <c r="M826" s="32"/>
    </row>
    <row r="827" spans="1:15" hidden="1" x14ac:dyDescent="0.2">
      <c r="A827" s="36"/>
      <c r="B827" s="37"/>
      <c r="E827" s="28"/>
      <c r="F827" s="29" t="s">
        <v>1284</v>
      </c>
      <c r="G827" s="30" t="s">
        <v>1285</v>
      </c>
      <c r="H827" s="31">
        <v>6</v>
      </c>
      <c r="I827" s="32"/>
      <c r="J827" s="34">
        <f t="shared" si="24"/>
        <v>0</v>
      </c>
      <c r="K827" s="32"/>
      <c r="L827" s="32"/>
      <c r="M827" s="32"/>
    </row>
    <row r="828" spans="1:15" ht="24" hidden="1" x14ac:dyDescent="0.2">
      <c r="A828" s="36"/>
      <c r="B828" s="37"/>
      <c r="E828" s="28"/>
      <c r="F828" s="29" t="s">
        <v>1286</v>
      </c>
      <c r="G828" s="30" t="s">
        <v>1287</v>
      </c>
      <c r="H828" s="31">
        <v>6</v>
      </c>
      <c r="I828" s="32"/>
      <c r="J828" s="34">
        <f t="shared" si="24"/>
        <v>0</v>
      </c>
      <c r="K828" s="32"/>
      <c r="L828" s="32"/>
      <c r="M828" s="32"/>
    </row>
    <row r="829" spans="1:15" ht="26.25" customHeight="1" x14ac:dyDescent="0.2">
      <c r="A829" s="1033"/>
      <c r="B829" s="1034"/>
      <c r="C829" s="1035"/>
      <c r="D829" s="1036"/>
      <c r="E829" s="1050" t="s">
        <v>3438</v>
      </c>
      <c r="F829" s="1069"/>
      <c r="G829" s="1070"/>
      <c r="H829" s="40">
        <v>5</v>
      </c>
      <c r="I829" s="25">
        <f>SUM(I830:I839)</f>
        <v>13000</v>
      </c>
      <c r="J829" s="969">
        <f>SUM(J830:J839)</f>
        <v>29645</v>
      </c>
      <c r="K829" s="25">
        <f>SUM(K830:K833)</f>
        <v>40645</v>
      </c>
      <c r="L829" s="25">
        <f>SUM(L830:L833)</f>
        <v>44319.6</v>
      </c>
      <c r="M829" s="1008">
        <f>SUM(M830:M833)</f>
        <v>16400</v>
      </c>
      <c r="O829" s="972"/>
    </row>
    <row r="830" spans="1:15" ht="0.75" customHeight="1" x14ac:dyDescent="0.2">
      <c r="A830" s="36"/>
      <c r="B830" s="37"/>
      <c r="E830" s="28"/>
      <c r="F830" s="29" t="s">
        <v>1288</v>
      </c>
      <c r="G830" s="30" t="s">
        <v>1289</v>
      </c>
      <c r="H830" s="31">
        <v>6</v>
      </c>
      <c r="I830" s="32"/>
      <c r="J830" s="34">
        <f t="shared" si="24"/>
        <v>0</v>
      </c>
      <c r="K830" s="32"/>
      <c r="L830" s="32"/>
      <c r="M830" s="32"/>
    </row>
    <row r="831" spans="1:15" ht="20.25" hidden="1" customHeight="1" x14ac:dyDescent="0.2">
      <c r="A831" s="36"/>
      <c r="B831" s="37"/>
      <c r="E831" s="28"/>
      <c r="F831" s="29" t="s">
        <v>1290</v>
      </c>
      <c r="G831" s="30" t="s">
        <v>1291</v>
      </c>
      <c r="H831" s="31">
        <v>6</v>
      </c>
      <c r="I831" s="32"/>
      <c r="J831" s="34">
        <f t="shared" si="24"/>
        <v>0</v>
      </c>
      <c r="K831" s="32"/>
      <c r="L831" s="32"/>
      <c r="M831" s="32"/>
    </row>
    <row r="832" spans="1:15" x14ac:dyDescent="0.2">
      <c r="A832" s="1029"/>
      <c r="B832" s="1030"/>
      <c r="C832" s="1031"/>
      <c r="D832" s="1032"/>
      <c r="E832" s="1039"/>
      <c r="F832" s="1016" t="s">
        <v>1292</v>
      </c>
      <c r="G832" s="1017" t="s">
        <v>1293</v>
      </c>
      <c r="H832" s="31">
        <v>6</v>
      </c>
      <c r="I832" s="32">
        <v>8000</v>
      </c>
      <c r="J832" s="971">
        <f t="shared" si="24"/>
        <v>-8000</v>
      </c>
      <c r="K832" s="34">
        <v>0</v>
      </c>
      <c r="L832" s="34">
        <v>1400</v>
      </c>
      <c r="M832" s="34">
        <v>1400</v>
      </c>
    </row>
    <row r="833" spans="1:13" x14ac:dyDescent="0.2">
      <c r="A833" s="1022"/>
      <c r="B833" s="1023"/>
      <c r="C833" s="1024"/>
      <c r="D833" s="1025"/>
      <c r="E833" s="1025"/>
      <c r="F833" s="1006" t="s">
        <v>1294</v>
      </c>
      <c r="G833" s="1007" t="s">
        <v>3965</v>
      </c>
      <c r="H833" s="31">
        <v>6</v>
      </c>
      <c r="I833" s="32">
        <v>5000</v>
      </c>
      <c r="J833" s="971">
        <f t="shared" si="24"/>
        <v>35645</v>
      </c>
      <c r="K833" s="128">
        <v>40645</v>
      </c>
      <c r="L833" s="128">
        <v>42919.6</v>
      </c>
      <c r="M833" s="128">
        <v>15000</v>
      </c>
    </row>
    <row r="834" spans="1:13" hidden="1" x14ac:dyDescent="0.2">
      <c r="A834" s="36"/>
      <c r="B834" s="37"/>
      <c r="F834" s="29" t="s">
        <v>1295</v>
      </c>
      <c r="G834" s="30" t="s">
        <v>3966</v>
      </c>
      <c r="H834" s="31">
        <v>6</v>
      </c>
      <c r="I834" s="32"/>
      <c r="J834" s="34">
        <f t="shared" si="24"/>
        <v>0</v>
      </c>
      <c r="K834" s="32"/>
      <c r="L834" s="32"/>
      <c r="M834" s="32"/>
    </row>
    <row r="835" spans="1:13" hidden="1" x14ac:dyDescent="0.2">
      <c r="A835" s="36"/>
      <c r="B835" s="37"/>
      <c r="E835" s="1058" t="s">
        <v>1296</v>
      </c>
      <c r="F835" s="1058"/>
      <c r="G835" s="1059"/>
      <c r="H835" s="40">
        <v>5</v>
      </c>
      <c r="I835" s="25">
        <f>I836</f>
        <v>0</v>
      </c>
      <c r="J835" s="25">
        <f>J836</f>
        <v>0</v>
      </c>
      <c r="K835" s="25">
        <f>K836</f>
        <v>0</v>
      </c>
      <c r="L835" s="25">
        <f t="shared" ref="L835:M835" si="25">L836</f>
        <v>0</v>
      </c>
      <c r="M835" s="25">
        <f t="shared" si="25"/>
        <v>0</v>
      </c>
    </row>
    <row r="836" spans="1:13" hidden="1" x14ac:dyDescent="0.2">
      <c r="A836" s="36"/>
      <c r="B836" s="37"/>
      <c r="E836" s="28"/>
      <c r="F836" s="29" t="s">
        <v>1297</v>
      </c>
      <c r="G836" s="30" t="s">
        <v>1298</v>
      </c>
      <c r="H836" s="31">
        <v>6</v>
      </c>
      <c r="I836" s="32"/>
      <c r="J836" s="34">
        <f t="shared" si="24"/>
        <v>0</v>
      </c>
      <c r="K836" s="32"/>
      <c r="L836" s="32"/>
      <c r="M836" s="32"/>
    </row>
    <row r="837" spans="1:13" x14ac:dyDescent="0.2">
      <c r="A837" s="36"/>
      <c r="B837" s="37"/>
      <c r="E837" s="1058" t="s">
        <v>1299</v>
      </c>
      <c r="F837" s="1058"/>
      <c r="G837" s="1059"/>
      <c r="H837" s="40">
        <v>5</v>
      </c>
      <c r="I837" s="25">
        <f>SUM(I838:I839)</f>
        <v>0</v>
      </c>
      <c r="J837" s="25">
        <f>SUM(J838:J839)</f>
        <v>1000</v>
      </c>
      <c r="K837" s="25">
        <f>SUM(K838:K839)</f>
        <v>1000</v>
      </c>
      <c r="L837" s="25">
        <f t="shared" ref="L837:M837" si="26">SUM(L838:L839)</f>
        <v>500</v>
      </c>
      <c r="M837" s="25">
        <f t="shared" si="26"/>
        <v>500</v>
      </c>
    </row>
    <row r="838" spans="1:13" ht="15" customHeight="1" x14ac:dyDescent="0.2">
      <c r="A838" s="36"/>
      <c r="B838" s="37"/>
      <c r="F838" s="29" t="s">
        <v>3967</v>
      </c>
      <c r="G838" s="30" t="s">
        <v>3968</v>
      </c>
      <c r="H838" s="31">
        <v>6</v>
      </c>
      <c r="I838" s="32"/>
      <c r="J838" s="34">
        <f t="shared" si="24"/>
        <v>1000</v>
      </c>
      <c r="K838" s="32">
        <v>1000</v>
      </c>
      <c r="L838" s="32">
        <v>500</v>
      </c>
      <c r="M838" s="32">
        <v>500</v>
      </c>
    </row>
    <row r="839" spans="1:13" ht="15" hidden="1" customHeight="1" x14ac:dyDescent="0.2">
      <c r="A839" s="36"/>
      <c r="B839" s="37"/>
      <c r="F839" s="29" t="s">
        <v>1300</v>
      </c>
      <c r="G839" s="30" t="s">
        <v>1301</v>
      </c>
      <c r="H839" s="31">
        <v>6</v>
      </c>
      <c r="I839" s="32"/>
      <c r="J839" s="34">
        <f t="shared" si="24"/>
        <v>0</v>
      </c>
      <c r="K839" s="32"/>
      <c r="L839" s="32"/>
      <c r="M839" s="32"/>
    </row>
    <row r="840" spans="1:13" ht="15" customHeight="1" x14ac:dyDescent="0.2">
      <c r="A840" s="1033"/>
      <c r="B840" s="1034"/>
      <c r="C840" s="1035"/>
      <c r="D840" s="1036"/>
      <c r="E840" s="1069" t="s">
        <v>1302</v>
      </c>
      <c r="F840" s="1069"/>
      <c r="G840" s="1070"/>
      <c r="H840" s="40">
        <v>5</v>
      </c>
      <c r="I840" s="25">
        <f>SUM(I841:I848)</f>
        <v>7000</v>
      </c>
      <c r="J840" s="969">
        <f>SUM(J841:J848)</f>
        <v>3000</v>
      </c>
      <c r="K840" s="25">
        <f>SUM(K841:K848)</f>
        <v>10000</v>
      </c>
      <c r="L840" s="25">
        <f t="shared" ref="L840:M840" si="27">SUM(L841:L848)</f>
        <v>10000</v>
      </c>
      <c r="M840" s="1008">
        <f t="shared" si="27"/>
        <v>10000</v>
      </c>
    </row>
    <row r="841" spans="1:13" ht="15" hidden="1" customHeight="1" x14ac:dyDescent="0.2">
      <c r="A841" s="36"/>
      <c r="B841" s="37"/>
      <c r="E841" s="28"/>
      <c r="F841" s="29" t="s">
        <v>1303</v>
      </c>
      <c r="G841" s="30" t="s">
        <v>1304</v>
      </c>
      <c r="H841" s="31">
        <v>6</v>
      </c>
      <c r="I841" s="32"/>
      <c r="J841" s="34">
        <f t="shared" si="24"/>
        <v>0</v>
      </c>
      <c r="K841" s="32"/>
      <c r="L841" s="32"/>
      <c r="M841" s="32"/>
    </row>
    <row r="842" spans="1:13" ht="15" hidden="1" customHeight="1" x14ac:dyDescent="0.2">
      <c r="A842" s="36"/>
      <c r="B842" s="37"/>
      <c r="F842" s="29" t="s">
        <v>1305</v>
      </c>
      <c r="G842" s="30" t="s">
        <v>1306</v>
      </c>
      <c r="H842" s="31">
        <v>6</v>
      </c>
      <c r="I842" s="32"/>
      <c r="J842" s="34">
        <f t="shared" si="24"/>
        <v>0</v>
      </c>
      <c r="K842" s="32"/>
      <c r="L842" s="32"/>
      <c r="M842" s="32"/>
    </row>
    <row r="843" spans="1:13" ht="15" hidden="1" customHeight="1" x14ac:dyDescent="0.2">
      <c r="A843" s="1033"/>
      <c r="B843" s="1034"/>
      <c r="C843" s="1035"/>
      <c r="D843" s="1036"/>
      <c r="E843" s="1036"/>
      <c r="F843" s="1016" t="s">
        <v>1307</v>
      </c>
      <c r="G843" s="1017" t="s">
        <v>1027</v>
      </c>
      <c r="H843" s="31">
        <v>6</v>
      </c>
      <c r="I843" s="32">
        <v>1000</v>
      </c>
      <c r="J843" s="971">
        <f t="shared" si="24"/>
        <v>-1000</v>
      </c>
      <c r="K843" s="34">
        <v>0</v>
      </c>
      <c r="L843" s="34">
        <v>0</v>
      </c>
      <c r="M843" s="1018">
        <v>0</v>
      </c>
    </row>
    <row r="844" spans="1:13" ht="15" hidden="1" customHeight="1" x14ac:dyDescent="0.2">
      <c r="A844" s="36"/>
      <c r="B844" s="37"/>
      <c r="F844" s="29" t="s">
        <v>1308</v>
      </c>
      <c r="G844" s="30" t="s">
        <v>1309</v>
      </c>
      <c r="H844" s="31">
        <v>6</v>
      </c>
      <c r="I844" s="32"/>
      <c r="J844" s="34">
        <f t="shared" si="24"/>
        <v>0</v>
      </c>
      <c r="K844" s="32"/>
      <c r="L844" s="32"/>
      <c r="M844" s="32"/>
    </row>
    <row r="845" spans="1:13" ht="15" hidden="1" customHeight="1" x14ac:dyDescent="0.2">
      <c r="A845" s="36"/>
      <c r="B845" s="37"/>
      <c r="F845" s="29" t="s">
        <v>1310</v>
      </c>
      <c r="G845" s="30" t="s">
        <v>1311</v>
      </c>
      <c r="H845" s="31">
        <v>6</v>
      </c>
      <c r="I845" s="32"/>
      <c r="J845" s="34">
        <f t="shared" si="24"/>
        <v>0</v>
      </c>
      <c r="K845" s="32"/>
      <c r="L845" s="32"/>
      <c r="M845" s="32"/>
    </row>
    <row r="846" spans="1:13" ht="15" hidden="1" customHeight="1" x14ac:dyDescent="0.2">
      <c r="A846" s="36"/>
      <c r="B846" s="37"/>
      <c r="F846" s="29" t="s">
        <v>1312</v>
      </c>
      <c r="G846" s="30" t="s">
        <v>1313</v>
      </c>
      <c r="H846" s="31">
        <v>6</v>
      </c>
      <c r="I846" s="32"/>
      <c r="J846" s="34">
        <f t="shared" si="24"/>
        <v>0</v>
      </c>
      <c r="K846" s="32"/>
      <c r="L846" s="32"/>
      <c r="M846" s="32"/>
    </row>
    <row r="847" spans="1:13" ht="15" customHeight="1" x14ac:dyDescent="0.2">
      <c r="A847" s="1033"/>
      <c r="B847" s="1034"/>
      <c r="C847" s="1035"/>
      <c r="D847" s="1036"/>
      <c r="E847" s="1036"/>
      <c r="F847" s="1016" t="s">
        <v>3969</v>
      </c>
      <c r="G847" s="1017" t="s">
        <v>3795</v>
      </c>
      <c r="H847" s="31">
        <v>6</v>
      </c>
      <c r="I847" s="32">
        <v>6000</v>
      </c>
      <c r="J847" s="971">
        <f t="shared" si="24"/>
        <v>4000</v>
      </c>
      <c r="K847" s="34">
        <v>10000</v>
      </c>
      <c r="L847" s="34">
        <v>10000</v>
      </c>
      <c r="M847" s="1018">
        <v>10000</v>
      </c>
    </row>
    <row r="848" spans="1:13" ht="15" hidden="1" customHeight="1" x14ac:dyDescent="0.2">
      <c r="A848" s="36"/>
      <c r="B848" s="37"/>
      <c r="F848" s="29" t="s">
        <v>1314</v>
      </c>
      <c r="G848" s="30" t="s">
        <v>1315</v>
      </c>
      <c r="H848" s="31">
        <v>6</v>
      </c>
      <c r="I848" s="32"/>
      <c r="J848" s="34">
        <f t="shared" si="24"/>
        <v>0</v>
      </c>
      <c r="K848" s="32"/>
      <c r="L848" s="32"/>
      <c r="M848" s="32"/>
    </row>
    <row r="849" spans="1:13" ht="15" hidden="1" customHeight="1" x14ac:dyDescent="0.2">
      <c r="A849" s="36"/>
      <c r="B849" s="37"/>
      <c r="E849" s="1058" t="s">
        <v>1316</v>
      </c>
      <c r="F849" s="1058"/>
      <c r="G849" s="1059"/>
      <c r="H849" s="40">
        <v>5</v>
      </c>
      <c r="I849" s="25">
        <f>SUM(I850:I852)</f>
        <v>0</v>
      </c>
      <c r="J849" s="25">
        <f>SUM(J850:J852)</f>
        <v>0</v>
      </c>
      <c r="K849" s="25">
        <f>SUM(K850:K852)</f>
        <v>0</v>
      </c>
      <c r="L849" s="25">
        <f t="shared" ref="L849:M849" si="28">SUM(L850:L852)</f>
        <v>0</v>
      </c>
      <c r="M849" s="25">
        <f t="shared" si="28"/>
        <v>0</v>
      </c>
    </row>
    <row r="850" spans="1:13" ht="15" hidden="1" customHeight="1" x14ac:dyDescent="0.2">
      <c r="A850" s="36"/>
      <c r="B850" s="37"/>
      <c r="E850" s="28"/>
      <c r="F850" s="29" t="s">
        <v>1317</v>
      </c>
      <c r="G850" s="30" t="s">
        <v>1318</v>
      </c>
      <c r="H850" s="31">
        <v>6</v>
      </c>
      <c r="I850" s="32"/>
      <c r="J850" s="34">
        <f t="shared" si="24"/>
        <v>0</v>
      </c>
      <c r="K850" s="32"/>
      <c r="L850" s="32"/>
      <c r="M850" s="32"/>
    </row>
    <row r="851" spans="1:13" ht="15" hidden="1" customHeight="1" x14ac:dyDescent="0.2">
      <c r="A851" s="36"/>
      <c r="B851" s="37"/>
      <c r="F851" s="29" t="s">
        <v>1319</v>
      </c>
      <c r="G851" s="30" t="s">
        <v>1320</v>
      </c>
      <c r="H851" s="31">
        <v>6</v>
      </c>
      <c r="I851" s="32"/>
      <c r="J851" s="34">
        <f t="shared" si="24"/>
        <v>0</v>
      </c>
      <c r="K851" s="32"/>
      <c r="L851" s="32"/>
      <c r="M851" s="32"/>
    </row>
    <row r="852" spans="1:13" ht="15" hidden="1" customHeight="1" x14ac:dyDescent="0.2">
      <c r="A852" s="36"/>
      <c r="B852" s="37"/>
      <c r="F852" s="29" t="s">
        <v>1321</v>
      </c>
      <c r="G852" s="30" t="s">
        <v>1322</v>
      </c>
      <c r="H852" s="31">
        <v>6</v>
      </c>
      <c r="I852" s="32"/>
      <c r="J852" s="34">
        <f t="shared" si="24"/>
        <v>0</v>
      </c>
      <c r="K852" s="32"/>
      <c r="L852" s="32"/>
      <c r="M852" s="32"/>
    </row>
    <row r="853" spans="1:13" ht="15" hidden="1" customHeight="1" x14ac:dyDescent="0.2">
      <c r="A853" s="36"/>
      <c r="B853" s="37"/>
      <c r="E853" s="1058" t="s">
        <v>1323</v>
      </c>
      <c r="F853" s="1058"/>
      <c r="G853" s="1059"/>
      <c r="H853" s="40">
        <v>5</v>
      </c>
      <c r="I853" s="25">
        <f>SUM(I854:I864)</f>
        <v>0</v>
      </c>
      <c r="J853" s="25">
        <f>SUM(J854:J864)</f>
        <v>0</v>
      </c>
      <c r="K853" s="25">
        <f>SUM(K854:K864)</f>
        <v>0</v>
      </c>
      <c r="L853" s="25">
        <f t="shared" ref="L853:M853" si="29">SUM(L854:L864)</f>
        <v>0</v>
      </c>
      <c r="M853" s="25">
        <f t="shared" si="29"/>
        <v>0</v>
      </c>
    </row>
    <row r="854" spans="1:13" hidden="1" x14ac:dyDescent="0.2">
      <c r="A854" s="36"/>
      <c r="B854" s="37"/>
      <c r="E854" s="28"/>
      <c r="F854" s="29" t="s">
        <v>1324</v>
      </c>
      <c r="G854" s="30" t="s">
        <v>1325</v>
      </c>
      <c r="H854" s="31">
        <v>6</v>
      </c>
      <c r="I854" s="32"/>
      <c r="J854" s="34">
        <f t="shared" si="24"/>
        <v>0</v>
      </c>
      <c r="K854" s="32"/>
      <c r="L854" s="32"/>
      <c r="M854" s="32"/>
    </row>
    <row r="855" spans="1:13" ht="15" hidden="1" customHeight="1" x14ac:dyDescent="0.2">
      <c r="A855" s="36"/>
      <c r="B855" s="37"/>
      <c r="F855" s="29" t="s">
        <v>1326</v>
      </c>
      <c r="G855" s="30" t="s">
        <v>1327</v>
      </c>
      <c r="H855" s="31">
        <v>6</v>
      </c>
      <c r="I855" s="32"/>
      <c r="J855" s="34">
        <f t="shared" si="24"/>
        <v>0</v>
      </c>
      <c r="K855" s="32"/>
      <c r="L855" s="32"/>
      <c r="M855" s="32"/>
    </row>
    <row r="856" spans="1:13" ht="15" hidden="1" customHeight="1" x14ac:dyDescent="0.2">
      <c r="A856" s="36"/>
      <c r="B856" s="37"/>
      <c r="F856" s="29" t="s">
        <v>1328</v>
      </c>
      <c r="G856" s="30" t="s">
        <v>1329</v>
      </c>
      <c r="H856" s="31">
        <v>6</v>
      </c>
      <c r="I856" s="32"/>
      <c r="J856" s="34">
        <f t="shared" si="24"/>
        <v>0</v>
      </c>
      <c r="K856" s="32"/>
      <c r="L856" s="32"/>
      <c r="M856" s="32"/>
    </row>
    <row r="857" spans="1:13" ht="15" hidden="1" customHeight="1" x14ac:dyDescent="0.2">
      <c r="A857" s="36"/>
      <c r="B857" s="37"/>
      <c r="F857" s="29" t="s">
        <v>1330</v>
      </c>
      <c r="G857" s="30" t="s">
        <v>1331</v>
      </c>
      <c r="H857" s="31">
        <v>6</v>
      </c>
      <c r="I857" s="32"/>
      <c r="J857" s="34">
        <f t="shared" si="24"/>
        <v>0</v>
      </c>
      <c r="K857" s="32"/>
      <c r="L857" s="32"/>
      <c r="M857" s="32"/>
    </row>
    <row r="858" spans="1:13" ht="15" hidden="1" customHeight="1" x14ac:dyDescent="0.2">
      <c r="A858" s="36"/>
      <c r="B858" s="37"/>
      <c r="F858" s="29" t="s">
        <v>1332</v>
      </c>
      <c r="G858" s="30" t="s">
        <v>1333</v>
      </c>
      <c r="H858" s="31">
        <v>6</v>
      </c>
      <c r="I858" s="32"/>
      <c r="J858" s="34">
        <f t="shared" si="24"/>
        <v>0</v>
      </c>
      <c r="K858" s="32"/>
      <c r="L858" s="32"/>
      <c r="M858" s="32"/>
    </row>
    <row r="859" spans="1:13" ht="15" hidden="1" customHeight="1" x14ac:dyDescent="0.2">
      <c r="A859" s="36"/>
      <c r="B859" s="37"/>
      <c r="F859" s="29" t="s">
        <v>1334</v>
      </c>
      <c r="G859" s="30" t="s">
        <v>1335</v>
      </c>
      <c r="H859" s="31">
        <v>6</v>
      </c>
      <c r="I859" s="32"/>
      <c r="J859" s="34">
        <f t="shared" si="24"/>
        <v>0</v>
      </c>
      <c r="K859" s="32"/>
      <c r="L859" s="32"/>
      <c r="M859" s="32"/>
    </row>
    <row r="860" spans="1:13" ht="15" hidden="1" customHeight="1" x14ac:dyDescent="0.2">
      <c r="A860" s="36"/>
      <c r="B860" s="37"/>
      <c r="F860" s="29" t="s">
        <v>1336</v>
      </c>
      <c r="G860" s="30" t="s">
        <v>1337</v>
      </c>
      <c r="H860" s="31">
        <v>6</v>
      </c>
      <c r="I860" s="32"/>
      <c r="J860" s="34">
        <f t="shared" si="24"/>
        <v>0</v>
      </c>
      <c r="K860" s="32"/>
      <c r="L860" s="32"/>
      <c r="M860" s="32"/>
    </row>
    <row r="861" spans="1:13" hidden="1" x14ac:dyDescent="0.2">
      <c r="A861" s="36"/>
      <c r="B861" s="37"/>
      <c r="F861" s="29" t="s">
        <v>1338</v>
      </c>
      <c r="G861" s="30" t="s">
        <v>1339</v>
      </c>
      <c r="H861" s="31">
        <v>6</v>
      </c>
      <c r="I861" s="32"/>
      <c r="J861" s="34">
        <f t="shared" si="24"/>
        <v>0</v>
      </c>
      <c r="K861" s="32"/>
      <c r="L861" s="32"/>
      <c r="M861" s="32"/>
    </row>
    <row r="862" spans="1:13" ht="15" hidden="1" customHeight="1" x14ac:dyDescent="0.2">
      <c r="A862" s="36"/>
      <c r="B862" s="37"/>
      <c r="F862" s="29" t="s">
        <v>1340</v>
      </c>
      <c r="G862" s="30" t="s">
        <v>1341</v>
      </c>
      <c r="H862" s="31">
        <v>6</v>
      </c>
      <c r="I862" s="32"/>
      <c r="J862" s="34">
        <f t="shared" si="24"/>
        <v>0</v>
      </c>
      <c r="K862" s="32"/>
      <c r="L862" s="32"/>
      <c r="M862" s="32"/>
    </row>
    <row r="863" spans="1:13" ht="15" hidden="1" customHeight="1" x14ac:dyDescent="0.2">
      <c r="A863" s="36"/>
      <c r="B863" s="37"/>
      <c r="F863" s="29" t="s">
        <v>2404</v>
      </c>
      <c r="G863" s="30" t="s">
        <v>2405</v>
      </c>
      <c r="H863" s="31">
        <v>6</v>
      </c>
      <c r="I863" s="32"/>
      <c r="J863" s="34">
        <f t="shared" si="24"/>
        <v>0</v>
      </c>
      <c r="K863" s="32"/>
      <c r="L863" s="32"/>
      <c r="M863" s="32"/>
    </row>
    <row r="864" spans="1:13" ht="15" hidden="1" customHeight="1" x14ac:dyDescent="0.2">
      <c r="A864" s="36"/>
      <c r="B864" s="37"/>
      <c r="F864" s="29" t="s">
        <v>2406</v>
      </c>
      <c r="G864" s="30" t="s">
        <v>2407</v>
      </c>
      <c r="H864" s="31">
        <v>6</v>
      </c>
      <c r="I864" s="32"/>
      <c r="J864" s="34">
        <f t="shared" si="24"/>
        <v>0</v>
      </c>
      <c r="K864" s="32"/>
      <c r="L864" s="32"/>
      <c r="M864" s="32"/>
    </row>
    <row r="865" spans="1:15" ht="15" customHeight="1" x14ac:dyDescent="0.2">
      <c r="A865" s="1029"/>
      <c r="B865" s="1030"/>
      <c r="C865" s="1031"/>
      <c r="D865" s="1032"/>
      <c r="E865" s="1069" t="s">
        <v>2408</v>
      </c>
      <c r="F865" s="1069"/>
      <c r="G865" s="1070"/>
      <c r="H865" s="40">
        <v>5</v>
      </c>
      <c r="I865" s="25">
        <f>SUM(I866:I868)</f>
        <v>40000</v>
      </c>
      <c r="J865" s="969">
        <f>SUM(J866:J868)</f>
        <v>100210</v>
      </c>
      <c r="K865" s="25">
        <f>SUM(K866:K868)</f>
        <v>140210</v>
      </c>
      <c r="L865" s="25">
        <f t="shared" ref="L865:M865" si="30">SUM(L866:L868)</f>
        <v>45694</v>
      </c>
      <c r="M865" s="1008">
        <f t="shared" si="30"/>
        <v>45694</v>
      </c>
    </row>
    <row r="866" spans="1:15" x14ac:dyDescent="0.2">
      <c r="A866" s="1022"/>
      <c r="B866" s="1023"/>
      <c r="C866" s="1024"/>
      <c r="D866" s="1025"/>
      <c r="E866" s="1005"/>
      <c r="F866" s="1006" t="s">
        <v>2409</v>
      </c>
      <c r="G866" s="1007" t="s">
        <v>2410</v>
      </c>
      <c r="H866" s="31">
        <v>6</v>
      </c>
      <c r="I866" s="32">
        <v>40000</v>
      </c>
      <c r="J866" s="971">
        <f t="shared" si="24"/>
        <v>-40000</v>
      </c>
      <c r="K866" s="128">
        <v>0</v>
      </c>
      <c r="L866" s="128">
        <v>3000</v>
      </c>
      <c r="M866" s="1042">
        <v>3000</v>
      </c>
    </row>
    <row r="867" spans="1:15" ht="15" hidden="1" customHeight="1" x14ac:dyDescent="0.2">
      <c r="A867" s="36"/>
      <c r="B867" s="37"/>
      <c r="F867" s="29" t="s">
        <v>2411</v>
      </c>
      <c r="G867" s="30" t="s">
        <v>2412</v>
      </c>
      <c r="H867" s="31">
        <v>6</v>
      </c>
      <c r="I867" s="32"/>
      <c r="J867" s="34">
        <f t="shared" si="24"/>
        <v>0</v>
      </c>
      <c r="K867" s="32"/>
      <c r="L867" s="32"/>
      <c r="M867" s="32"/>
    </row>
    <row r="868" spans="1:15" x14ac:dyDescent="0.2">
      <c r="A868" s="1029"/>
      <c r="B868" s="1030"/>
      <c r="C868" s="1031"/>
      <c r="D868" s="1032"/>
      <c r="E868" s="1032"/>
      <c r="F868" s="1040" t="s">
        <v>3970</v>
      </c>
      <c r="G868" s="1041" t="s">
        <v>3971</v>
      </c>
      <c r="H868" s="31">
        <v>6</v>
      </c>
      <c r="I868" s="32">
        <v>0</v>
      </c>
      <c r="J868" s="971">
        <f t="shared" si="24"/>
        <v>140210</v>
      </c>
      <c r="K868" s="129">
        <v>140210</v>
      </c>
      <c r="L868" s="129">
        <v>42694</v>
      </c>
      <c r="M868" s="129">
        <v>42694</v>
      </c>
      <c r="N868" s="1044"/>
      <c r="O868" s="972"/>
    </row>
    <row r="869" spans="1:15" ht="15" customHeight="1" x14ac:dyDescent="0.2">
      <c r="A869" s="1021"/>
      <c r="B869" s="37"/>
      <c r="E869" s="1058" t="s">
        <v>2413</v>
      </c>
      <c r="F869" s="1058"/>
      <c r="G869" s="1059"/>
      <c r="H869" s="40">
        <v>5</v>
      </c>
      <c r="I869" s="25">
        <f>SUM(I870:I880)</f>
        <v>7700</v>
      </c>
      <c r="J869" s="969">
        <f>SUM(J870:J880)</f>
        <v>6805</v>
      </c>
      <c r="K869" s="25">
        <f>SUM(K870:K880)</f>
        <v>14505</v>
      </c>
      <c r="L869" s="25">
        <f t="shared" ref="L869:M869" si="31">SUM(L870:L880)</f>
        <v>13646</v>
      </c>
      <c r="M869" s="25">
        <f t="shared" si="31"/>
        <v>13646</v>
      </c>
      <c r="O869" s="972"/>
    </row>
    <row r="870" spans="1:15" x14ac:dyDescent="0.2">
      <c r="A870" s="1022"/>
      <c r="B870" s="1023"/>
      <c r="C870" s="1024"/>
      <c r="D870" s="1025"/>
      <c r="E870" s="1005"/>
      <c r="F870" s="1006" t="s">
        <v>2414</v>
      </c>
      <c r="G870" s="1007" t="s">
        <v>2415</v>
      </c>
      <c r="H870" s="31">
        <v>6</v>
      </c>
      <c r="I870" s="32">
        <v>7700</v>
      </c>
      <c r="J870" s="971">
        <f t="shared" si="24"/>
        <v>-7200</v>
      </c>
      <c r="K870" s="128">
        <v>500</v>
      </c>
      <c r="L870" s="128">
        <v>1500</v>
      </c>
      <c r="M870" s="1042">
        <v>1500</v>
      </c>
    </row>
    <row r="871" spans="1:15" ht="15" hidden="1" customHeight="1" x14ac:dyDescent="0.2">
      <c r="A871" s="36"/>
      <c r="B871" s="37"/>
      <c r="F871" s="29" t="s">
        <v>2416</v>
      </c>
      <c r="G871" s="30" t="s">
        <v>2417</v>
      </c>
      <c r="H871" s="31">
        <v>6</v>
      </c>
      <c r="I871" s="32"/>
      <c r="J871" s="34">
        <f t="shared" si="24"/>
        <v>0</v>
      </c>
      <c r="K871" s="32"/>
      <c r="L871" s="32"/>
      <c r="M871" s="32"/>
    </row>
    <row r="872" spans="1:15" ht="15" hidden="1" customHeight="1" x14ac:dyDescent="0.2">
      <c r="A872" s="36"/>
      <c r="B872" s="37"/>
      <c r="F872" s="29" t="s">
        <v>2418</v>
      </c>
      <c r="G872" s="30" t="s">
        <v>2419</v>
      </c>
      <c r="H872" s="31">
        <v>6</v>
      </c>
      <c r="I872" s="32"/>
      <c r="J872" s="34">
        <f t="shared" si="24"/>
        <v>0</v>
      </c>
      <c r="K872" s="32"/>
      <c r="L872" s="32"/>
      <c r="M872" s="32"/>
    </row>
    <row r="873" spans="1:15" ht="15" hidden="1" customHeight="1" x14ac:dyDescent="0.2">
      <c r="A873" s="36"/>
      <c r="B873" s="37"/>
      <c r="F873" s="29" t="s">
        <v>2420</v>
      </c>
      <c r="G873" s="30" t="s">
        <v>2421</v>
      </c>
      <c r="H873" s="31">
        <v>6</v>
      </c>
      <c r="I873" s="32"/>
      <c r="J873" s="34">
        <f t="shared" si="24"/>
        <v>0</v>
      </c>
      <c r="K873" s="32"/>
      <c r="L873" s="32"/>
      <c r="M873" s="32"/>
    </row>
    <row r="874" spans="1:15" ht="15" hidden="1" customHeight="1" x14ac:dyDescent="0.2">
      <c r="A874" s="36"/>
      <c r="B874" s="37"/>
      <c r="F874" s="29" t="s">
        <v>2422</v>
      </c>
      <c r="G874" s="30" t="s">
        <v>2423</v>
      </c>
      <c r="H874" s="31">
        <v>6</v>
      </c>
      <c r="I874" s="32"/>
      <c r="J874" s="34">
        <f t="shared" si="24"/>
        <v>0</v>
      </c>
      <c r="K874" s="32"/>
      <c r="L874" s="32"/>
      <c r="M874" s="32"/>
    </row>
    <row r="875" spans="1:15" ht="15" hidden="1" customHeight="1" x14ac:dyDescent="0.2">
      <c r="A875" s="36"/>
      <c r="B875" s="37"/>
      <c r="F875" s="29" t="s">
        <v>2424</v>
      </c>
      <c r="G875" s="30" t="s">
        <v>2425</v>
      </c>
      <c r="H875" s="31">
        <v>6</v>
      </c>
      <c r="I875" s="32"/>
      <c r="J875" s="34">
        <f t="shared" si="24"/>
        <v>0</v>
      </c>
      <c r="K875" s="32"/>
      <c r="L875" s="32"/>
      <c r="M875" s="32"/>
    </row>
    <row r="876" spans="1:15" ht="15" hidden="1" customHeight="1" x14ac:dyDescent="0.2">
      <c r="A876" s="36"/>
      <c r="B876" s="37"/>
      <c r="F876" s="29" t="s">
        <v>2426</v>
      </c>
      <c r="G876" s="30" t="s">
        <v>2427</v>
      </c>
      <c r="H876" s="31">
        <v>6</v>
      </c>
      <c r="I876" s="32"/>
      <c r="J876" s="34">
        <f t="shared" si="24"/>
        <v>0</v>
      </c>
      <c r="K876" s="32"/>
      <c r="L876" s="32"/>
      <c r="M876" s="32"/>
    </row>
    <row r="877" spans="1:15" ht="24" customHeight="1" x14ac:dyDescent="0.2">
      <c r="A877" s="1033"/>
      <c r="B877" s="1034"/>
      <c r="C877" s="1035"/>
      <c r="D877" s="1036"/>
      <c r="E877" s="1036"/>
      <c r="F877" s="1016" t="s">
        <v>3972</v>
      </c>
      <c r="G877" s="1017" t="s">
        <v>3973</v>
      </c>
      <c r="H877" s="31">
        <v>6</v>
      </c>
      <c r="I877" s="32">
        <v>0</v>
      </c>
      <c r="J877" s="971">
        <f t="shared" si="24"/>
        <v>14005</v>
      </c>
      <c r="K877" s="34">
        <v>14005</v>
      </c>
      <c r="L877" s="34">
        <v>12146</v>
      </c>
      <c r="M877" s="1018">
        <v>12146</v>
      </c>
      <c r="O877" s="972"/>
    </row>
    <row r="878" spans="1:15" ht="15" hidden="1" customHeight="1" x14ac:dyDescent="0.2">
      <c r="A878" s="36"/>
      <c r="B878" s="37"/>
      <c r="F878" s="29" t="s">
        <v>3974</v>
      </c>
      <c r="G878" s="30" t="s">
        <v>3975</v>
      </c>
      <c r="H878" s="31">
        <v>6</v>
      </c>
      <c r="I878" s="32"/>
      <c r="J878" s="34">
        <f t="shared" si="24"/>
        <v>0</v>
      </c>
      <c r="K878" s="32"/>
      <c r="L878" s="32"/>
      <c r="M878" s="32"/>
    </row>
    <row r="879" spans="1:15" ht="15" hidden="1" customHeight="1" x14ac:dyDescent="0.2">
      <c r="A879" s="36"/>
      <c r="B879" s="37"/>
      <c r="F879" s="29" t="s">
        <v>3976</v>
      </c>
      <c r="G879" s="30" t="s">
        <v>3977</v>
      </c>
      <c r="H879" s="31">
        <v>6</v>
      </c>
      <c r="I879" s="32"/>
      <c r="J879" s="34">
        <f t="shared" si="24"/>
        <v>0</v>
      </c>
      <c r="K879" s="32"/>
      <c r="L879" s="32"/>
      <c r="M879" s="32"/>
    </row>
    <row r="880" spans="1:15" ht="18.600000000000001" hidden="1" customHeight="1" x14ac:dyDescent="0.2">
      <c r="A880" s="36"/>
      <c r="B880" s="37"/>
      <c r="F880" s="29" t="s">
        <v>2428</v>
      </c>
      <c r="G880" s="30" t="s">
        <v>2429</v>
      </c>
      <c r="H880" s="31">
        <v>6</v>
      </c>
      <c r="I880" s="32"/>
      <c r="J880" s="34">
        <f t="shared" si="24"/>
        <v>0</v>
      </c>
      <c r="K880" s="32">
        <v>0</v>
      </c>
      <c r="L880" s="32">
        <v>0</v>
      </c>
      <c r="M880" s="32">
        <v>0</v>
      </c>
    </row>
    <row r="881" spans="1:13" ht="29.25" customHeight="1" x14ac:dyDescent="0.2">
      <c r="A881" s="1033"/>
      <c r="B881" s="1034"/>
      <c r="C881" s="1035"/>
      <c r="D881" s="1036"/>
      <c r="E881" s="1050" t="s">
        <v>3439</v>
      </c>
      <c r="F881" s="1069"/>
      <c r="G881" s="1070"/>
      <c r="H881" s="40">
        <v>5</v>
      </c>
      <c r="I881" s="25">
        <f>SUM(I882:I886)</f>
        <v>18000</v>
      </c>
      <c r="J881" s="969">
        <f>SUM(J882:J886)</f>
        <v>-12000</v>
      </c>
      <c r="K881" s="25">
        <f>SUM(K882:K886)</f>
        <v>6000</v>
      </c>
      <c r="L881" s="25">
        <f t="shared" ref="L881:M881" si="32">SUM(L882:L886)</f>
        <v>12000</v>
      </c>
      <c r="M881" s="1008">
        <f t="shared" si="32"/>
        <v>12000</v>
      </c>
    </row>
    <row r="882" spans="1:13" hidden="1" x14ac:dyDescent="0.2">
      <c r="A882" s="36"/>
      <c r="B882" s="37"/>
      <c r="E882" s="28"/>
      <c r="F882" s="29" t="s">
        <v>2430</v>
      </c>
      <c r="G882" s="30" t="s">
        <v>2431</v>
      </c>
      <c r="H882" s="31">
        <v>6</v>
      </c>
      <c r="I882" s="32"/>
      <c r="J882" s="34">
        <f t="shared" si="24"/>
        <v>0</v>
      </c>
      <c r="K882" s="32"/>
      <c r="L882" s="32"/>
      <c r="M882" s="32"/>
    </row>
    <row r="883" spans="1:13" ht="15" hidden="1" customHeight="1" x14ac:dyDescent="0.2">
      <c r="A883" s="36"/>
      <c r="B883" s="37"/>
      <c r="F883" s="29" t="s">
        <v>2432</v>
      </c>
      <c r="G883" s="30" t="s">
        <v>2433</v>
      </c>
      <c r="H883" s="31">
        <v>6</v>
      </c>
      <c r="I883" s="32"/>
      <c r="J883" s="34">
        <f t="shared" si="24"/>
        <v>0</v>
      </c>
      <c r="K883" s="32"/>
      <c r="L883" s="32"/>
      <c r="M883" s="32"/>
    </row>
    <row r="884" spans="1:13" ht="15" hidden="1" customHeight="1" x14ac:dyDescent="0.2">
      <c r="A884" s="36"/>
      <c r="B884" s="37"/>
      <c r="F884" s="29" t="s">
        <v>2434</v>
      </c>
      <c r="G884" s="30" t="s">
        <v>2435</v>
      </c>
      <c r="H884" s="31">
        <v>6</v>
      </c>
      <c r="I884" s="32"/>
      <c r="J884" s="34">
        <f t="shared" si="24"/>
        <v>0</v>
      </c>
      <c r="K884" s="32"/>
      <c r="L884" s="32"/>
      <c r="M884" s="32"/>
    </row>
    <row r="885" spans="1:13" ht="15" customHeight="1" x14ac:dyDescent="0.2">
      <c r="A885" s="36"/>
      <c r="B885" s="37"/>
      <c r="F885" s="29" t="s">
        <v>3978</v>
      </c>
      <c r="G885" s="30" t="s">
        <v>3979</v>
      </c>
      <c r="H885" s="31">
        <v>6</v>
      </c>
      <c r="I885" s="32"/>
      <c r="J885" s="34">
        <f t="shared" si="24"/>
        <v>6000</v>
      </c>
      <c r="K885" s="1047">
        <v>6000</v>
      </c>
      <c r="L885" s="32">
        <v>12000</v>
      </c>
      <c r="M885" s="32">
        <v>12000</v>
      </c>
    </row>
    <row r="886" spans="1:13" ht="15" hidden="1" customHeight="1" x14ac:dyDescent="0.2">
      <c r="A886" s="1029"/>
      <c r="B886" s="1030"/>
      <c r="C886" s="1031"/>
      <c r="D886" s="1032"/>
      <c r="E886" s="1032"/>
      <c r="F886" s="1040" t="s">
        <v>2436</v>
      </c>
      <c r="G886" s="1041" t="s">
        <v>2437</v>
      </c>
      <c r="H886" s="31">
        <v>6</v>
      </c>
      <c r="I886" s="32">
        <v>18000</v>
      </c>
      <c r="J886" s="971">
        <f t="shared" si="24"/>
        <v>-18000</v>
      </c>
      <c r="K886" s="34"/>
      <c r="L886" s="34"/>
      <c r="M886" s="1018"/>
    </row>
    <row r="887" spans="1:13" ht="15" customHeight="1" x14ac:dyDescent="0.2">
      <c r="A887" s="1022"/>
      <c r="B887" s="1023"/>
      <c r="C887" s="1024"/>
      <c r="D887" s="1025"/>
      <c r="E887" s="1058" t="s">
        <v>2438</v>
      </c>
      <c r="F887" s="1058"/>
      <c r="G887" s="1059"/>
      <c r="H887" s="40">
        <v>5</v>
      </c>
      <c r="I887" s="25">
        <f>SUM(I888:I894)</f>
        <v>5000</v>
      </c>
      <c r="J887" s="969">
        <f>SUM(J888:J894)</f>
        <v>6500</v>
      </c>
      <c r="K887" s="25">
        <f>SUM(K888:K894)</f>
        <v>11500</v>
      </c>
      <c r="L887" s="25">
        <f t="shared" ref="L887:M887" si="33">SUM(L888:L894)</f>
        <v>11500</v>
      </c>
      <c r="M887" s="1008">
        <f t="shared" si="33"/>
        <v>11500</v>
      </c>
    </row>
    <row r="888" spans="1:13" hidden="1" x14ac:dyDescent="0.2">
      <c r="A888" s="36"/>
      <c r="B888" s="37"/>
      <c r="E888" s="28"/>
      <c r="F888" s="29" t="s">
        <v>2439</v>
      </c>
      <c r="G888" s="30" t="s">
        <v>3980</v>
      </c>
      <c r="H888" s="31">
        <v>6</v>
      </c>
      <c r="I888" s="32"/>
      <c r="J888" s="34">
        <f t="shared" si="24"/>
        <v>0</v>
      </c>
      <c r="K888" s="32"/>
      <c r="L888" s="32"/>
      <c r="M888" s="32"/>
    </row>
    <row r="889" spans="1:13" ht="15" hidden="1" customHeight="1" x14ac:dyDescent="0.2">
      <c r="A889" s="36"/>
      <c r="B889" s="37"/>
      <c r="F889" s="29" t="s">
        <v>2440</v>
      </c>
      <c r="G889" s="30" t="s">
        <v>2441</v>
      </c>
      <c r="H889" s="31">
        <v>6</v>
      </c>
      <c r="I889" s="32"/>
      <c r="J889" s="34">
        <f t="shared" ref="J889:J899" si="34">K889-I889</f>
        <v>0</v>
      </c>
      <c r="K889" s="32"/>
      <c r="L889" s="32"/>
      <c r="M889" s="32"/>
    </row>
    <row r="890" spans="1:13" ht="15" hidden="1" customHeight="1" x14ac:dyDescent="0.2">
      <c r="A890" s="36"/>
      <c r="B890" s="37"/>
      <c r="F890" s="29" t="s">
        <v>2442</v>
      </c>
      <c r="G890" s="30" t="s">
        <v>2443</v>
      </c>
      <c r="H890" s="31">
        <v>6</v>
      </c>
      <c r="I890" s="32"/>
      <c r="J890" s="34">
        <f t="shared" si="34"/>
        <v>0</v>
      </c>
      <c r="K890" s="32"/>
      <c r="L890" s="32"/>
      <c r="M890" s="32"/>
    </row>
    <row r="891" spans="1:13" ht="15" customHeight="1" x14ac:dyDescent="0.2">
      <c r="A891" s="1033"/>
      <c r="B891" s="1034"/>
      <c r="C891" s="1035"/>
      <c r="D891" s="1036"/>
      <c r="E891" s="1036"/>
      <c r="F891" s="1016" t="s">
        <v>2444</v>
      </c>
      <c r="G891" s="1017" t="s">
        <v>2445</v>
      </c>
      <c r="H891" s="31">
        <v>6</v>
      </c>
      <c r="I891" s="32">
        <v>5000</v>
      </c>
      <c r="J891" s="971">
        <f t="shared" si="34"/>
        <v>6500</v>
      </c>
      <c r="K891" s="34">
        <v>11500</v>
      </c>
      <c r="L891" s="34">
        <v>11500</v>
      </c>
      <c r="M891" s="1018">
        <v>11500</v>
      </c>
    </row>
    <row r="892" spans="1:13" ht="15" hidden="1" customHeight="1" x14ac:dyDescent="0.2">
      <c r="A892" s="36"/>
      <c r="B892" s="37"/>
      <c r="F892" s="29" t="s">
        <v>2446</v>
      </c>
      <c r="G892" s="30" t="s">
        <v>2447</v>
      </c>
      <c r="H892" s="31">
        <v>6</v>
      </c>
      <c r="I892" s="32"/>
      <c r="J892" s="34">
        <f t="shared" si="34"/>
        <v>0</v>
      </c>
      <c r="K892" s="32"/>
      <c r="L892" s="32"/>
      <c r="M892" s="32"/>
    </row>
    <row r="893" spans="1:13" ht="15" hidden="1" customHeight="1" x14ac:dyDescent="0.2">
      <c r="A893" s="36"/>
      <c r="B893" s="37"/>
      <c r="F893" s="29" t="s">
        <v>3981</v>
      </c>
      <c r="G893" s="30" t="s">
        <v>3982</v>
      </c>
      <c r="H893" s="31">
        <v>6</v>
      </c>
      <c r="I893" s="32"/>
      <c r="J893" s="34">
        <f t="shared" si="34"/>
        <v>0</v>
      </c>
      <c r="K893" s="32"/>
      <c r="L893" s="32"/>
      <c r="M893" s="32"/>
    </row>
    <row r="894" spans="1:13" ht="15" hidden="1" customHeight="1" x14ac:dyDescent="0.2">
      <c r="A894" s="36"/>
      <c r="B894" s="37"/>
      <c r="F894" s="29" t="s">
        <v>2448</v>
      </c>
      <c r="G894" s="30" t="s">
        <v>2449</v>
      </c>
      <c r="H894" s="31">
        <v>6</v>
      </c>
      <c r="I894" s="32"/>
      <c r="J894" s="34">
        <f t="shared" si="34"/>
        <v>0</v>
      </c>
      <c r="K894" s="32"/>
      <c r="L894" s="32"/>
      <c r="M894" s="32"/>
    </row>
    <row r="895" spans="1:13" ht="15" hidden="1" customHeight="1" x14ac:dyDescent="0.2">
      <c r="A895" s="36"/>
      <c r="B895" s="37"/>
      <c r="E895" s="1058" t="s">
        <v>2450</v>
      </c>
      <c r="F895" s="1058"/>
      <c r="G895" s="1059"/>
      <c r="H895" s="40">
        <v>5</v>
      </c>
      <c r="I895" s="25">
        <f>SUM(I896:I899)</f>
        <v>0</v>
      </c>
      <c r="J895" s="25">
        <f>SUM(J896:J899)</f>
        <v>0</v>
      </c>
      <c r="K895" s="25">
        <f>SUM(K896:K899)</f>
        <v>0</v>
      </c>
      <c r="L895" s="25">
        <f t="shared" ref="L895:M895" si="35">SUM(L896:L899)</f>
        <v>0</v>
      </c>
      <c r="M895" s="25">
        <f t="shared" si="35"/>
        <v>0</v>
      </c>
    </row>
    <row r="896" spans="1:13" hidden="1" x14ac:dyDescent="0.2">
      <c r="A896" s="36"/>
      <c r="B896" s="37"/>
      <c r="E896" s="28"/>
      <c r="F896" s="29" t="s">
        <v>2451</v>
      </c>
      <c r="G896" s="30" t="s">
        <v>2452</v>
      </c>
      <c r="H896" s="31">
        <v>6</v>
      </c>
      <c r="I896" s="32"/>
      <c r="J896" s="34">
        <f t="shared" si="34"/>
        <v>0</v>
      </c>
      <c r="K896" s="32"/>
      <c r="L896" s="32"/>
      <c r="M896" s="32"/>
    </row>
    <row r="897" spans="1:13" ht="15" hidden="1" customHeight="1" x14ac:dyDescent="0.2">
      <c r="A897" s="36"/>
      <c r="B897" s="37"/>
      <c r="F897" s="29" t="s">
        <v>2453</v>
      </c>
      <c r="G897" s="30" t="s">
        <v>2454</v>
      </c>
      <c r="H897" s="31">
        <v>6</v>
      </c>
      <c r="I897" s="32"/>
      <c r="J897" s="34">
        <f t="shared" si="34"/>
        <v>0</v>
      </c>
      <c r="K897" s="32"/>
      <c r="L897" s="32"/>
      <c r="M897" s="32"/>
    </row>
    <row r="898" spans="1:13" ht="15" hidden="1" customHeight="1" x14ac:dyDescent="0.2">
      <c r="A898" s="36"/>
      <c r="B898" s="37"/>
      <c r="F898" s="29" t="s">
        <v>2455</v>
      </c>
      <c r="G898" s="30" t="s">
        <v>2456</v>
      </c>
      <c r="H898" s="31">
        <v>6</v>
      </c>
      <c r="I898" s="32"/>
      <c r="J898" s="34">
        <f t="shared" si="34"/>
        <v>0</v>
      </c>
      <c r="K898" s="32"/>
      <c r="L898" s="32"/>
      <c r="M898" s="32"/>
    </row>
    <row r="899" spans="1:13" ht="15" hidden="1" customHeight="1" x14ac:dyDescent="0.2">
      <c r="A899" s="36"/>
      <c r="B899" s="37"/>
      <c r="F899" s="29" t="s">
        <v>2457</v>
      </c>
      <c r="G899" s="30" t="s">
        <v>2458</v>
      </c>
      <c r="H899" s="31">
        <v>6</v>
      </c>
      <c r="I899" s="32"/>
      <c r="J899" s="34">
        <f t="shared" si="34"/>
        <v>0</v>
      </c>
      <c r="K899" s="32"/>
      <c r="L899" s="32"/>
      <c r="M899" s="32"/>
    </row>
    <row r="900" spans="1:13" ht="15" hidden="1" customHeight="1" x14ac:dyDescent="0.2">
      <c r="A900" s="36"/>
      <c r="B900" s="37"/>
      <c r="E900" s="1058" t="s">
        <v>2459</v>
      </c>
      <c r="F900" s="1058"/>
      <c r="G900" s="1059"/>
      <c r="H900" s="40">
        <v>5</v>
      </c>
      <c r="I900" s="25">
        <f>SUM(I901:I916)</f>
        <v>0</v>
      </c>
      <c r="J900" s="25">
        <f>SUM(J901:J916)</f>
        <v>0</v>
      </c>
      <c r="K900" s="25">
        <f>SUM(K901:K916)</f>
        <v>0</v>
      </c>
      <c r="L900" s="25">
        <f t="shared" ref="L900:M900" si="36">SUM(L901:L916)</f>
        <v>0</v>
      </c>
      <c r="M900" s="25">
        <f t="shared" si="36"/>
        <v>0</v>
      </c>
    </row>
    <row r="901" spans="1:13" hidden="1" x14ac:dyDescent="0.2">
      <c r="A901" s="36"/>
      <c r="B901" s="37"/>
      <c r="E901" s="28"/>
      <c r="F901" s="29" t="s">
        <v>2460</v>
      </c>
      <c r="G901" s="30" t="s">
        <v>2461</v>
      </c>
      <c r="H901" s="31">
        <v>6</v>
      </c>
      <c r="I901" s="32"/>
      <c r="J901" s="34">
        <f t="shared" ref="J901:J926" si="37">K901-I901</f>
        <v>0</v>
      </c>
      <c r="K901" s="32"/>
      <c r="L901" s="32"/>
      <c r="M901" s="32"/>
    </row>
    <row r="902" spans="1:13" ht="15" hidden="1" customHeight="1" x14ac:dyDescent="0.2">
      <c r="A902" s="36"/>
      <c r="B902" s="37"/>
      <c r="F902" s="29" t="s">
        <v>2462</v>
      </c>
      <c r="G902" s="30" t="s">
        <v>2463</v>
      </c>
      <c r="H902" s="31">
        <v>6</v>
      </c>
      <c r="I902" s="32"/>
      <c r="J902" s="34">
        <f t="shared" si="37"/>
        <v>0</v>
      </c>
      <c r="K902" s="32"/>
      <c r="L902" s="32"/>
      <c r="M902" s="32"/>
    </row>
    <row r="903" spans="1:13" ht="15" hidden="1" customHeight="1" x14ac:dyDescent="0.2">
      <c r="A903" s="36"/>
      <c r="B903" s="37"/>
      <c r="F903" s="29" t="s">
        <v>2464</v>
      </c>
      <c r="G903" s="30" t="s">
        <v>2465</v>
      </c>
      <c r="H903" s="31">
        <v>6</v>
      </c>
      <c r="I903" s="32"/>
      <c r="J903" s="34">
        <f t="shared" si="37"/>
        <v>0</v>
      </c>
      <c r="K903" s="32"/>
      <c r="L903" s="32"/>
      <c r="M903" s="32"/>
    </row>
    <row r="904" spans="1:13" ht="15" hidden="1" customHeight="1" x14ac:dyDescent="0.2">
      <c r="A904" s="36"/>
      <c r="B904" s="37"/>
      <c r="F904" s="29" t="s">
        <v>2466</v>
      </c>
      <c r="G904" s="30" t="s">
        <v>2467</v>
      </c>
      <c r="H904" s="31">
        <v>6</v>
      </c>
      <c r="I904" s="32"/>
      <c r="J904" s="34">
        <f t="shared" si="37"/>
        <v>0</v>
      </c>
      <c r="K904" s="32"/>
      <c r="L904" s="32"/>
      <c r="M904" s="32"/>
    </row>
    <row r="905" spans="1:13" ht="15" hidden="1" customHeight="1" x14ac:dyDescent="0.2">
      <c r="A905" s="36"/>
      <c r="B905" s="37"/>
      <c r="F905" s="29" t="s">
        <v>2468</v>
      </c>
      <c r="G905" s="30" t="s">
        <v>2469</v>
      </c>
      <c r="H905" s="31">
        <v>6</v>
      </c>
      <c r="I905" s="32"/>
      <c r="J905" s="34">
        <f t="shared" si="37"/>
        <v>0</v>
      </c>
      <c r="K905" s="32"/>
      <c r="L905" s="32"/>
      <c r="M905" s="32"/>
    </row>
    <row r="906" spans="1:13" ht="15" hidden="1" customHeight="1" x14ac:dyDescent="0.2">
      <c r="A906" s="36"/>
      <c r="B906" s="37"/>
      <c r="F906" s="29" t="s">
        <v>2470</v>
      </c>
      <c r="G906" s="30" t="s">
        <v>2471</v>
      </c>
      <c r="H906" s="31">
        <v>6</v>
      </c>
      <c r="I906" s="32"/>
      <c r="J906" s="34">
        <f t="shared" si="37"/>
        <v>0</v>
      </c>
      <c r="K906" s="32"/>
      <c r="L906" s="32"/>
      <c r="M906" s="32"/>
    </row>
    <row r="907" spans="1:13" ht="15" hidden="1" customHeight="1" x14ac:dyDescent="0.2">
      <c r="A907" s="36"/>
      <c r="B907" s="37"/>
      <c r="F907" s="29" t="s">
        <v>2472</v>
      </c>
      <c r="G907" s="30" t="s">
        <v>2473</v>
      </c>
      <c r="H907" s="31">
        <v>6</v>
      </c>
      <c r="I907" s="32"/>
      <c r="J907" s="34">
        <f t="shared" si="37"/>
        <v>0</v>
      </c>
      <c r="K907" s="32"/>
      <c r="L907" s="32"/>
      <c r="M907" s="32"/>
    </row>
    <row r="908" spans="1:13" ht="15" hidden="1" customHeight="1" x14ac:dyDescent="0.2">
      <c r="A908" s="36"/>
      <c r="B908" s="37"/>
      <c r="F908" s="29" t="s">
        <v>2474</v>
      </c>
      <c r="G908" s="30" t="s">
        <v>2475</v>
      </c>
      <c r="H908" s="31">
        <v>6</v>
      </c>
      <c r="I908" s="32"/>
      <c r="J908" s="34">
        <f t="shared" si="37"/>
        <v>0</v>
      </c>
      <c r="K908" s="32"/>
      <c r="L908" s="32"/>
      <c r="M908" s="32"/>
    </row>
    <row r="909" spans="1:13" ht="15" hidden="1" customHeight="1" x14ac:dyDescent="0.2">
      <c r="A909" s="36"/>
      <c r="B909" s="37"/>
      <c r="F909" s="29" t="s">
        <v>2476</v>
      </c>
      <c r="G909" s="30" t="s">
        <v>3983</v>
      </c>
      <c r="H909" s="31">
        <v>6</v>
      </c>
      <c r="I909" s="32"/>
      <c r="J909" s="34">
        <f t="shared" si="37"/>
        <v>0</v>
      </c>
      <c r="K909" s="32"/>
      <c r="L909" s="32"/>
      <c r="M909" s="32"/>
    </row>
    <row r="910" spans="1:13" ht="15" hidden="1" customHeight="1" x14ac:dyDescent="0.2">
      <c r="A910" s="36"/>
      <c r="B910" s="37"/>
      <c r="F910" s="29" t="s">
        <v>2477</v>
      </c>
      <c r="G910" s="30" t="s">
        <v>2478</v>
      </c>
      <c r="H910" s="31">
        <v>6</v>
      </c>
      <c r="I910" s="32"/>
      <c r="J910" s="34">
        <f t="shared" si="37"/>
        <v>0</v>
      </c>
      <c r="K910" s="32"/>
      <c r="L910" s="32"/>
      <c r="M910" s="32"/>
    </row>
    <row r="911" spans="1:13" ht="15" hidden="1" customHeight="1" x14ac:dyDescent="0.2">
      <c r="A911" s="36"/>
      <c r="B911" s="37"/>
      <c r="F911" s="29" t="s">
        <v>2479</v>
      </c>
      <c r="G911" s="30" t="s">
        <v>2480</v>
      </c>
      <c r="H911" s="31">
        <v>6</v>
      </c>
      <c r="I911" s="32"/>
      <c r="J911" s="34">
        <f t="shared" si="37"/>
        <v>0</v>
      </c>
      <c r="K911" s="32"/>
      <c r="L911" s="32"/>
      <c r="M911" s="32"/>
    </row>
    <row r="912" spans="1:13" ht="15" hidden="1" customHeight="1" x14ac:dyDescent="0.2">
      <c r="A912" s="36"/>
      <c r="B912" s="37"/>
      <c r="F912" s="29" t="s">
        <v>2481</v>
      </c>
      <c r="G912" s="30" t="s">
        <v>2482</v>
      </c>
      <c r="H912" s="31">
        <v>6</v>
      </c>
      <c r="I912" s="32"/>
      <c r="J912" s="34">
        <f t="shared" si="37"/>
        <v>0</v>
      </c>
      <c r="K912" s="32"/>
      <c r="L912" s="32"/>
      <c r="M912" s="32"/>
    </row>
    <row r="913" spans="1:13" ht="15" hidden="1" customHeight="1" x14ac:dyDescent="0.2">
      <c r="A913" s="36"/>
      <c r="B913" s="37"/>
      <c r="F913" s="29" t="s">
        <v>2483</v>
      </c>
      <c r="G913" s="30" t="s">
        <v>3984</v>
      </c>
      <c r="H913" s="31">
        <v>6</v>
      </c>
      <c r="I913" s="32"/>
      <c r="J913" s="34">
        <f t="shared" si="37"/>
        <v>0</v>
      </c>
      <c r="K913" s="32"/>
      <c r="L913" s="32"/>
      <c r="M913" s="32"/>
    </row>
    <row r="914" spans="1:13" ht="15" hidden="1" customHeight="1" x14ac:dyDescent="0.2">
      <c r="A914" s="36"/>
      <c r="B914" s="37"/>
      <c r="F914" s="29" t="s">
        <v>2484</v>
      </c>
      <c r="G914" s="30" t="s">
        <v>2485</v>
      </c>
      <c r="H914" s="31">
        <v>6</v>
      </c>
      <c r="I914" s="32"/>
      <c r="J914" s="34">
        <f t="shared" si="37"/>
        <v>0</v>
      </c>
      <c r="K914" s="32"/>
      <c r="L914" s="32"/>
      <c r="M914" s="32"/>
    </row>
    <row r="915" spans="1:13" ht="15" hidden="1" customHeight="1" x14ac:dyDescent="0.2">
      <c r="A915" s="36"/>
      <c r="B915" s="37"/>
      <c r="F915" s="29" t="s">
        <v>2486</v>
      </c>
      <c r="G915" s="30" t="s">
        <v>2487</v>
      </c>
      <c r="H915" s="31">
        <v>6</v>
      </c>
      <c r="I915" s="32"/>
      <c r="J915" s="34">
        <f t="shared" si="37"/>
        <v>0</v>
      </c>
      <c r="K915" s="32"/>
      <c r="L915" s="32"/>
      <c r="M915" s="32"/>
    </row>
    <row r="916" spans="1:13" ht="15" hidden="1" customHeight="1" x14ac:dyDescent="0.2">
      <c r="A916" s="36"/>
      <c r="B916" s="37"/>
      <c r="F916" s="29" t="s">
        <v>2488</v>
      </c>
      <c r="G916" s="30" t="s">
        <v>2489</v>
      </c>
      <c r="H916" s="31">
        <v>6</v>
      </c>
      <c r="I916" s="32"/>
      <c r="J916" s="34">
        <f t="shared" si="37"/>
        <v>0</v>
      </c>
      <c r="K916" s="32"/>
      <c r="L916" s="32"/>
      <c r="M916" s="32"/>
    </row>
    <row r="917" spans="1:13" ht="15" hidden="1" customHeight="1" x14ac:dyDescent="0.2">
      <c r="A917" s="1029"/>
      <c r="B917" s="1030"/>
      <c r="C917" s="1031"/>
      <c r="D917" s="1032"/>
      <c r="E917" s="1069" t="s">
        <v>2490</v>
      </c>
      <c r="F917" s="1069"/>
      <c r="G917" s="1070"/>
      <c r="H917" s="40">
        <v>5</v>
      </c>
      <c r="I917" s="25">
        <f>SUM(I918:I922)</f>
        <v>500</v>
      </c>
      <c r="J917" s="969">
        <f>SUM(J918:J922)</f>
        <v>-500</v>
      </c>
      <c r="K917" s="25">
        <f>SUM(K918:K922)</f>
        <v>0</v>
      </c>
      <c r="L917" s="25">
        <f t="shared" ref="L917:M917" si="38">SUM(L918:L922)</f>
        <v>0</v>
      </c>
      <c r="M917" s="1008">
        <f t="shared" si="38"/>
        <v>0</v>
      </c>
    </row>
    <row r="918" spans="1:13" hidden="1" x14ac:dyDescent="0.2">
      <c r="A918" s="1022"/>
      <c r="B918" s="1023"/>
      <c r="C918" s="1024"/>
      <c r="D918" s="1025"/>
      <c r="E918" s="1005"/>
      <c r="F918" s="1006" t="s">
        <v>2491</v>
      </c>
      <c r="G918" s="1007" t="s">
        <v>2492</v>
      </c>
      <c r="H918" s="31">
        <v>6</v>
      </c>
      <c r="I918" s="32">
        <v>500</v>
      </c>
      <c r="J918" s="971">
        <f t="shared" si="37"/>
        <v>-500</v>
      </c>
      <c r="K918" s="32"/>
      <c r="L918" s="32"/>
      <c r="M918" s="1009"/>
    </row>
    <row r="919" spans="1:13" ht="15" hidden="1" customHeight="1" x14ac:dyDescent="0.2">
      <c r="A919" s="36"/>
      <c r="B919" s="37"/>
      <c r="F919" s="29" t="s">
        <v>2493</v>
      </c>
      <c r="G919" s="30" t="s">
        <v>2494</v>
      </c>
      <c r="H919" s="31">
        <v>6</v>
      </c>
      <c r="I919" s="32"/>
      <c r="J919" s="34">
        <f t="shared" si="37"/>
        <v>0</v>
      </c>
      <c r="K919" s="32"/>
      <c r="L919" s="32"/>
      <c r="M919" s="32"/>
    </row>
    <row r="920" spans="1:13" ht="15" hidden="1" customHeight="1" x14ac:dyDescent="0.2">
      <c r="A920" s="36"/>
      <c r="B920" s="37"/>
      <c r="F920" s="29" t="s">
        <v>2495</v>
      </c>
      <c r="G920" s="30" t="s">
        <v>2496</v>
      </c>
      <c r="H920" s="31">
        <v>6</v>
      </c>
      <c r="I920" s="32"/>
      <c r="J920" s="34">
        <f t="shared" si="37"/>
        <v>0</v>
      </c>
      <c r="K920" s="32"/>
      <c r="L920" s="32"/>
      <c r="M920" s="32"/>
    </row>
    <row r="921" spans="1:13" ht="15" hidden="1" customHeight="1" x14ac:dyDescent="0.2">
      <c r="A921" s="36"/>
      <c r="B921" s="37"/>
      <c r="F921" s="29" t="s">
        <v>2497</v>
      </c>
      <c r="G921" s="30" t="s">
        <v>2498</v>
      </c>
      <c r="H921" s="31">
        <v>6</v>
      </c>
      <c r="I921" s="32"/>
      <c r="J921" s="34">
        <f t="shared" si="37"/>
        <v>0</v>
      </c>
      <c r="K921" s="32"/>
      <c r="L921" s="32"/>
      <c r="M921" s="32"/>
    </row>
    <row r="922" spans="1:13" ht="15" hidden="1" customHeight="1" x14ac:dyDescent="0.2">
      <c r="A922" s="36"/>
      <c r="B922" s="37"/>
      <c r="F922" s="29" t="s">
        <v>2499</v>
      </c>
      <c r="G922" s="30" t="s">
        <v>2500</v>
      </c>
      <c r="H922" s="31">
        <v>6</v>
      </c>
      <c r="I922" s="32"/>
      <c r="J922" s="34">
        <f t="shared" si="37"/>
        <v>0</v>
      </c>
      <c r="K922" s="32"/>
      <c r="L922" s="32"/>
      <c r="M922" s="32"/>
    </row>
    <row r="923" spans="1:13" ht="15" customHeight="1" x14ac:dyDescent="0.2">
      <c r="A923" s="1033"/>
      <c r="B923" s="1034"/>
      <c r="C923" s="1035"/>
      <c r="D923" s="1036"/>
      <c r="E923" s="1069" t="s">
        <v>2501</v>
      </c>
      <c r="F923" s="1069"/>
      <c r="G923" s="1070"/>
      <c r="H923" s="40">
        <v>5</v>
      </c>
      <c r="I923" s="25">
        <f>SUM(I924:I926)</f>
        <v>200</v>
      </c>
      <c r="J923" s="969">
        <f>SUM(J924:J926)</f>
        <v>-100</v>
      </c>
      <c r="K923" s="25">
        <f>SUM(K924:K926)</f>
        <v>100</v>
      </c>
      <c r="L923" s="25">
        <f t="shared" ref="L923:M923" si="39">SUM(L924:L926)</f>
        <v>100</v>
      </c>
      <c r="M923" s="1008">
        <f t="shared" si="39"/>
        <v>100</v>
      </c>
    </row>
    <row r="924" spans="1:13" hidden="1" x14ac:dyDescent="0.2">
      <c r="A924" s="36"/>
      <c r="B924" s="37"/>
      <c r="E924" s="28"/>
      <c r="F924" s="29" t="s">
        <v>2502</v>
      </c>
      <c r="G924" s="30" t="s">
        <v>2503</v>
      </c>
      <c r="H924" s="31">
        <v>6</v>
      </c>
      <c r="I924" s="32"/>
      <c r="J924" s="34">
        <f t="shared" si="37"/>
        <v>0</v>
      </c>
      <c r="K924" s="32"/>
      <c r="L924" s="32"/>
      <c r="M924" s="32"/>
    </row>
    <row r="925" spans="1:13" ht="15" customHeight="1" x14ac:dyDescent="0.2">
      <c r="A925" s="1033"/>
      <c r="B925" s="1034"/>
      <c r="C925" s="1035"/>
      <c r="D925" s="1036"/>
      <c r="E925" s="1036"/>
      <c r="F925" s="1016" t="s">
        <v>2504</v>
      </c>
      <c r="G925" s="1017" t="s">
        <v>2505</v>
      </c>
      <c r="H925" s="31">
        <v>6</v>
      </c>
      <c r="I925" s="32">
        <v>200</v>
      </c>
      <c r="J925" s="971">
        <f t="shared" si="37"/>
        <v>-100</v>
      </c>
      <c r="K925" s="34">
        <v>100</v>
      </c>
      <c r="L925" s="34">
        <v>100</v>
      </c>
      <c r="M925" s="34">
        <v>100</v>
      </c>
    </row>
    <row r="926" spans="1:13" ht="15" hidden="1" customHeight="1" x14ac:dyDescent="0.2">
      <c r="A926" s="36"/>
      <c r="B926" s="37"/>
      <c r="F926" s="29" t="s">
        <v>2506</v>
      </c>
      <c r="G926" s="30" t="s">
        <v>2507</v>
      </c>
      <c r="H926" s="31">
        <v>6</v>
      </c>
      <c r="I926" s="32"/>
      <c r="J926" s="34">
        <f t="shared" si="37"/>
        <v>0</v>
      </c>
      <c r="K926" s="32"/>
      <c r="L926" s="32"/>
      <c r="M926" s="32"/>
    </row>
    <row r="927" spans="1:13" ht="15" customHeight="1" x14ac:dyDescent="0.2">
      <c r="A927" s="1033"/>
      <c r="B927" s="1034"/>
      <c r="C927" s="1035"/>
      <c r="D927" s="1036"/>
      <c r="E927" s="1069" t="s">
        <v>2508</v>
      </c>
      <c r="F927" s="1069"/>
      <c r="G927" s="1070"/>
      <c r="H927" s="40">
        <v>5</v>
      </c>
      <c r="I927" s="25">
        <f>SUM(I928:I939)</f>
        <v>58000</v>
      </c>
      <c r="J927" s="969">
        <f>SUM(J928:J939)</f>
        <v>-52000</v>
      </c>
      <c r="K927" s="25">
        <f>SUM(K928:K939)</f>
        <v>6000</v>
      </c>
      <c r="L927" s="25">
        <f t="shared" ref="L927:M927" si="40">SUM(L928:L939)</f>
        <v>11456</v>
      </c>
      <c r="M927" s="1008">
        <f t="shared" si="40"/>
        <v>11456</v>
      </c>
    </row>
    <row r="928" spans="1:13" hidden="1" x14ac:dyDescent="0.2">
      <c r="A928" s="36"/>
      <c r="B928" s="37"/>
      <c r="E928" s="28"/>
      <c r="F928" s="29" t="s">
        <v>2509</v>
      </c>
      <c r="G928" s="30" t="s">
        <v>2510</v>
      </c>
      <c r="H928" s="31">
        <v>6</v>
      </c>
      <c r="I928" s="32"/>
      <c r="J928" s="34">
        <f t="shared" ref="J928:J953" si="41">K928-I928</f>
        <v>0</v>
      </c>
      <c r="K928" s="32"/>
      <c r="L928" s="32"/>
      <c r="M928" s="32"/>
    </row>
    <row r="929" spans="1:13" ht="15" hidden="1" customHeight="1" x14ac:dyDescent="0.2">
      <c r="A929" s="36"/>
      <c r="B929" s="37"/>
      <c r="F929" s="29" t="s">
        <v>2511</v>
      </c>
      <c r="G929" s="30" t="s">
        <v>2512</v>
      </c>
      <c r="H929" s="31">
        <v>6</v>
      </c>
      <c r="I929" s="32"/>
      <c r="J929" s="34">
        <f t="shared" si="41"/>
        <v>0</v>
      </c>
      <c r="K929" s="32"/>
      <c r="L929" s="32"/>
      <c r="M929" s="32"/>
    </row>
    <row r="930" spans="1:13" ht="15" hidden="1" customHeight="1" x14ac:dyDescent="0.2">
      <c r="A930" s="36"/>
      <c r="B930" s="37"/>
      <c r="F930" s="29" t="s">
        <v>2513</v>
      </c>
      <c r="G930" s="30" t="s">
        <v>2514</v>
      </c>
      <c r="H930" s="31">
        <v>6</v>
      </c>
      <c r="I930" s="32"/>
      <c r="J930" s="34">
        <f t="shared" si="41"/>
        <v>0</v>
      </c>
      <c r="K930" s="32"/>
      <c r="L930" s="32"/>
      <c r="M930" s="32"/>
    </row>
    <row r="931" spans="1:13" ht="15" customHeight="1" x14ac:dyDescent="0.2">
      <c r="A931" s="1033"/>
      <c r="B931" s="1034"/>
      <c r="C931" s="1035"/>
      <c r="D931" s="1036"/>
      <c r="E931" s="1036"/>
      <c r="F931" s="1016" t="s">
        <v>2515</v>
      </c>
      <c r="G931" s="1017" t="s">
        <v>2516</v>
      </c>
      <c r="H931" s="31">
        <v>6</v>
      </c>
      <c r="I931" s="32">
        <v>11000</v>
      </c>
      <c r="J931" s="971">
        <f t="shared" si="41"/>
        <v>-6200</v>
      </c>
      <c r="K931" s="34">
        <v>4800</v>
      </c>
      <c r="L931" s="34">
        <v>8456</v>
      </c>
      <c r="M931" s="34">
        <v>8456</v>
      </c>
    </row>
    <row r="932" spans="1:13" ht="15" hidden="1" customHeight="1" x14ac:dyDescent="0.2">
      <c r="A932" s="36"/>
      <c r="B932" s="37"/>
      <c r="F932" s="29" t="s">
        <v>2517</v>
      </c>
      <c r="G932" s="30" t="s">
        <v>2518</v>
      </c>
      <c r="H932" s="31">
        <v>6</v>
      </c>
      <c r="I932" s="32"/>
      <c r="J932" s="34">
        <f t="shared" si="41"/>
        <v>0</v>
      </c>
      <c r="K932" s="32"/>
      <c r="L932" s="32"/>
      <c r="M932" s="32"/>
    </row>
    <row r="933" spans="1:13" ht="15" hidden="1" customHeight="1" x14ac:dyDescent="0.2">
      <c r="A933" s="36"/>
      <c r="B933" s="37"/>
      <c r="F933" s="29" t="s">
        <v>2519</v>
      </c>
      <c r="G933" s="30" t="s">
        <v>2520</v>
      </c>
      <c r="H933" s="31">
        <v>6</v>
      </c>
      <c r="I933" s="32"/>
      <c r="J933" s="34">
        <f t="shared" si="41"/>
        <v>0</v>
      </c>
      <c r="K933" s="32"/>
      <c r="L933" s="32"/>
      <c r="M933" s="32"/>
    </row>
    <row r="934" spans="1:13" ht="15" hidden="1" customHeight="1" x14ac:dyDescent="0.2">
      <c r="A934" s="36"/>
      <c r="B934" s="37"/>
      <c r="F934" s="29" t="s">
        <v>2521</v>
      </c>
      <c r="G934" s="30" t="s">
        <v>2522</v>
      </c>
      <c r="H934" s="31">
        <v>6</v>
      </c>
      <c r="I934" s="32"/>
      <c r="J934" s="34">
        <f t="shared" si="41"/>
        <v>0</v>
      </c>
      <c r="K934" s="32"/>
      <c r="L934" s="32"/>
      <c r="M934" s="32"/>
    </row>
    <row r="935" spans="1:13" ht="15" hidden="1" customHeight="1" x14ac:dyDescent="0.2">
      <c r="A935" s="36"/>
      <c r="B935" s="37"/>
      <c r="F935" s="29" t="s">
        <v>2523</v>
      </c>
      <c r="G935" s="30" t="s">
        <v>1400</v>
      </c>
      <c r="H935" s="31">
        <v>6</v>
      </c>
      <c r="I935" s="32"/>
      <c r="J935" s="34">
        <f t="shared" si="41"/>
        <v>0</v>
      </c>
      <c r="K935" s="32"/>
      <c r="L935" s="32"/>
      <c r="M935" s="32"/>
    </row>
    <row r="936" spans="1:13" ht="15" hidden="1" customHeight="1" x14ac:dyDescent="0.2">
      <c r="A936" s="36"/>
      <c r="B936" s="37"/>
      <c r="F936" s="29" t="s">
        <v>1401</v>
      </c>
      <c r="G936" s="30" t="s">
        <v>1402</v>
      </c>
      <c r="H936" s="31">
        <v>6</v>
      </c>
      <c r="I936" s="32"/>
      <c r="J936" s="34">
        <f t="shared" si="41"/>
        <v>0</v>
      </c>
      <c r="K936" s="32"/>
      <c r="L936" s="32"/>
      <c r="M936" s="32"/>
    </row>
    <row r="937" spans="1:13" x14ac:dyDescent="0.2">
      <c r="A937" s="1033"/>
      <c r="B937" s="1034"/>
      <c r="C937" s="1035"/>
      <c r="D937" s="1036"/>
      <c r="E937" s="1036"/>
      <c r="F937" s="1016" t="s">
        <v>1403</v>
      </c>
      <c r="G937" s="1017" t="s">
        <v>1404</v>
      </c>
      <c r="H937" s="31">
        <v>6</v>
      </c>
      <c r="I937" s="32">
        <v>47000</v>
      </c>
      <c r="J937" s="971">
        <f t="shared" si="41"/>
        <v>-45800</v>
      </c>
      <c r="K937" s="129">
        <v>1200</v>
      </c>
      <c r="L937" s="129">
        <v>3000</v>
      </c>
      <c r="M937" s="1043">
        <v>3000</v>
      </c>
    </row>
    <row r="938" spans="1:13" ht="14.25" hidden="1" customHeight="1" x14ac:dyDescent="0.2">
      <c r="A938" s="36"/>
      <c r="B938" s="37"/>
      <c r="F938" s="29" t="s">
        <v>1405</v>
      </c>
      <c r="G938" s="30" t="s">
        <v>1406</v>
      </c>
      <c r="H938" s="31">
        <v>6</v>
      </c>
      <c r="I938" s="32"/>
      <c r="J938" s="34">
        <f t="shared" si="41"/>
        <v>0</v>
      </c>
      <c r="K938" s="32"/>
      <c r="L938" s="32"/>
      <c r="M938" s="32"/>
    </row>
    <row r="939" spans="1:13" ht="12.75" hidden="1" customHeight="1" x14ac:dyDescent="0.2">
      <c r="A939" s="36"/>
      <c r="B939" s="37"/>
      <c r="F939" s="29" t="s">
        <v>3985</v>
      </c>
      <c r="G939" s="30" t="s">
        <v>3986</v>
      </c>
      <c r="H939" s="31">
        <v>6</v>
      </c>
      <c r="I939" s="32"/>
      <c r="J939" s="34">
        <f t="shared" si="41"/>
        <v>0</v>
      </c>
      <c r="K939" s="32"/>
      <c r="L939" s="32"/>
      <c r="M939" s="32"/>
    </row>
    <row r="940" spans="1:13" ht="15" customHeight="1" x14ac:dyDescent="0.2">
      <c r="A940" s="1033"/>
      <c r="B940" s="1034"/>
      <c r="C940" s="1035"/>
      <c r="D940" s="1036"/>
      <c r="E940" s="1069" t="s">
        <v>1407</v>
      </c>
      <c r="F940" s="1069"/>
      <c r="G940" s="1070"/>
      <c r="H940" s="40">
        <v>5</v>
      </c>
      <c r="I940" s="25">
        <f>SUM(I941:I953)</f>
        <v>23000</v>
      </c>
      <c r="J940" s="969">
        <f>SUM(J941:J953)</f>
        <v>-3890</v>
      </c>
      <c r="K940" s="25">
        <f>SUM(K941:K953)</f>
        <v>19110</v>
      </c>
      <c r="L940" s="25">
        <f t="shared" ref="L940:M940" si="42">SUM(L941:L953)</f>
        <v>27600</v>
      </c>
      <c r="M940" s="1008">
        <f t="shared" si="42"/>
        <v>27600</v>
      </c>
    </row>
    <row r="941" spans="1:13" hidden="1" x14ac:dyDescent="0.2">
      <c r="A941" s="36"/>
      <c r="B941" s="37"/>
      <c r="E941" s="28"/>
      <c r="F941" s="29" t="s">
        <v>1408</v>
      </c>
      <c r="G941" s="30" t="s">
        <v>1409</v>
      </c>
      <c r="H941" s="31">
        <v>6</v>
      </c>
      <c r="I941" s="32"/>
      <c r="J941" s="34">
        <f t="shared" si="41"/>
        <v>0</v>
      </c>
      <c r="K941" s="32"/>
      <c r="L941" s="32"/>
      <c r="M941" s="32"/>
    </row>
    <row r="942" spans="1:13" ht="15" hidden="1" customHeight="1" x14ac:dyDescent="0.2">
      <c r="A942" s="36"/>
      <c r="B942" s="37"/>
      <c r="F942" s="29" t="s">
        <v>1410</v>
      </c>
      <c r="G942" s="30" t="s">
        <v>1411</v>
      </c>
      <c r="H942" s="31">
        <v>6</v>
      </c>
      <c r="I942" s="32"/>
      <c r="J942" s="34">
        <f t="shared" si="41"/>
        <v>0</v>
      </c>
      <c r="K942" s="32"/>
      <c r="L942" s="32"/>
      <c r="M942" s="32"/>
    </row>
    <row r="943" spans="1:13" ht="15" hidden="1" customHeight="1" x14ac:dyDescent="0.2">
      <c r="A943" s="36"/>
      <c r="B943" s="37"/>
      <c r="F943" s="29" t="s">
        <v>1412</v>
      </c>
      <c r="G943" s="30" t="s">
        <v>1413</v>
      </c>
      <c r="H943" s="31">
        <v>6</v>
      </c>
      <c r="I943" s="32"/>
      <c r="J943" s="34">
        <f t="shared" si="41"/>
        <v>0</v>
      </c>
      <c r="K943" s="32"/>
      <c r="L943" s="32"/>
      <c r="M943" s="32"/>
    </row>
    <row r="944" spans="1:13" ht="15" hidden="1" customHeight="1" x14ac:dyDescent="0.2">
      <c r="A944" s="36"/>
      <c r="B944" s="37"/>
      <c r="F944" s="29" t="s">
        <v>1414</v>
      </c>
      <c r="G944" s="30" t="s">
        <v>1415</v>
      </c>
      <c r="H944" s="31">
        <v>6</v>
      </c>
      <c r="I944" s="32"/>
      <c r="J944" s="34">
        <f t="shared" si="41"/>
        <v>0</v>
      </c>
      <c r="K944" s="32"/>
      <c r="L944" s="32"/>
      <c r="M944" s="32"/>
    </row>
    <row r="945" spans="1:14" ht="15" hidden="1" customHeight="1" x14ac:dyDescent="0.2">
      <c r="A945" s="36"/>
      <c r="B945" s="37"/>
      <c r="F945" s="29" t="s">
        <v>1416</v>
      </c>
      <c r="G945" s="30" t="s">
        <v>1417</v>
      </c>
      <c r="H945" s="31">
        <v>6</v>
      </c>
      <c r="I945" s="32"/>
      <c r="J945" s="34">
        <f t="shared" si="41"/>
        <v>0</v>
      </c>
      <c r="K945" s="32"/>
      <c r="L945" s="32"/>
      <c r="M945" s="32"/>
    </row>
    <row r="946" spans="1:14" ht="15" hidden="1" customHeight="1" x14ac:dyDescent="0.2">
      <c r="A946" s="36"/>
      <c r="B946" s="37"/>
      <c r="F946" s="29" t="s">
        <v>1418</v>
      </c>
      <c r="G946" s="30" t="s">
        <v>1419</v>
      </c>
      <c r="H946" s="31">
        <v>6</v>
      </c>
      <c r="I946" s="32"/>
      <c r="J946" s="34">
        <f t="shared" si="41"/>
        <v>0</v>
      </c>
      <c r="K946" s="32"/>
      <c r="L946" s="32"/>
      <c r="M946" s="32"/>
    </row>
    <row r="947" spans="1:14" ht="15" hidden="1" customHeight="1" x14ac:dyDescent="0.2">
      <c r="A947" s="36"/>
      <c r="B947" s="37"/>
      <c r="F947" s="29" t="s">
        <v>3987</v>
      </c>
      <c r="G947" s="30" t="s">
        <v>3988</v>
      </c>
      <c r="H947" s="31">
        <v>6</v>
      </c>
      <c r="I947" s="32"/>
      <c r="J947" s="34">
        <f t="shared" si="41"/>
        <v>0</v>
      </c>
      <c r="K947" s="32"/>
      <c r="L947" s="32"/>
      <c r="M947" s="32"/>
    </row>
    <row r="948" spans="1:14" ht="15" hidden="1" customHeight="1" x14ac:dyDescent="0.2">
      <c r="A948" s="36"/>
      <c r="B948" s="37"/>
      <c r="F948" s="29" t="s">
        <v>3989</v>
      </c>
      <c r="G948" s="30" t="s">
        <v>3990</v>
      </c>
      <c r="H948" s="31">
        <v>6</v>
      </c>
      <c r="I948" s="32"/>
      <c r="J948" s="34">
        <f t="shared" si="41"/>
        <v>0</v>
      </c>
      <c r="K948" s="32"/>
      <c r="L948" s="32"/>
      <c r="M948" s="32"/>
    </row>
    <row r="949" spans="1:14" ht="15" customHeight="1" x14ac:dyDescent="0.2">
      <c r="A949" s="36"/>
      <c r="B949" s="37"/>
      <c r="F949" s="29" t="s">
        <v>3991</v>
      </c>
      <c r="G949" s="30" t="s">
        <v>3992</v>
      </c>
      <c r="H949" s="31">
        <v>6</v>
      </c>
      <c r="I949" s="32"/>
      <c r="J949" s="34">
        <f t="shared" si="41"/>
        <v>0</v>
      </c>
      <c r="K949" s="1045">
        <v>0</v>
      </c>
      <c r="L949" s="128">
        <v>8400</v>
      </c>
      <c r="M949" s="128">
        <v>8400</v>
      </c>
    </row>
    <row r="950" spans="1:14" ht="15" hidden="1" customHeight="1" x14ac:dyDescent="0.2">
      <c r="A950" s="1033"/>
      <c r="B950" s="1034"/>
      <c r="C950" s="1035"/>
      <c r="D950" s="1036"/>
      <c r="E950" s="1036"/>
      <c r="F950" s="1016" t="s">
        <v>3993</v>
      </c>
      <c r="G950" s="1017" t="s">
        <v>3994</v>
      </c>
      <c r="H950" s="31">
        <v>6</v>
      </c>
      <c r="I950" s="32">
        <v>500</v>
      </c>
      <c r="J950" s="971">
        <f t="shared" si="41"/>
        <v>-500</v>
      </c>
      <c r="K950" s="129"/>
      <c r="L950" s="34"/>
      <c r="M950" s="1018"/>
    </row>
    <row r="951" spans="1:14" ht="15" customHeight="1" x14ac:dyDescent="0.2">
      <c r="A951" s="36"/>
      <c r="B951" s="37"/>
      <c r="F951" s="29" t="s">
        <v>3995</v>
      </c>
      <c r="G951" s="30" t="s">
        <v>3996</v>
      </c>
      <c r="H951" s="31">
        <v>6</v>
      </c>
      <c r="I951" s="32"/>
      <c r="J951" s="34">
        <f t="shared" si="41"/>
        <v>12810</v>
      </c>
      <c r="K951" s="32">
        <v>12810</v>
      </c>
      <c r="L951" s="32">
        <v>13000</v>
      </c>
      <c r="M951" s="32">
        <v>13000</v>
      </c>
    </row>
    <row r="952" spans="1:14" ht="15" customHeight="1" x14ac:dyDescent="0.2">
      <c r="A952" s="1033"/>
      <c r="B952" s="1034"/>
      <c r="C952" s="1035"/>
      <c r="D952" s="1036"/>
      <c r="E952" s="1036"/>
      <c r="F952" s="1016" t="s">
        <v>3997</v>
      </c>
      <c r="G952" s="1017" t="s">
        <v>3998</v>
      </c>
      <c r="H952" s="31">
        <v>6</v>
      </c>
      <c r="I952" s="32">
        <v>22500</v>
      </c>
      <c r="J952" s="971">
        <f t="shared" si="41"/>
        <v>-16200</v>
      </c>
      <c r="K952" s="1046">
        <v>6300</v>
      </c>
      <c r="L952" s="129">
        <v>6200</v>
      </c>
      <c r="M952" s="1043">
        <v>6200</v>
      </c>
      <c r="N952" s="1044"/>
    </row>
    <row r="953" spans="1:14" ht="15" hidden="1" customHeight="1" x14ac:dyDescent="0.2">
      <c r="A953" s="36"/>
      <c r="B953" s="37"/>
      <c r="F953" s="29" t="s">
        <v>1420</v>
      </c>
      <c r="G953" s="30" t="s">
        <v>1421</v>
      </c>
      <c r="H953" s="31">
        <v>6</v>
      </c>
      <c r="I953" s="32"/>
      <c r="J953" s="34">
        <f t="shared" si="41"/>
        <v>0</v>
      </c>
      <c r="K953" s="32"/>
      <c r="L953" s="32"/>
      <c r="M953" s="32"/>
    </row>
    <row r="954" spans="1:14" ht="22.5" hidden="1" customHeight="1" x14ac:dyDescent="0.2">
      <c r="A954" s="17"/>
      <c r="B954" s="18"/>
      <c r="C954" s="19"/>
      <c r="D954" s="1053" t="s">
        <v>1422</v>
      </c>
      <c r="E954" s="1053"/>
      <c r="F954" s="1053"/>
      <c r="G954" s="1054"/>
      <c r="H954" s="20">
        <v>4</v>
      </c>
      <c r="I954" s="21">
        <f>SUMIF(H955:H971,5,I955:I971)</f>
        <v>0</v>
      </c>
      <c r="J954" s="21">
        <f>SUMIF(H955:H971,5,J955:J971)</f>
        <v>0</v>
      </c>
      <c r="K954" s="21">
        <f>SUMIF($H955:$H971,5,K955:K971)</f>
        <v>0</v>
      </c>
      <c r="L954" s="21">
        <f t="shared" ref="L954:M954" si="43">SUMIF($H955:$H971,5,L955:L971)</f>
        <v>0</v>
      </c>
      <c r="M954" s="21">
        <f t="shared" si="43"/>
        <v>0</v>
      </c>
    </row>
    <row r="955" spans="1:14" ht="15" hidden="1" customHeight="1" x14ac:dyDescent="0.2">
      <c r="A955" s="36"/>
      <c r="B955" s="37"/>
      <c r="E955" s="1058" t="s">
        <v>1423</v>
      </c>
      <c r="F955" s="1058"/>
      <c r="G955" s="1059"/>
      <c r="H955" s="40">
        <v>5</v>
      </c>
      <c r="I955" s="25">
        <f>SUM(I956:I971)</f>
        <v>0</v>
      </c>
      <c r="J955" s="25">
        <f>SUM(J956:J971)</f>
        <v>0</v>
      </c>
      <c r="K955" s="25">
        <f>SUM(K956:K971)</f>
        <v>0</v>
      </c>
      <c r="L955" s="25">
        <f t="shared" ref="L955:M955" si="44">SUM(L956:L971)</f>
        <v>0</v>
      </c>
      <c r="M955" s="25">
        <f t="shared" si="44"/>
        <v>0</v>
      </c>
    </row>
    <row r="956" spans="1:14" hidden="1" x14ac:dyDescent="0.2">
      <c r="A956" s="36"/>
      <c r="B956" s="37"/>
      <c r="E956" s="28"/>
      <c r="F956" s="29" t="s">
        <v>1424</v>
      </c>
      <c r="G956" s="30" t="s">
        <v>1425</v>
      </c>
      <c r="H956" s="31">
        <v>6</v>
      </c>
      <c r="I956" s="32"/>
      <c r="J956" s="34">
        <f t="shared" ref="J956:J971" si="45">K956-I956</f>
        <v>0</v>
      </c>
      <c r="K956" s="32"/>
      <c r="L956" s="32"/>
      <c r="M956" s="32"/>
    </row>
    <row r="957" spans="1:14" ht="15" hidden="1" customHeight="1" x14ac:dyDescent="0.2">
      <c r="A957" s="36"/>
      <c r="B957" s="37"/>
      <c r="F957" s="29" t="s">
        <v>1426</v>
      </c>
      <c r="G957" s="30" t="s">
        <v>1427</v>
      </c>
      <c r="H957" s="31">
        <v>6</v>
      </c>
      <c r="I957" s="32"/>
      <c r="J957" s="34">
        <f t="shared" si="45"/>
        <v>0</v>
      </c>
      <c r="K957" s="32"/>
      <c r="L957" s="32"/>
      <c r="M957" s="32"/>
    </row>
    <row r="958" spans="1:14" ht="15" hidden="1" customHeight="1" x14ac:dyDescent="0.2">
      <c r="A958" s="36"/>
      <c r="B958" s="37"/>
      <c r="F958" s="29" t="s">
        <v>1428</v>
      </c>
      <c r="G958" s="30" t="s">
        <v>1429</v>
      </c>
      <c r="H958" s="31">
        <v>6</v>
      </c>
      <c r="I958" s="32"/>
      <c r="J958" s="34">
        <f t="shared" si="45"/>
        <v>0</v>
      </c>
      <c r="K958" s="32"/>
      <c r="L958" s="32"/>
      <c r="M958" s="32"/>
    </row>
    <row r="959" spans="1:14" ht="15" hidden="1" customHeight="1" x14ac:dyDescent="0.2">
      <c r="A959" s="36"/>
      <c r="B959" s="37"/>
      <c r="F959" s="29" t="s">
        <v>1430</v>
      </c>
      <c r="G959" s="30" t="s">
        <v>1431</v>
      </c>
      <c r="H959" s="31">
        <v>6</v>
      </c>
      <c r="I959" s="32"/>
      <c r="J959" s="34">
        <f t="shared" si="45"/>
        <v>0</v>
      </c>
      <c r="K959" s="32"/>
      <c r="L959" s="32"/>
      <c r="M959" s="32"/>
    </row>
    <row r="960" spans="1:14" ht="15" hidden="1" customHeight="1" x14ac:dyDescent="0.2">
      <c r="A960" s="36"/>
      <c r="B960" s="37"/>
      <c r="F960" s="29" t="s">
        <v>1432</v>
      </c>
      <c r="G960" s="30" t="s">
        <v>1433</v>
      </c>
      <c r="H960" s="31">
        <v>6</v>
      </c>
      <c r="I960" s="32"/>
      <c r="J960" s="34">
        <f t="shared" si="45"/>
        <v>0</v>
      </c>
      <c r="K960" s="32"/>
      <c r="L960" s="32"/>
      <c r="M960" s="32"/>
    </row>
    <row r="961" spans="1:13" ht="15" hidden="1" customHeight="1" x14ac:dyDescent="0.2">
      <c r="A961" s="36"/>
      <c r="B961" s="37"/>
      <c r="F961" s="29" t="s">
        <v>1434</v>
      </c>
      <c r="G961" s="30" t="s">
        <v>1435</v>
      </c>
      <c r="H961" s="31">
        <v>6</v>
      </c>
      <c r="I961" s="32"/>
      <c r="J961" s="34">
        <f t="shared" si="45"/>
        <v>0</v>
      </c>
      <c r="K961" s="32"/>
      <c r="L961" s="32"/>
      <c r="M961" s="32"/>
    </row>
    <row r="962" spans="1:13" ht="15" hidden="1" customHeight="1" x14ac:dyDescent="0.2">
      <c r="A962" s="36"/>
      <c r="B962" s="37"/>
      <c r="F962" s="29" t="s">
        <v>315</v>
      </c>
      <c r="G962" s="30" t="s">
        <v>316</v>
      </c>
      <c r="H962" s="31">
        <v>6</v>
      </c>
      <c r="I962" s="32"/>
      <c r="J962" s="34">
        <f t="shared" si="45"/>
        <v>0</v>
      </c>
      <c r="K962" s="32"/>
      <c r="L962" s="32"/>
      <c r="M962" s="32"/>
    </row>
    <row r="963" spans="1:13" ht="15" hidden="1" customHeight="1" x14ac:dyDescent="0.2">
      <c r="A963" s="36"/>
      <c r="B963" s="37"/>
      <c r="F963" s="29" t="s">
        <v>317</v>
      </c>
      <c r="G963" s="30" t="s">
        <v>318</v>
      </c>
      <c r="H963" s="31">
        <v>6</v>
      </c>
      <c r="I963" s="32"/>
      <c r="J963" s="34">
        <f t="shared" si="45"/>
        <v>0</v>
      </c>
      <c r="K963" s="32"/>
      <c r="L963" s="32"/>
      <c r="M963" s="32"/>
    </row>
    <row r="964" spans="1:13" ht="15" hidden="1" customHeight="1" x14ac:dyDescent="0.2">
      <c r="A964" s="36"/>
      <c r="B964" s="37"/>
      <c r="F964" s="29" t="s">
        <v>319</v>
      </c>
      <c r="G964" s="30" t="s">
        <v>320</v>
      </c>
      <c r="H964" s="31">
        <v>6</v>
      </c>
      <c r="I964" s="32"/>
      <c r="J964" s="34">
        <f t="shared" si="45"/>
        <v>0</v>
      </c>
      <c r="K964" s="32"/>
      <c r="L964" s="32"/>
      <c r="M964" s="32"/>
    </row>
    <row r="965" spans="1:13" ht="15" hidden="1" customHeight="1" x14ac:dyDescent="0.2">
      <c r="A965" s="36"/>
      <c r="B965" s="37"/>
      <c r="F965" s="29" t="s">
        <v>321</v>
      </c>
      <c r="G965" s="30" t="s">
        <v>322</v>
      </c>
      <c r="H965" s="31">
        <v>6</v>
      </c>
      <c r="I965" s="32"/>
      <c r="J965" s="34">
        <f t="shared" si="45"/>
        <v>0</v>
      </c>
      <c r="K965" s="32"/>
      <c r="L965" s="32"/>
      <c r="M965" s="32"/>
    </row>
    <row r="966" spans="1:13" ht="15" hidden="1" customHeight="1" x14ac:dyDescent="0.2">
      <c r="A966" s="36"/>
      <c r="B966" s="37"/>
      <c r="F966" s="29" t="s">
        <v>323</v>
      </c>
      <c r="G966" s="30" t="s">
        <v>324</v>
      </c>
      <c r="H966" s="31">
        <v>6</v>
      </c>
      <c r="I966" s="32"/>
      <c r="J966" s="34">
        <f t="shared" si="45"/>
        <v>0</v>
      </c>
      <c r="K966" s="32"/>
      <c r="L966" s="32"/>
      <c r="M966" s="32"/>
    </row>
    <row r="967" spans="1:13" ht="15" hidden="1" customHeight="1" x14ac:dyDescent="0.2">
      <c r="A967" s="36"/>
      <c r="B967" s="37"/>
      <c r="F967" s="29" t="s">
        <v>325</v>
      </c>
      <c r="G967" s="30" t="s">
        <v>326</v>
      </c>
      <c r="H967" s="31">
        <v>6</v>
      </c>
      <c r="I967" s="32"/>
      <c r="J967" s="34">
        <f t="shared" si="45"/>
        <v>0</v>
      </c>
      <c r="K967" s="32"/>
      <c r="L967" s="32"/>
      <c r="M967" s="32"/>
    </row>
    <row r="968" spans="1:13" ht="15" hidden="1" customHeight="1" x14ac:dyDescent="0.2">
      <c r="A968" s="36"/>
      <c r="B968" s="37"/>
      <c r="F968" s="29" t="s">
        <v>327</v>
      </c>
      <c r="G968" s="30" t="s">
        <v>328</v>
      </c>
      <c r="H968" s="31">
        <v>6</v>
      </c>
      <c r="I968" s="32"/>
      <c r="J968" s="34">
        <f t="shared" si="45"/>
        <v>0</v>
      </c>
      <c r="K968" s="32"/>
      <c r="L968" s="32"/>
      <c r="M968" s="32"/>
    </row>
    <row r="969" spans="1:13" ht="15" hidden="1" customHeight="1" x14ac:dyDescent="0.2">
      <c r="A969" s="36"/>
      <c r="B969" s="37"/>
      <c r="F969" s="29" t="s">
        <v>329</v>
      </c>
      <c r="G969" s="30" t="s">
        <v>330</v>
      </c>
      <c r="H969" s="31">
        <v>6</v>
      </c>
      <c r="I969" s="32"/>
      <c r="J969" s="34">
        <f t="shared" si="45"/>
        <v>0</v>
      </c>
      <c r="K969" s="32"/>
      <c r="L969" s="32"/>
      <c r="M969" s="32"/>
    </row>
    <row r="970" spans="1:13" ht="15" hidden="1" customHeight="1" x14ac:dyDescent="0.2">
      <c r="A970" s="36"/>
      <c r="B970" s="37"/>
      <c r="F970" s="29" t="s">
        <v>331</v>
      </c>
      <c r="G970" s="30" t="s">
        <v>332</v>
      </c>
      <c r="H970" s="31">
        <v>6</v>
      </c>
      <c r="I970" s="32"/>
      <c r="J970" s="34">
        <f t="shared" si="45"/>
        <v>0</v>
      </c>
      <c r="K970" s="32"/>
      <c r="L970" s="32"/>
      <c r="M970" s="32"/>
    </row>
    <row r="971" spans="1:13" ht="15" hidden="1" customHeight="1" x14ac:dyDescent="0.2">
      <c r="A971" s="36"/>
      <c r="B971" s="37"/>
      <c r="F971" s="29" t="s">
        <v>333</v>
      </c>
      <c r="G971" s="30" t="s">
        <v>334</v>
      </c>
      <c r="H971" s="31">
        <v>6</v>
      </c>
      <c r="I971" s="32"/>
      <c r="J971" s="34">
        <f t="shared" si="45"/>
        <v>0</v>
      </c>
      <c r="K971" s="32"/>
      <c r="L971" s="32"/>
      <c r="M971" s="32"/>
    </row>
    <row r="972" spans="1:13" ht="22.5" customHeight="1" x14ac:dyDescent="0.2">
      <c r="A972" s="1037"/>
      <c r="B972" s="1038"/>
      <c r="C972" s="1055" t="s">
        <v>335</v>
      </c>
      <c r="D972" s="1055"/>
      <c r="E972" s="1055"/>
      <c r="F972" s="1055"/>
      <c r="G972" s="1056"/>
      <c r="H972" s="15">
        <v>3</v>
      </c>
      <c r="I972" s="16">
        <f>SUMIF($H973:$H1005,4,I973:I1005)</f>
        <v>6000</v>
      </c>
      <c r="J972" s="967">
        <f>SUMIF($H973:$H1005,4,J973:J1005)</f>
        <v>2738</v>
      </c>
      <c r="K972" s="16">
        <f>SUMIF($H973:$H1005,4,K973:K1005)</f>
        <v>8738</v>
      </c>
      <c r="L972" s="16">
        <f t="shared" ref="L972:M972" si="46">SUMIF($H973:$H1005,4,L973:L1005)</f>
        <v>3400</v>
      </c>
      <c r="M972" s="1000">
        <f t="shared" si="46"/>
        <v>3400</v>
      </c>
    </row>
    <row r="973" spans="1:13" ht="22.5" customHeight="1" x14ac:dyDescent="0.2">
      <c r="A973" s="996"/>
      <c r="B973" s="997"/>
      <c r="C973" s="998"/>
      <c r="D973" s="1053" t="s">
        <v>336</v>
      </c>
      <c r="E973" s="1053"/>
      <c r="F973" s="1053"/>
      <c r="G973" s="1054"/>
      <c r="H973" s="20">
        <v>4</v>
      </c>
      <c r="I973" s="21">
        <f>SUMIF($H974:$H985,5,I974:I985)</f>
        <v>5000</v>
      </c>
      <c r="J973" s="968">
        <f>SUMIF($H974:$H985,5,J974:J985)</f>
        <v>-1540</v>
      </c>
      <c r="K973" s="21">
        <f>SUMIF($H974:$H985,5,K974:K985)</f>
        <v>3460</v>
      </c>
      <c r="L973" s="21">
        <f t="shared" ref="L973:M973" si="47">SUMIF($H974:$H985,5,L974:L985)</f>
        <v>2900</v>
      </c>
      <c r="M973" s="1001">
        <f t="shared" si="47"/>
        <v>2900</v>
      </c>
    </row>
    <row r="974" spans="1:13" ht="15" hidden="1" customHeight="1" x14ac:dyDescent="0.2">
      <c r="A974" s="36"/>
      <c r="B974" s="37"/>
      <c r="E974" s="1058" t="s">
        <v>337</v>
      </c>
      <c r="F974" s="1058"/>
      <c r="G974" s="1059"/>
      <c r="H974" s="40">
        <v>5</v>
      </c>
      <c r="I974" s="25">
        <f>I975</f>
        <v>0</v>
      </c>
      <c r="J974" s="25">
        <f>J975</f>
        <v>0</v>
      </c>
      <c r="K974" s="988">
        <f>K975</f>
        <v>0</v>
      </c>
      <c r="L974" s="988">
        <f t="shared" ref="L974:M974" si="48">L975</f>
        <v>0</v>
      </c>
      <c r="M974" s="988">
        <f t="shared" si="48"/>
        <v>0</v>
      </c>
    </row>
    <row r="975" spans="1:13" hidden="1" x14ac:dyDescent="0.2">
      <c r="A975" s="36"/>
      <c r="B975" s="37"/>
      <c r="E975" s="28"/>
      <c r="F975" s="29" t="s">
        <v>338</v>
      </c>
      <c r="G975" s="30" t="s">
        <v>339</v>
      </c>
      <c r="H975" s="31">
        <v>6</v>
      </c>
      <c r="I975" s="32"/>
      <c r="J975" s="34">
        <f>K975-I975</f>
        <v>0</v>
      </c>
      <c r="K975" s="32"/>
      <c r="L975" s="32"/>
      <c r="M975" s="32"/>
    </row>
    <row r="976" spans="1:13" ht="15" hidden="1" customHeight="1" x14ac:dyDescent="0.2">
      <c r="A976" s="36"/>
      <c r="B976" s="37"/>
      <c r="E976" s="1058" t="s">
        <v>340</v>
      </c>
      <c r="F976" s="1058"/>
      <c r="G976" s="1059"/>
      <c r="H976" s="40">
        <v>5</v>
      </c>
      <c r="I976" s="25">
        <f>I977</f>
        <v>0</v>
      </c>
      <c r="J976" s="25">
        <f>J977</f>
        <v>0</v>
      </c>
      <c r="K976" s="25">
        <f>K977</f>
        <v>0</v>
      </c>
      <c r="L976" s="25">
        <f t="shared" ref="L976:M976" si="49">L977</f>
        <v>0</v>
      </c>
      <c r="M976" s="25">
        <f t="shared" si="49"/>
        <v>0</v>
      </c>
    </row>
    <row r="977" spans="1:13" hidden="1" x14ac:dyDescent="0.2">
      <c r="A977" s="36"/>
      <c r="B977" s="37"/>
      <c r="E977" s="28"/>
      <c r="F977" s="29" t="s">
        <v>341</v>
      </c>
      <c r="G977" s="30" t="s">
        <v>342</v>
      </c>
      <c r="H977" s="31">
        <v>6</v>
      </c>
      <c r="I977" s="32"/>
      <c r="J977" s="34">
        <f>K977-I977</f>
        <v>0</v>
      </c>
      <c r="K977" s="32"/>
      <c r="L977" s="32"/>
      <c r="M977" s="32"/>
    </row>
    <row r="978" spans="1:13" ht="15" hidden="1" customHeight="1" x14ac:dyDescent="0.2">
      <c r="A978" s="36"/>
      <c r="B978" s="37"/>
      <c r="E978" s="1058" t="s">
        <v>343</v>
      </c>
      <c r="F978" s="1058"/>
      <c r="G978" s="1059"/>
      <c r="H978" s="40">
        <v>5</v>
      </c>
      <c r="I978" s="25">
        <f>I979</f>
        <v>0</v>
      </c>
      <c r="J978" s="25">
        <f>J979</f>
        <v>0</v>
      </c>
      <c r="K978" s="25">
        <f>K979</f>
        <v>0</v>
      </c>
      <c r="L978" s="25">
        <f t="shared" ref="L978:M978" si="50">L979</f>
        <v>0</v>
      </c>
      <c r="M978" s="25">
        <f t="shared" si="50"/>
        <v>0</v>
      </c>
    </row>
    <row r="979" spans="1:13" hidden="1" x14ac:dyDescent="0.2">
      <c r="A979" s="36"/>
      <c r="B979" s="37"/>
      <c r="E979" s="28"/>
      <c r="F979" s="29" t="s">
        <v>344</v>
      </c>
      <c r="G979" s="30" t="s">
        <v>345</v>
      </c>
      <c r="H979" s="31">
        <v>6</v>
      </c>
      <c r="I979" s="32"/>
      <c r="J979" s="34">
        <f>K979-I979</f>
        <v>0</v>
      </c>
      <c r="K979" s="32"/>
      <c r="L979" s="32"/>
      <c r="M979" s="32"/>
    </row>
    <row r="980" spans="1:13" ht="15" hidden="1" customHeight="1" x14ac:dyDescent="0.2">
      <c r="A980" s="36"/>
      <c r="B980" s="37"/>
      <c r="E980" s="1058" t="s">
        <v>346</v>
      </c>
      <c r="F980" s="1058"/>
      <c r="G980" s="1059"/>
      <c r="H980" s="40">
        <v>5</v>
      </c>
      <c r="I980" s="25">
        <f>I981</f>
        <v>0</v>
      </c>
      <c r="J980" s="25">
        <f>J981</f>
        <v>0</v>
      </c>
      <c r="K980" s="25">
        <f>K981</f>
        <v>0</v>
      </c>
      <c r="L980" s="25">
        <f t="shared" ref="L980:M980" si="51">L981</f>
        <v>0</v>
      </c>
      <c r="M980" s="25">
        <f t="shared" si="51"/>
        <v>0</v>
      </c>
    </row>
    <row r="981" spans="1:13" hidden="1" x14ac:dyDescent="0.2">
      <c r="A981" s="36"/>
      <c r="B981" s="37"/>
      <c r="E981" s="28"/>
      <c r="F981" s="29" t="s">
        <v>347</v>
      </c>
      <c r="G981" s="30" t="s">
        <v>348</v>
      </c>
      <c r="H981" s="31">
        <v>6</v>
      </c>
      <c r="I981" s="32"/>
      <c r="J981" s="34">
        <f>K981-I981</f>
        <v>0</v>
      </c>
      <c r="K981" s="32"/>
      <c r="L981" s="32"/>
      <c r="M981" s="32"/>
    </row>
    <row r="982" spans="1:13" ht="15" hidden="1" customHeight="1" x14ac:dyDescent="0.2">
      <c r="A982" s="36"/>
      <c r="B982" s="37"/>
      <c r="E982" s="1058" t="s">
        <v>349</v>
      </c>
      <c r="F982" s="1058"/>
      <c r="G982" s="1059"/>
      <c r="H982" s="40">
        <v>5</v>
      </c>
      <c r="I982" s="25">
        <f>I983</f>
        <v>0</v>
      </c>
      <c r="J982" s="25">
        <f>J983</f>
        <v>0</v>
      </c>
      <c r="K982" s="25">
        <f>K983</f>
        <v>0</v>
      </c>
      <c r="L982" s="25">
        <f t="shared" ref="L982:M982" si="52">L983</f>
        <v>0</v>
      </c>
      <c r="M982" s="25">
        <f t="shared" si="52"/>
        <v>0</v>
      </c>
    </row>
    <row r="983" spans="1:13" hidden="1" x14ac:dyDescent="0.2">
      <c r="A983" s="36"/>
      <c r="B983" s="37"/>
      <c r="E983" s="28"/>
      <c r="F983" s="29" t="s">
        <v>350</v>
      </c>
      <c r="G983" s="30" t="s">
        <v>351</v>
      </c>
      <c r="H983" s="31">
        <v>6</v>
      </c>
      <c r="I983" s="32"/>
      <c r="J983" s="34">
        <f>K983-I983</f>
        <v>0</v>
      </c>
      <c r="K983" s="32"/>
      <c r="L983" s="32"/>
      <c r="M983" s="32"/>
    </row>
    <row r="984" spans="1:13" ht="15" customHeight="1" x14ac:dyDescent="0.2">
      <c r="A984" s="1029"/>
      <c r="B984" s="1030"/>
      <c r="C984" s="1031"/>
      <c r="D984" s="1032"/>
      <c r="E984" s="1069" t="s">
        <v>352</v>
      </c>
      <c r="F984" s="1069"/>
      <c r="G984" s="1070"/>
      <c r="H984" s="40">
        <v>5</v>
      </c>
      <c r="I984" s="25">
        <f>I985</f>
        <v>5000</v>
      </c>
      <c r="J984" s="969">
        <f>J985</f>
        <v>-1540</v>
      </c>
      <c r="K984" s="25">
        <f>K985</f>
        <v>3460</v>
      </c>
      <c r="L984" s="25">
        <f t="shared" ref="L984:M984" si="53">L985</f>
        <v>2900</v>
      </c>
      <c r="M984" s="1008">
        <f t="shared" si="53"/>
        <v>2900</v>
      </c>
    </row>
    <row r="985" spans="1:13" x14ac:dyDescent="0.2">
      <c r="A985" s="1021"/>
      <c r="B985" s="37"/>
      <c r="E985" s="28"/>
      <c r="F985" s="29" t="s">
        <v>353</v>
      </c>
      <c r="G985" s="30" t="s">
        <v>354</v>
      </c>
      <c r="H985" s="31">
        <v>6</v>
      </c>
      <c r="I985" s="32">
        <v>5000</v>
      </c>
      <c r="J985" s="971">
        <f>K985-I985</f>
        <v>-1540</v>
      </c>
      <c r="K985" s="32">
        <v>3460</v>
      </c>
      <c r="L985" s="32">
        <v>2900</v>
      </c>
      <c r="M985" s="1009">
        <v>2900</v>
      </c>
    </row>
    <row r="986" spans="1:13" ht="22.5" customHeight="1" x14ac:dyDescent="0.2">
      <c r="A986" s="996"/>
      <c r="B986" s="997"/>
      <c r="C986" s="998"/>
      <c r="D986" s="1053" t="s">
        <v>355</v>
      </c>
      <c r="E986" s="1053"/>
      <c r="F986" s="1053"/>
      <c r="G986" s="1054"/>
      <c r="H986" s="20">
        <v>4</v>
      </c>
      <c r="I986" s="21">
        <f>SUMIF($H987:$H990,5,I987:I990)</f>
        <v>1000</v>
      </c>
      <c r="J986" s="968">
        <f>SUMIF($H987:$H990,5,J987:J990)</f>
        <v>4278</v>
      </c>
      <c r="K986" s="21">
        <f>SUMIF($H987:$H990,5,K987:K990)</f>
        <v>5278</v>
      </c>
      <c r="L986" s="21">
        <f t="shared" ref="L986:M986" si="54">SUMIF($H987:$H990,5,L987:L990)</f>
        <v>500</v>
      </c>
      <c r="M986" s="1001">
        <f t="shared" si="54"/>
        <v>500</v>
      </c>
    </row>
    <row r="987" spans="1:13" ht="15" hidden="1" customHeight="1" x14ac:dyDescent="0.2">
      <c r="A987" s="36"/>
      <c r="B987" s="37"/>
      <c r="E987" s="1058" t="s">
        <v>356</v>
      </c>
      <c r="F987" s="1058"/>
      <c r="G987" s="1059"/>
      <c r="H987" s="40">
        <v>5</v>
      </c>
      <c r="I987" s="25">
        <f>I988</f>
        <v>0</v>
      </c>
      <c r="J987" s="25">
        <f>J988</f>
        <v>0</v>
      </c>
      <c r="K987" s="988">
        <f>K988</f>
        <v>0</v>
      </c>
      <c r="L987" s="988">
        <f t="shared" ref="L987:M987" si="55">L988</f>
        <v>0</v>
      </c>
      <c r="M987" s="988">
        <f t="shared" si="55"/>
        <v>0</v>
      </c>
    </row>
    <row r="988" spans="1:13" hidden="1" x14ac:dyDescent="0.2">
      <c r="A988" s="36"/>
      <c r="B988" s="37"/>
      <c r="E988" s="28"/>
      <c r="F988" s="29" t="s">
        <v>357</v>
      </c>
      <c r="G988" s="30" t="s">
        <v>1039</v>
      </c>
      <c r="H988" s="31">
        <v>6</v>
      </c>
      <c r="I988" s="32"/>
      <c r="J988" s="34">
        <f>K988-I988</f>
        <v>0</v>
      </c>
      <c r="K988" s="32"/>
      <c r="L988" s="32"/>
      <c r="M988" s="32"/>
    </row>
    <row r="989" spans="1:13" ht="15" customHeight="1" x14ac:dyDescent="0.2">
      <c r="A989" s="1029"/>
      <c r="B989" s="1030"/>
      <c r="C989" s="1031"/>
      <c r="D989" s="1032"/>
      <c r="E989" s="1069" t="s">
        <v>358</v>
      </c>
      <c r="F989" s="1069"/>
      <c r="G989" s="1070"/>
      <c r="H989" s="40">
        <v>5</v>
      </c>
      <c r="I989" s="25">
        <f>I990</f>
        <v>1000</v>
      </c>
      <c r="J989" s="969">
        <f>J990</f>
        <v>4278</v>
      </c>
      <c r="K989" s="25">
        <f>K990</f>
        <v>5278</v>
      </c>
      <c r="L989" s="25">
        <f t="shared" ref="L989:M989" si="56">L990</f>
        <v>500</v>
      </c>
      <c r="M989" s="1008">
        <f t="shared" si="56"/>
        <v>500</v>
      </c>
    </row>
    <row r="990" spans="1:13" x14ac:dyDescent="0.2">
      <c r="A990" s="1022"/>
      <c r="B990" s="1023"/>
      <c r="C990" s="1024"/>
      <c r="D990" s="1025"/>
      <c r="E990" s="1005"/>
      <c r="F990" s="1006" t="s">
        <v>359</v>
      </c>
      <c r="G990" s="1007" t="s">
        <v>360</v>
      </c>
      <c r="H990" s="31">
        <v>6</v>
      </c>
      <c r="I990" s="32">
        <v>1000</v>
      </c>
      <c r="J990" s="971">
        <f>K990-I990</f>
        <v>4278</v>
      </c>
      <c r="K990" s="32">
        <v>5278</v>
      </c>
      <c r="L990" s="32">
        <v>500</v>
      </c>
      <c r="M990" s="1009">
        <v>500</v>
      </c>
    </row>
    <row r="991" spans="1:13" ht="22.5" hidden="1" customHeight="1" x14ac:dyDescent="0.2">
      <c r="A991" s="17"/>
      <c r="B991" s="18"/>
      <c r="C991" s="19"/>
      <c r="D991" s="1071" t="s">
        <v>361</v>
      </c>
      <c r="E991" s="1071"/>
      <c r="F991" s="1071"/>
      <c r="G991" s="1072"/>
      <c r="H991" s="20">
        <v>4</v>
      </c>
      <c r="I991" s="21">
        <f>SUMIF($H992:$H993,5,I992:I993)</f>
        <v>0</v>
      </c>
      <c r="J991" s="21">
        <f>SUMIF($H992:$H993,5,J992:J993)</f>
        <v>0</v>
      </c>
      <c r="K991" s="989">
        <f>SUMIF($H992:$H993,5,K992:K993)</f>
        <v>0</v>
      </c>
      <c r="L991" s="989">
        <f t="shared" ref="L991:M991" si="57">SUMIF($H992:$H993,5,L992:L993)</f>
        <v>0</v>
      </c>
      <c r="M991" s="989">
        <f t="shared" si="57"/>
        <v>0</v>
      </c>
    </row>
    <row r="992" spans="1:13" ht="15" hidden="1" customHeight="1" x14ac:dyDescent="0.2">
      <c r="A992" s="36"/>
      <c r="B992" s="37"/>
      <c r="E992" s="1058" t="s">
        <v>362</v>
      </c>
      <c r="F992" s="1058"/>
      <c r="G992" s="1059"/>
      <c r="H992" s="40">
        <v>5</v>
      </c>
      <c r="I992" s="25">
        <f>I993</f>
        <v>0</v>
      </c>
      <c r="J992" s="25">
        <f>J993</f>
        <v>0</v>
      </c>
      <c r="K992" s="25">
        <f>K993</f>
        <v>0</v>
      </c>
      <c r="L992" s="25">
        <f t="shared" ref="L992:M992" si="58">L993</f>
        <v>0</v>
      </c>
      <c r="M992" s="25">
        <f t="shared" si="58"/>
        <v>0</v>
      </c>
    </row>
    <row r="993" spans="1:15" hidden="1" x14ac:dyDescent="0.2">
      <c r="A993" s="36"/>
      <c r="B993" s="37"/>
      <c r="E993" s="28"/>
      <c r="F993" s="29" t="s">
        <v>363</v>
      </c>
      <c r="G993" s="30" t="s">
        <v>364</v>
      </c>
      <c r="H993" s="31">
        <v>6</v>
      </c>
      <c r="I993" s="32"/>
      <c r="J993" s="34">
        <f>K993-I993</f>
        <v>0</v>
      </c>
      <c r="K993" s="32"/>
      <c r="L993" s="32"/>
      <c r="M993" s="32"/>
    </row>
    <row r="994" spans="1:15" ht="22.5" hidden="1" customHeight="1" x14ac:dyDescent="0.2">
      <c r="A994" s="17"/>
      <c r="B994" s="18"/>
      <c r="C994" s="19"/>
      <c r="D994" s="1053" t="s">
        <v>365</v>
      </c>
      <c r="E994" s="1053"/>
      <c r="F994" s="1053"/>
      <c r="G994" s="1054"/>
      <c r="H994" s="20">
        <v>4</v>
      </c>
      <c r="I994" s="21">
        <f>SUMIF($H995:$H1000,5,I995:I1000)</f>
        <v>0</v>
      </c>
      <c r="J994" s="21">
        <f>SUMIF($H995:$H1000,5,J995:J1000)</f>
        <v>0</v>
      </c>
      <c r="K994" s="21">
        <f>SUMIF($H995:$H1000,5,K995:K1000)</f>
        <v>0</v>
      </c>
      <c r="L994" s="21">
        <f t="shared" ref="L994:M994" si="59">SUMIF($H995:$H1000,5,L995:L1000)</f>
        <v>0</v>
      </c>
      <c r="M994" s="21">
        <f t="shared" si="59"/>
        <v>0</v>
      </c>
    </row>
    <row r="995" spans="1:15" ht="15" hidden="1" customHeight="1" x14ac:dyDescent="0.2">
      <c r="A995" s="36"/>
      <c r="B995" s="37"/>
      <c r="E995" s="1058" t="s">
        <v>366</v>
      </c>
      <c r="F995" s="1058"/>
      <c r="G995" s="1059"/>
      <c r="H995" s="40">
        <v>5</v>
      </c>
      <c r="I995" s="25">
        <f>I996</f>
        <v>0</v>
      </c>
      <c r="J995" s="25">
        <f>J996</f>
        <v>0</v>
      </c>
      <c r="K995" s="25">
        <f>K996</f>
        <v>0</v>
      </c>
      <c r="L995" s="25">
        <f t="shared" ref="L995:M995" si="60">L996</f>
        <v>0</v>
      </c>
      <c r="M995" s="25">
        <f t="shared" si="60"/>
        <v>0</v>
      </c>
    </row>
    <row r="996" spans="1:15" hidden="1" x14ac:dyDescent="0.2">
      <c r="A996" s="36"/>
      <c r="B996" s="37"/>
      <c r="E996" s="28"/>
      <c r="F996" s="29" t="s">
        <v>367</v>
      </c>
      <c r="G996" s="30" t="s">
        <v>368</v>
      </c>
      <c r="H996" s="31">
        <v>6</v>
      </c>
      <c r="I996" s="32"/>
      <c r="J996" s="34">
        <f>K996-I996</f>
        <v>0</v>
      </c>
      <c r="K996" s="32"/>
      <c r="L996" s="32"/>
      <c r="M996" s="32"/>
    </row>
    <row r="997" spans="1:15" ht="15" hidden="1" customHeight="1" x14ac:dyDescent="0.2">
      <c r="A997" s="36"/>
      <c r="B997" s="37"/>
      <c r="E997" s="1058" t="s">
        <v>369</v>
      </c>
      <c r="F997" s="1058"/>
      <c r="G997" s="1059"/>
      <c r="H997" s="40">
        <v>5</v>
      </c>
      <c r="I997" s="25">
        <f>I998</f>
        <v>0</v>
      </c>
      <c r="J997" s="25">
        <f>J998</f>
        <v>0</v>
      </c>
      <c r="K997" s="25">
        <f>K998</f>
        <v>0</v>
      </c>
      <c r="L997" s="25">
        <f t="shared" ref="L997:M997" si="61">L998</f>
        <v>0</v>
      </c>
      <c r="M997" s="25">
        <f t="shared" si="61"/>
        <v>0</v>
      </c>
    </row>
    <row r="998" spans="1:15" hidden="1" x14ac:dyDescent="0.2">
      <c r="A998" s="36"/>
      <c r="B998" s="37"/>
      <c r="E998" s="28"/>
      <c r="F998" s="29" t="s">
        <v>370</v>
      </c>
      <c r="G998" s="30" t="s">
        <v>371</v>
      </c>
      <c r="H998" s="31">
        <v>6</v>
      </c>
      <c r="I998" s="32"/>
      <c r="J998" s="34">
        <f>K998-I998</f>
        <v>0</v>
      </c>
      <c r="K998" s="32"/>
      <c r="L998" s="32"/>
      <c r="M998" s="32"/>
    </row>
    <row r="999" spans="1:15" ht="15" hidden="1" customHeight="1" x14ac:dyDescent="0.2">
      <c r="A999" s="36"/>
      <c r="B999" s="37"/>
      <c r="E999" s="1058" t="s">
        <v>372</v>
      </c>
      <c r="F999" s="1058"/>
      <c r="G999" s="1059"/>
      <c r="H999" s="40">
        <v>5</v>
      </c>
      <c r="I999" s="25">
        <f>I1000</f>
        <v>0</v>
      </c>
      <c r="J999" s="25">
        <f>J1000</f>
        <v>0</v>
      </c>
      <c r="K999" s="25">
        <f>K1000</f>
        <v>0</v>
      </c>
      <c r="L999" s="25">
        <f t="shared" ref="L999:M999" si="62">L1000</f>
        <v>0</v>
      </c>
      <c r="M999" s="25">
        <f t="shared" si="62"/>
        <v>0</v>
      </c>
    </row>
    <row r="1000" spans="1:15" hidden="1" x14ac:dyDescent="0.2">
      <c r="A1000" s="36"/>
      <c r="B1000" s="37"/>
      <c r="E1000" s="28"/>
      <c r="F1000" s="29" t="s">
        <v>373</v>
      </c>
      <c r="G1000" s="30" t="s">
        <v>374</v>
      </c>
      <c r="H1000" s="31">
        <v>6</v>
      </c>
      <c r="I1000" s="32"/>
      <c r="J1000" s="34">
        <f>K1000-I1000</f>
        <v>0</v>
      </c>
      <c r="K1000" s="32"/>
      <c r="L1000" s="32"/>
      <c r="M1000" s="32"/>
    </row>
    <row r="1001" spans="1:15" ht="22.5" hidden="1" customHeight="1" x14ac:dyDescent="0.2">
      <c r="A1001" s="17"/>
      <c r="B1001" s="18"/>
      <c r="C1001" s="19"/>
      <c r="D1001" s="1053" t="s">
        <v>375</v>
      </c>
      <c r="E1001" s="1053"/>
      <c r="F1001" s="1053"/>
      <c r="G1001" s="1054"/>
      <c r="H1001" s="20">
        <v>4</v>
      </c>
      <c r="I1001" s="21">
        <f>SUMIF($H1002:$H1006,5,I1002:I1006)</f>
        <v>0</v>
      </c>
      <c r="J1001" s="21">
        <f>SUMIF($H1002:$H1006,5,J1002:J1006)</f>
        <v>0</v>
      </c>
      <c r="K1001" s="21">
        <f>SUMIF($H1002:$H1006,5,K1002:K1006)</f>
        <v>0</v>
      </c>
      <c r="L1001" s="21">
        <f t="shared" ref="L1001:M1001" si="63">SUMIF($H1002:$H1006,5,L1002:L1006)</f>
        <v>0</v>
      </c>
      <c r="M1001" s="21">
        <f t="shared" si="63"/>
        <v>0</v>
      </c>
    </row>
    <row r="1002" spans="1:15" ht="15" hidden="1" customHeight="1" x14ac:dyDescent="0.2">
      <c r="A1002" s="36"/>
      <c r="B1002" s="37"/>
      <c r="E1002" s="1058" t="s">
        <v>376</v>
      </c>
      <c r="F1002" s="1058"/>
      <c r="G1002" s="1059"/>
      <c r="H1002" s="40">
        <v>5</v>
      </c>
      <c r="I1002" s="25">
        <f>I1003</f>
        <v>0</v>
      </c>
      <c r="J1002" s="25">
        <f>J1003</f>
        <v>0</v>
      </c>
      <c r="K1002" s="25">
        <f>K1003</f>
        <v>0</v>
      </c>
      <c r="L1002" s="25">
        <f t="shared" ref="L1002:M1002" si="64">L1003</f>
        <v>0</v>
      </c>
      <c r="M1002" s="25">
        <f t="shared" si="64"/>
        <v>0</v>
      </c>
    </row>
    <row r="1003" spans="1:15" hidden="1" x14ac:dyDescent="0.2">
      <c r="A1003" s="36"/>
      <c r="B1003" s="37"/>
      <c r="E1003" s="28"/>
      <c r="F1003" s="29" t="s">
        <v>377</v>
      </c>
      <c r="G1003" s="30" t="s">
        <v>378</v>
      </c>
      <c r="H1003" s="31">
        <v>6</v>
      </c>
      <c r="I1003" s="32"/>
      <c r="J1003" s="34"/>
      <c r="K1003" s="32"/>
      <c r="L1003" s="32"/>
      <c r="M1003" s="32"/>
    </row>
    <row r="1004" spans="1:15" ht="15" hidden="1" customHeight="1" x14ac:dyDescent="0.2">
      <c r="A1004" s="36"/>
      <c r="B1004" s="37"/>
      <c r="E1004" s="1058" t="s">
        <v>379</v>
      </c>
      <c r="F1004" s="1058"/>
      <c r="G1004" s="1059"/>
      <c r="H1004" s="40">
        <v>5</v>
      </c>
      <c r="I1004" s="25">
        <f>I1005</f>
        <v>0</v>
      </c>
      <c r="J1004" s="25">
        <f>J1005</f>
        <v>0</v>
      </c>
      <c r="K1004" s="25">
        <f>K1005</f>
        <v>0</v>
      </c>
      <c r="L1004" s="25">
        <f t="shared" ref="L1004:M1004" si="65">L1005</f>
        <v>0</v>
      </c>
      <c r="M1004" s="25">
        <f t="shared" si="65"/>
        <v>0</v>
      </c>
    </row>
    <row r="1005" spans="1:15" hidden="1" x14ac:dyDescent="0.2">
      <c r="A1005" s="36"/>
      <c r="B1005" s="37"/>
      <c r="E1005" s="28"/>
      <c r="F1005" s="29" t="s">
        <v>380</v>
      </c>
      <c r="G1005" s="30" t="s">
        <v>381</v>
      </c>
      <c r="H1005" s="31">
        <v>6</v>
      </c>
      <c r="I1005" s="32"/>
      <c r="J1005" s="34">
        <f>K1005-I1005</f>
        <v>0</v>
      </c>
      <c r="K1005" s="32"/>
      <c r="L1005" s="32"/>
      <c r="M1005" s="32"/>
    </row>
    <row r="1006" spans="1:15" ht="22.5" customHeight="1" x14ac:dyDescent="0.2">
      <c r="A1006" s="1037"/>
      <c r="B1006" s="1038"/>
      <c r="C1006" s="1055" t="s">
        <v>382</v>
      </c>
      <c r="D1006" s="1055"/>
      <c r="E1006" s="1055"/>
      <c r="F1006" s="1055"/>
      <c r="G1006" s="1056"/>
      <c r="H1006" s="15">
        <v>3</v>
      </c>
      <c r="I1006" s="16">
        <f>SUMIF($H1007:$H1041,4,I1007:I1041)</f>
        <v>572000</v>
      </c>
      <c r="J1006" s="967">
        <f>SUMIF($H1007:$H1041,4,J1007:J1041)</f>
        <v>-417576</v>
      </c>
      <c r="K1006" s="16">
        <f>SUMIF($H1007:$H1041,4,K1007:K1041)</f>
        <v>154424</v>
      </c>
      <c r="L1006" s="16">
        <f t="shared" ref="L1006:M1006" si="66">SUMIF($H1007:$H1041,4,L1007:L1041)</f>
        <v>115008</v>
      </c>
      <c r="M1006" s="1000">
        <f t="shared" si="66"/>
        <v>111704</v>
      </c>
    </row>
    <row r="1007" spans="1:15" ht="22.5" customHeight="1" x14ac:dyDescent="0.2">
      <c r="A1007" s="1020"/>
      <c r="B1007" s="18"/>
      <c r="C1007" s="19"/>
      <c r="D1007" s="1053" t="s">
        <v>383</v>
      </c>
      <c r="E1007" s="1053"/>
      <c r="F1007" s="1053"/>
      <c r="G1007" s="1054"/>
      <c r="H1007" s="20">
        <v>4</v>
      </c>
      <c r="I1007" s="21">
        <f>SUMIF($H1008:$H1016,5,I1008:I1016)</f>
        <v>132000</v>
      </c>
      <c r="J1007" s="968">
        <f>SUMIF($H1008:$H1016,5,J1008:J1016)</f>
        <v>-20612</v>
      </c>
      <c r="K1007" s="21">
        <f>SUMIF($H1008:$H1016,5,K1008:K1016)</f>
        <v>111388</v>
      </c>
      <c r="L1007" s="21">
        <f t="shared" ref="L1007:M1007" si="67">SUMIF($H1008:$H1016,5,L1008:L1016)</f>
        <v>87748</v>
      </c>
      <c r="M1007" s="1001">
        <f t="shared" si="67"/>
        <v>85160</v>
      </c>
    </row>
    <row r="1008" spans="1:15" ht="15" customHeight="1" x14ac:dyDescent="0.2">
      <c r="A1008" s="1022"/>
      <c r="B1008" s="1023"/>
      <c r="C1008" s="1024"/>
      <c r="D1008" s="1025"/>
      <c r="E1008" s="1058" t="s">
        <v>384</v>
      </c>
      <c r="F1008" s="1058"/>
      <c r="G1008" s="1059"/>
      <c r="H1008" s="40">
        <v>5</v>
      </c>
      <c r="I1008" s="25">
        <f>SUM(I1009:I1013)</f>
        <v>126000</v>
      </c>
      <c r="J1008" s="969">
        <f>SUM(J1009:J1013)</f>
        <v>-14612</v>
      </c>
      <c r="K1008" s="25">
        <f>SUM(K1009:K1013)</f>
        <v>111388</v>
      </c>
      <c r="L1008" s="25">
        <f t="shared" ref="L1008:M1008" si="68">SUM(L1009:L1013)</f>
        <v>86248</v>
      </c>
      <c r="M1008" s="1008">
        <f t="shared" si="68"/>
        <v>83660</v>
      </c>
      <c r="O1008" s="972"/>
    </row>
    <row r="1009" spans="1:13" hidden="1" x14ac:dyDescent="0.2">
      <c r="A1009" s="36"/>
      <c r="B1009" s="37"/>
      <c r="E1009" s="28"/>
      <c r="F1009" s="29" t="s">
        <v>385</v>
      </c>
      <c r="G1009" s="30" t="s">
        <v>386</v>
      </c>
      <c r="H1009" s="31">
        <v>6</v>
      </c>
      <c r="I1009" s="32"/>
      <c r="J1009" s="34">
        <f>K1009-I1009</f>
        <v>0</v>
      </c>
      <c r="K1009" s="32"/>
      <c r="L1009" s="32"/>
      <c r="M1009" s="32"/>
    </row>
    <row r="1010" spans="1:13" ht="24" hidden="1" x14ac:dyDescent="0.2">
      <c r="A1010" s="36"/>
      <c r="B1010" s="37"/>
      <c r="E1010" s="28"/>
      <c r="F1010" s="29" t="s">
        <v>387</v>
      </c>
      <c r="G1010" s="30" t="s">
        <v>388</v>
      </c>
      <c r="H1010" s="31">
        <v>6</v>
      </c>
      <c r="I1010" s="32"/>
      <c r="J1010" s="34">
        <f>K1010-I1010</f>
        <v>0</v>
      </c>
      <c r="K1010" s="32"/>
      <c r="L1010" s="32"/>
      <c r="M1010" s="32"/>
    </row>
    <row r="1011" spans="1:13" x14ac:dyDescent="0.2">
      <c r="A1011" s="1029"/>
      <c r="B1011" s="1030"/>
      <c r="C1011" s="1031"/>
      <c r="D1011" s="1032"/>
      <c r="E1011" s="1039"/>
      <c r="F1011" s="1040" t="s">
        <v>389</v>
      </c>
      <c r="G1011" s="1041" t="s">
        <v>390</v>
      </c>
      <c r="H1011" s="31">
        <v>6</v>
      </c>
      <c r="I1011" s="32">
        <v>120000</v>
      </c>
      <c r="J1011" s="971">
        <f>K1011-I1011</f>
        <v>-11612</v>
      </c>
      <c r="K1011" s="1048">
        <v>108388</v>
      </c>
      <c r="L1011" s="34">
        <v>84748</v>
      </c>
      <c r="M1011" s="34">
        <v>82160</v>
      </c>
    </row>
    <row r="1012" spans="1:13" ht="24" x14ac:dyDescent="0.2">
      <c r="A1012" s="1022"/>
      <c r="B1012" s="1023"/>
      <c r="C1012" s="1024"/>
      <c r="D1012" s="1025"/>
      <c r="E1012" s="1005"/>
      <c r="F1012" s="1006" t="s">
        <v>391</v>
      </c>
      <c r="G1012" s="1007" t="s">
        <v>392</v>
      </c>
      <c r="H1012" s="31">
        <v>6</v>
      </c>
      <c r="I1012" s="32">
        <v>6000</v>
      </c>
      <c r="J1012" s="971">
        <f>K1012-I1012</f>
        <v>-3000</v>
      </c>
      <c r="K1012" s="32">
        <v>3000</v>
      </c>
      <c r="L1012" s="32">
        <v>1500</v>
      </c>
      <c r="M1012" s="1009">
        <v>1500</v>
      </c>
    </row>
    <row r="1013" spans="1:13" hidden="1" x14ac:dyDescent="0.2">
      <c r="A1013" s="36"/>
      <c r="B1013" s="37"/>
      <c r="E1013" s="28"/>
      <c r="F1013" s="29" t="s">
        <v>393</v>
      </c>
      <c r="G1013" s="30" t="s">
        <v>394</v>
      </c>
      <c r="H1013" s="31">
        <v>6</v>
      </c>
      <c r="I1013" s="32"/>
      <c r="J1013" s="34">
        <f>K1013-I1013</f>
        <v>0</v>
      </c>
      <c r="K1013" s="32"/>
      <c r="L1013" s="32"/>
      <c r="M1013" s="32"/>
    </row>
    <row r="1014" spans="1:13" ht="17.25" customHeight="1" x14ac:dyDescent="0.2">
      <c r="A1014" s="1033"/>
      <c r="B1014" s="1034"/>
      <c r="C1014" s="1035"/>
      <c r="D1014" s="1036"/>
      <c r="E1014" s="1069" t="s">
        <v>395</v>
      </c>
      <c r="F1014" s="1069"/>
      <c r="G1014" s="1070"/>
      <c r="H1014" s="40">
        <v>5</v>
      </c>
      <c r="I1014" s="25">
        <f>SUM(I1015:I1016)</f>
        <v>6000</v>
      </c>
      <c r="J1014" s="969">
        <f>SUM(J1015:J1016)</f>
        <v>-6000</v>
      </c>
      <c r="K1014" s="25">
        <f>SUM(K1015:K1016)</f>
        <v>0</v>
      </c>
      <c r="L1014" s="25">
        <f t="shared" ref="L1014:M1014" si="69">SUM(L1015:L1016)</f>
        <v>1500</v>
      </c>
      <c r="M1014" s="1008">
        <f t="shared" si="69"/>
        <v>1500</v>
      </c>
    </row>
    <row r="1015" spans="1:13" ht="18" hidden="1" customHeight="1" x14ac:dyDescent="0.2">
      <c r="A1015" s="36"/>
      <c r="B1015" s="37"/>
      <c r="E1015" s="28"/>
      <c r="F1015" s="29" t="s">
        <v>396</v>
      </c>
      <c r="G1015" s="30" t="s">
        <v>397</v>
      </c>
      <c r="H1015" s="31">
        <v>6</v>
      </c>
      <c r="I1015" s="32"/>
      <c r="J1015" s="34">
        <f>K1015-I1015</f>
        <v>0</v>
      </c>
      <c r="K1015" s="32"/>
      <c r="L1015" s="32"/>
      <c r="M1015" s="32"/>
    </row>
    <row r="1016" spans="1:13" ht="33" customHeight="1" x14ac:dyDescent="0.2">
      <c r="A1016" s="1029"/>
      <c r="B1016" s="1030"/>
      <c r="C1016" s="1031"/>
      <c r="D1016" s="1032"/>
      <c r="E1016" s="1039"/>
      <c r="F1016" s="1040" t="s">
        <v>398</v>
      </c>
      <c r="G1016" s="1041" t="s">
        <v>399</v>
      </c>
      <c r="H1016" s="31">
        <v>6</v>
      </c>
      <c r="I1016" s="32">
        <v>6000</v>
      </c>
      <c r="J1016" s="971">
        <f>K1016-I1016</f>
        <v>-6000</v>
      </c>
      <c r="K1016" s="34">
        <v>0</v>
      </c>
      <c r="L1016" s="34">
        <v>1500</v>
      </c>
      <c r="M1016" s="1018">
        <v>1500</v>
      </c>
    </row>
    <row r="1017" spans="1:13" ht="22.5" customHeight="1" x14ac:dyDescent="0.2">
      <c r="A1017" s="996"/>
      <c r="B1017" s="997"/>
      <c r="C1017" s="998"/>
      <c r="D1017" s="1053" t="s">
        <v>400</v>
      </c>
      <c r="E1017" s="1053"/>
      <c r="F1017" s="1053"/>
      <c r="G1017" s="1054"/>
      <c r="H1017" s="20">
        <v>4</v>
      </c>
      <c r="I1017" s="21">
        <f>SUMIF($H1018:$H1025,5,I1018:I1025)</f>
        <v>10000</v>
      </c>
      <c r="J1017" s="968">
        <f>SUMIF($H1018:$H1025,5,J1018:J1025)</f>
        <v>33036</v>
      </c>
      <c r="K1017" s="21">
        <f>SUMIF($H1018:$H1025,5,K1018:K1025)</f>
        <v>43036</v>
      </c>
      <c r="L1017" s="21">
        <f t="shared" ref="L1017:M1017" si="70">SUMIF($H1018:$H1025,5,L1018:L1025)</f>
        <v>27260</v>
      </c>
      <c r="M1017" s="1001">
        <f t="shared" si="70"/>
        <v>26544</v>
      </c>
    </row>
    <row r="1018" spans="1:13" ht="15" customHeight="1" x14ac:dyDescent="0.2">
      <c r="A1018" s="36"/>
      <c r="B1018" s="37"/>
      <c r="E1018" s="1058" t="s">
        <v>401</v>
      </c>
      <c r="F1018" s="1058"/>
      <c r="G1018" s="1059"/>
      <c r="H1018" s="40">
        <v>5</v>
      </c>
      <c r="I1018" s="25">
        <f>I1019</f>
        <v>0</v>
      </c>
      <c r="J1018" s="25">
        <f>J1019</f>
        <v>35352</v>
      </c>
      <c r="K1018" s="988">
        <f>K1019</f>
        <v>35352</v>
      </c>
      <c r="L1018" s="988">
        <f t="shared" ref="L1018:M1018" si="71">L1019</f>
        <v>21172</v>
      </c>
      <c r="M1018" s="988">
        <f t="shared" si="71"/>
        <v>20540</v>
      </c>
    </row>
    <row r="1019" spans="1:13" x14ac:dyDescent="0.2">
      <c r="A1019" s="36"/>
      <c r="B1019" s="37"/>
      <c r="E1019" s="28"/>
      <c r="F1019" s="29" t="s">
        <v>402</v>
      </c>
      <c r="G1019" s="30" t="s">
        <v>403</v>
      </c>
      <c r="H1019" s="31">
        <v>6</v>
      </c>
      <c r="I1019" s="32"/>
      <c r="J1019" s="34">
        <f>K1019-I1019</f>
        <v>35352</v>
      </c>
      <c r="K1019" s="1047">
        <v>35352</v>
      </c>
      <c r="L1019" s="32">
        <v>21172</v>
      </c>
      <c r="M1019" s="32">
        <v>20540</v>
      </c>
    </row>
    <row r="1020" spans="1:13" ht="15" hidden="1" customHeight="1" x14ac:dyDescent="0.2">
      <c r="A1020" s="36"/>
      <c r="B1020" s="37"/>
      <c r="E1020" s="1058" t="s">
        <v>404</v>
      </c>
      <c r="F1020" s="1058"/>
      <c r="G1020" s="1059"/>
      <c r="H1020" s="40">
        <v>5</v>
      </c>
      <c r="I1020" s="25">
        <f>I1021</f>
        <v>0</v>
      </c>
      <c r="J1020" s="25">
        <f>J1021</f>
        <v>0</v>
      </c>
      <c r="K1020" s="25">
        <f>K1021</f>
        <v>0</v>
      </c>
      <c r="L1020" s="25">
        <f t="shared" ref="L1020:M1020" si="72">L1021</f>
        <v>0</v>
      </c>
      <c r="M1020" s="25">
        <f t="shared" si="72"/>
        <v>0</v>
      </c>
    </row>
    <row r="1021" spans="1:13" hidden="1" x14ac:dyDescent="0.2">
      <c r="A1021" s="36"/>
      <c r="B1021" s="37"/>
      <c r="E1021" s="28"/>
      <c r="F1021" s="29" t="s">
        <v>405</v>
      </c>
      <c r="G1021" s="30" t="s">
        <v>406</v>
      </c>
      <c r="H1021" s="31">
        <v>6</v>
      </c>
      <c r="I1021" s="32"/>
      <c r="J1021" s="34">
        <f>K1021-I1021</f>
        <v>0</v>
      </c>
      <c r="K1021" s="32"/>
      <c r="L1021" s="32"/>
      <c r="M1021" s="32"/>
    </row>
    <row r="1022" spans="1:13" ht="15" customHeight="1" x14ac:dyDescent="0.2">
      <c r="A1022" s="1029"/>
      <c r="B1022" s="1030"/>
      <c r="C1022" s="1031"/>
      <c r="D1022" s="1032"/>
      <c r="E1022" s="1069" t="s">
        <v>407</v>
      </c>
      <c r="F1022" s="1069"/>
      <c r="G1022" s="1070"/>
      <c r="H1022" s="40">
        <v>5</v>
      </c>
      <c r="I1022" s="25">
        <f>I1023</f>
        <v>10000</v>
      </c>
      <c r="J1022" s="969">
        <f>J1023</f>
        <v>-2316</v>
      </c>
      <c r="K1022" s="25">
        <f>K1023</f>
        <v>7684</v>
      </c>
      <c r="L1022" s="25">
        <f t="shared" ref="L1022:M1022" si="73">L1023</f>
        <v>6088</v>
      </c>
      <c r="M1022" s="1008">
        <f t="shared" si="73"/>
        <v>6004</v>
      </c>
    </row>
    <row r="1023" spans="1:13" x14ac:dyDescent="0.2">
      <c r="A1023" s="1022"/>
      <c r="B1023" s="1023"/>
      <c r="C1023" s="1024"/>
      <c r="D1023" s="1025"/>
      <c r="E1023" s="1005"/>
      <c r="F1023" s="1006" t="s">
        <v>408</v>
      </c>
      <c r="G1023" s="1007" t="s">
        <v>409</v>
      </c>
      <c r="H1023" s="31">
        <v>6</v>
      </c>
      <c r="I1023" s="32">
        <v>10000</v>
      </c>
      <c r="J1023" s="971">
        <f>K1023-I1023</f>
        <v>-2316</v>
      </c>
      <c r="K1023" s="1047">
        <v>7684</v>
      </c>
      <c r="L1023" s="32">
        <v>6088</v>
      </c>
      <c r="M1023" s="32">
        <v>6004</v>
      </c>
    </row>
    <row r="1024" spans="1:13" ht="15" hidden="1" customHeight="1" x14ac:dyDescent="0.2">
      <c r="A1024" s="36"/>
      <c r="B1024" s="37"/>
      <c r="E1024" s="1058" t="s">
        <v>410</v>
      </c>
      <c r="F1024" s="1058"/>
      <c r="G1024" s="1059"/>
      <c r="H1024" s="40">
        <v>5</v>
      </c>
      <c r="I1024" s="25">
        <f>I1025</f>
        <v>0</v>
      </c>
      <c r="J1024" s="25">
        <f>J1025</f>
        <v>0</v>
      </c>
      <c r="K1024" s="988">
        <f>K1025</f>
        <v>0</v>
      </c>
      <c r="L1024" s="988">
        <f t="shared" ref="L1024:M1024" si="74">L1025</f>
        <v>0</v>
      </c>
      <c r="M1024" s="988">
        <f t="shared" si="74"/>
        <v>0</v>
      </c>
    </row>
    <row r="1025" spans="1:13" hidden="1" x14ac:dyDescent="0.2">
      <c r="A1025" s="36"/>
      <c r="B1025" s="37"/>
      <c r="E1025" s="28"/>
      <c r="F1025" s="29" t="s">
        <v>411</v>
      </c>
      <c r="G1025" s="30" t="s">
        <v>412</v>
      </c>
      <c r="H1025" s="31">
        <v>6</v>
      </c>
      <c r="I1025" s="32"/>
      <c r="J1025" s="34">
        <f>K1025-I1025</f>
        <v>0</v>
      </c>
      <c r="K1025" s="32"/>
      <c r="L1025" s="32"/>
      <c r="M1025" s="32"/>
    </row>
    <row r="1026" spans="1:13" ht="22.5" hidden="1" customHeight="1" x14ac:dyDescent="0.2">
      <c r="A1026" s="17"/>
      <c r="B1026" s="18"/>
      <c r="C1026" s="19"/>
      <c r="D1026" s="1053" t="s">
        <v>3999</v>
      </c>
      <c r="E1026" s="1053"/>
      <c r="F1026" s="1053"/>
      <c r="G1026" s="1054"/>
      <c r="H1026" s="20">
        <v>4</v>
      </c>
      <c r="I1026" s="21">
        <f>SUMIF($H1027:$H1034,5,I1027:I1034)</f>
        <v>0</v>
      </c>
      <c r="J1026" s="21">
        <f>SUMIF($H1027:$H1034,5,J1027:J1034)</f>
        <v>0</v>
      </c>
      <c r="K1026" s="21">
        <f>SUMIF($H1027:$H1034,5,K1027:K1034)</f>
        <v>0</v>
      </c>
      <c r="L1026" s="21">
        <f t="shared" ref="L1026:M1026" si="75">SUMIF($H1027:$H1034,5,L1027:L1034)</f>
        <v>0</v>
      </c>
      <c r="M1026" s="21">
        <f t="shared" si="75"/>
        <v>0</v>
      </c>
    </row>
    <row r="1027" spans="1:13" ht="15" hidden="1" customHeight="1" x14ac:dyDescent="0.2">
      <c r="A1027" s="36"/>
      <c r="B1027" s="37"/>
      <c r="E1027" s="1058" t="s">
        <v>413</v>
      </c>
      <c r="F1027" s="1058"/>
      <c r="G1027" s="1059"/>
      <c r="H1027" s="40">
        <v>5</v>
      </c>
      <c r="I1027" s="25">
        <f>I1028</f>
        <v>0</v>
      </c>
      <c r="J1027" s="25">
        <f>J1028</f>
        <v>0</v>
      </c>
      <c r="K1027" s="25">
        <f>K1028</f>
        <v>0</v>
      </c>
      <c r="L1027" s="25">
        <f t="shared" ref="L1027:M1027" si="76">L1028</f>
        <v>0</v>
      </c>
      <c r="M1027" s="25">
        <f t="shared" si="76"/>
        <v>0</v>
      </c>
    </row>
    <row r="1028" spans="1:13" hidden="1" x14ac:dyDescent="0.2">
      <c r="A1028" s="36"/>
      <c r="B1028" s="37"/>
      <c r="E1028" s="28"/>
      <c r="F1028" s="29" t="s">
        <v>414</v>
      </c>
      <c r="G1028" s="30" t="s">
        <v>415</v>
      </c>
      <c r="H1028" s="31">
        <v>6</v>
      </c>
      <c r="I1028" s="32"/>
      <c r="J1028" s="34">
        <f>K1028-I1028</f>
        <v>0</v>
      </c>
      <c r="K1028" s="32"/>
      <c r="L1028" s="32"/>
      <c r="M1028" s="32"/>
    </row>
    <row r="1029" spans="1:13" ht="15" hidden="1" customHeight="1" x14ac:dyDescent="0.2">
      <c r="A1029" s="36"/>
      <c r="B1029" s="37"/>
      <c r="E1029" s="1058" t="s">
        <v>416</v>
      </c>
      <c r="F1029" s="1058"/>
      <c r="G1029" s="1059"/>
      <c r="H1029" s="40">
        <v>5</v>
      </c>
      <c r="I1029" s="25">
        <f>I1030</f>
        <v>0</v>
      </c>
      <c r="J1029" s="25">
        <f>J1030</f>
        <v>0</v>
      </c>
      <c r="K1029" s="25">
        <f>K1030</f>
        <v>0</v>
      </c>
      <c r="L1029" s="25">
        <f t="shared" ref="L1029:M1029" si="77">L1030</f>
        <v>0</v>
      </c>
      <c r="M1029" s="25">
        <f t="shared" si="77"/>
        <v>0</v>
      </c>
    </row>
    <row r="1030" spans="1:13" hidden="1" x14ac:dyDescent="0.2">
      <c r="A1030" s="36"/>
      <c r="B1030" s="37"/>
      <c r="E1030" s="28"/>
      <c r="F1030" s="29" t="s">
        <v>417</v>
      </c>
      <c r="G1030" s="30" t="s">
        <v>418</v>
      </c>
      <c r="H1030" s="31">
        <v>6</v>
      </c>
      <c r="I1030" s="32"/>
      <c r="J1030" s="34">
        <f>K1030-I1030</f>
        <v>0</v>
      </c>
      <c r="K1030" s="32"/>
      <c r="L1030" s="32"/>
      <c r="M1030" s="32"/>
    </row>
    <row r="1031" spans="1:13" ht="24.75" hidden="1" customHeight="1" x14ac:dyDescent="0.2">
      <c r="A1031" s="36"/>
      <c r="B1031" s="37"/>
      <c r="E1031" s="1057" t="s">
        <v>3440</v>
      </c>
      <c r="F1031" s="1058"/>
      <c r="G1031" s="1059"/>
      <c r="H1031" s="40">
        <v>5</v>
      </c>
      <c r="I1031" s="25">
        <f>I1032</f>
        <v>0</v>
      </c>
      <c r="J1031" s="25">
        <f>J1032</f>
        <v>0</v>
      </c>
      <c r="K1031" s="25">
        <f>K1032</f>
        <v>0</v>
      </c>
      <c r="L1031" s="25">
        <f t="shared" ref="L1031:M1031" si="78">L1032</f>
        <v>0</v>
      </c>
      <c r="M1031" s="25">
        <f t="shared" si="78"/>
        <v>0</v>
      </c>
    </row>
    <row r="1032" spans="1:13" hidden="1" x14ac:dyDescent="0.2">
      <c r="A1032" s="36"/>
      <c r="B1032" s="37"/>
      <c r="E1032" s="28"/>
      <c r="F1032" s="29" t="s">
        <v>419</v>
      </c>
      <c r="G1032" s="30" t="s">
        <v>420</v>
      </c>
      <c r="H1032" s="31">
        <v>6</v>
      </c>
      <c r="I1032" s="32"/>
      <c r="J1032" s="34">
        <f>K1032-I1032</f>
        <v>0</v>
      </c>
      <c r="K1032" s="32"/>
      <c r="L1032" s="32"/>
      <c r="M1032" s="32"/>
    </row>
    <row r="1033" spans="1:13" ht="15" hidden="1" customHeight="1" x14ac:dyDescent="0.2">
      <c r="A1033" s="36"/>
      <c r="B1033" s="37"/>
      <c r="E1033" s="1058" t="s">
        <v>4000</v>
      </c>
      <c r="F1033" s="1058"/>
      <c r="G1033" s="1059"/>
      <c r="H1033" s="40">
        <v>5</v>
      </c>
      <c r="I1033" s="25">
        <f>I1034</f>
        <v>0</v>
      </c>
      <c r="J1033" s="25">
        <f>J1034</f>
        <v>0</v>
      </c>
      <c r="K1033" s="25">
        <f>K1034</f>
        <v>0</v>
      </c>
      <c r="L1033" s="25">
        <f t="shared" ref="L1033:M1033" si="79">L1034</f>
        <v>0</v>
      </c>
      <c r="M1033" s="25">
        <f t="shared" si="79"/>
        <v>0</v>
      </c>
    </row>
    <row r="1034" spans="1:13" hidden="1" x14ac:dyDescent="0.2">
      <c r="A1034" s="36"/>
      <c r="B1034" s="37"/>
      <c r="E1034" s="28"/>
      <c r="F1034" s="29" t="s">
        <v>421</v>
      </c>
      <c r="G1034" s="30" t="s">
        <v>4001</v>
      </c>
      <c r="H1034" s="31">
        <v>6</v>
      </c>
      <c r="I1034" s="32"/>
      <c r="J1034" s="34">
        <f>K1034-I1034</f>
        <v>0</v>
      </c>
      <c r="K1034" s="32"/>
      <c r="L1034" s="32"/>
      <c r="M1034" s="32"/>
    </row>
    <row r="1035" spans="1:13" ht="22.5" hidden="1" customHeight="1" x14ac:dyDescent="0.2">
      <c r="A1035" s="17"/>
      <c r="B1035" s="18"/>
      <c r="C1035" s="19"/>
      <c r="D1035" s="1053" t="s">
        <v>422</v>
      </c>
      <c r="E1035" s="1053"/>
      <c r="F1035" s="1053"/>
      <c r="G1035" s="1054"/>
      <c r="H1035" s="20">
        <v>4</v>
      </c>
      <c r="I1035" s="21">
        <f>SUMIF($H1036:$H1042,5,I1036:I1042)</f>
        <v>430000</v>
      </c>
      <c r="J1035" s="21">
        <f>SUMIF($H1036:$H1042,5,J1036:J1042)</f>
        <v>-430000</v>
      </c>
      <c r="K1035" s="21">
        <f>SUMIF($H1036:$H1042,5,K1036:K1042)</f>
        <v>0</v>
      </c>
      <c r="L1035" s="21">
        <f t="shared" ref="L1035:M1035" si="80">SUMIF($H1036:$H1042,5,L1036:L1042)</f>
        <v>0</v>
      </c>
      <c r="M1035" s="968">
        <f t="shared" si="80"/>
        <v>0</v>
      </c>
    </row>
    <row r="1036" spans="1:13" ht="42" hidden="1" customHeight="1" x14ac:dyDescent="0.2">
      <c r="A1036" s="36"/>
      <c r="B1036" s="37"/>
      <c r="E1036" s="1057" t="s">
        <v>3770</v>
      </c>
      <c r="F1036" s="1058"/>
      <c r="G1036" s="1059"/>
      <c r="H1036" s="40">
        <v>5</v>
      </c>
      <c r="I1036" s="25">
        <f>I1037</f>
        <v>0</v>
      </c>
      <c r="J1036" s="25">
        <f>J1037</f>
        <v>0</v>
      </c>
      <c r="K1036" s="25">
        <f>K1037</f>
        <v>0</v>
      </c>
      <c r="L1036" s="25">
        <f t="shared" ref="L1036:M1036" si="81">L1037</f>
        <v>0</v>
      </c>
      <c r="M1036" s="25">
        <f t="shared" si="81"/>
        <v>0</v>
      </c>
    </row>
    <row r="1037" spans="1:13" ht="24" hidden="1" x14ac:dyDescent="0.2">
      <c r="A1037" s="36"/>
      <c r="B1037" s="37"/>
      <c r="E1037" s="28"/>
      <c r="F1037" s="29" t="s">
        <v>423</v>
      </c>
      <c r="G1037" s="30" t="s">
        <v>424</v>
      </c>
      <c r="H1037" s="31">
        <v>6</v>
      </c>
      <c r="I1037" s="32"/>
      <c r="J1037" s="34">
        <f>K1037-I1037</f>
        <v>0</v>
      </c>
      <c r="K1037" s="32"/>
      <c r="L1037" s="32"/>
      <c r="M1037" s="32"/>
    </row>
    <row r="1038" spans="1:13" ht="20.25" hidden="1" customHeight="1" x14ac:dyDescent="0.2">
      <c r="A1038" s="36"/>
      <c r="B1038" s="37"/>
      <c r="E1038" s="1058" t="s">
        <v>425</v>
      </c>
      <c r="F1038" s="1058"/>
      <c r="G1038" s="1059"/>
      <c r="H1038" s="40">
        <v>5</v>
      </c>
      <c r="I1038" s="25">
        <f>I1039</f>
        <v>0</v>
      </c>
      <c r="J1038" s="25">
        <f>J1039</f>
        <v>0</v>
      </c>
      <c r="K1038" s="25">
        <f>K1039</f>
        <v>0</v>
      </c>
      <c r="L1038" s="25">
        <f t="shared" ref="L1038:M1038" si="82">L1039</f>
        <v>0</v>
      </c>
      <c r="M1038" s="25">
        <f t="shared" si="82"/>
        <v>0</v>
      </c>
    </row>
    <row r="1039" spans="1:13" hidden="1" x14ac:dyDescent="0.2">
      <c r="A1039" s="36"/>
      <c r="B1039" s="37"/>
      <c r="E1039" s="28"/>
      <c r="F1039" s="29" t="s">
        <v>426</v>
      </c>
      <c r="G1039" s="30" t="s">
        <v>427</v>
      </c>
      <c r="H1039" s="31">
        <v>6</v>
      </c>
      <c r="I1039" s="32"/>
      <c r="J1039" s="34">
        <f>K1039-I1039</f>
        <v>0</v>
      </c>
      <c r="K1039" s="32"/>
      <c r="L1039" s="32"/>
      <c r="M1039" s="32"/>
    </row>
    <row r="1040" spans="1:13" ht="16.5" hidden="1" customHeight="1" x14ac:dyDescent="0.2">
      <c r="A1040" s="36"/>
      <c r="B1040" s="37"/>
      <c r="E1040" s="1058" t="s">
        <v>428</v>
      </c>
      <c r="F1040" s="1058"/>
      <c r="G1040" s="1059"/>
      <c r="H1040" s="40">
        <v>5</v>
      </c>
      <c r="I1040" s="25">
        <f>I1041</f>
        <v>430000</v>
      </c>
      <c r="J1040" s="25">
        <f>J1041</f>
        <v>-430000</v>
      </c>
      <c r="K1040" s="25">
        <f>K1041</f>
        <v>0</v>
      </c>
      <c r="L1040" s="25">
        <f t="shared" ref="L1040:M1040" si="83">L1041</f>
        <v>0</v>
      </c>
      <c r="M1040" s="969">
        <f t="shared" si="83"/>
        <v>0</v>
      </c>
    </row>
    <row r="1041" spans="1:13" hidden="1" x14ac:dyDescent="0.2">
      <c r="A1041" s="36"/>
      <c r="B1041" s="37"/>
      <c r="E1041" s="28"/>
      <c r="F1041" s="29" t="s">
        <v>429</v>
      </c>
      <c r="G1041" s="30" t="s">
        <v>430</v>
      </c>
      <c r="H1041" s="31">
        <v>6</v>
      </c>
      <c r="I1041" s="32">
        <v>430000</v>
      </c>
      <c r="J1041" s="34">
        <f>K1041-I1041</f>
        <v>-430000</v>
      </c>
      <c r="K1041" s="32">
        <v>0</v>
      </c>
      <c r="L1041" s="32">
        <v>0</v>
      </c>
      <c r="M1041" s="970">
        <v>0</v>
      </c>
    </row>
    <row r="1042" spans="1:13" ht="22.5" customHeight="1" x14ac:dyDescent="0.2">
      <c r="A1042" s="1037"/>
      <c r="B1042" s="1038"/>
      <c r="C1042" s="1055" t="s">
        <v>431</v>
      </c>
      <c r="D1042" s="1055"/>
      <c r="E1042" s="1055"/>
      <c r="F1042" s="1055"/>
      <c r="G1042" s="1056"/>
      <c r="H1042" s="15">
        <v>3</v>
      </c>
      <c r="I1042" s="16">
        <f>SUMIF($H1043:$H1098,4,I1043:I1098)</f>
        <v>30000</v>
      </c>
      <c r="J1042" s="967">
        <f>SUMIF($H1043:$H1098,4,J1043:J1098)</f>
        <v>-20490</v>
      </c>
      <c r="K1042" s="16">
        <f>SUMIF($H1043:$H1098,4,K1043:K1098)</f>
        <v>9510</v>
      </c>
      <c r="L1042" s="16">
        <f t="shared" ref="L1042:M1042" si="84">SUMIF($H1043:$H1098,4,L1043:L1098)</f>
        <v>7000</v>
      </c>
      <c r="M1042" s="1000">
        <f t="shared" si="84"/>
        <v>7000</v>
      </c>
    </row>
    <row r="1043" spans="1:13" ht="22.5" customHeight="1" x14ac:dyDescent="0.2">
      <c r="A1043" s="1020"/>
      <c r="B1043" s="18"/>
      <c r="C1043" s="19"/>
      <c r="D1043" s="1053" t="s">
        <v>432</v>
      </c>
      <c r="E1043" s="1053"/>
      <c r="F1043" s="1053"/>
      <c r="G1043" s="1054"/>
      <c r="H1043" s="20">
        <v>4</v>
      </c>
      <c r="I1043" s="21">
        <f>SUMIF($H1044:$H1062,5,I1044:I1062)</f>
        <v>30000</v>
      </c>
      <c r="J1043" s="968">
        <f>SUMIF($H1044:$H1062,5,J1044:J1062)</f>
        <v>-20490</v>
      </c>
      <c r="K1043" s="21">
        <f>SUMIF($H1044:$H1062,5,K1044:K1062)</f>
        <v>9510</v>
      </c>
      <c r="L1043" s="21">
        <f t="shared" ref="L1043:M1043" si="85">SUMIF($H1044:$H1062,5,L1044:L1062)</f>
        <v>7000</v>
      </c>
      <c r="M1043" s="1001">
        <f t="shared" si="85"/>
        <v>7000</v>
      </c>
    </row>
    <row r="1044" spans="1:13" ht="34.5" customHeight="1" x14ac:dyDescent="0.2">
      <c r="A1044" s="1021"/>
      <c r="B1044" s="37"/>
      <c r="E1044" s="1057" t="s">
        <v>433</v>
      </c>
      <c r="F1044" s="1058"/>
      <c r="G1044" s="1059"/>
      <c r="H1044" s="40">
        <v>5</v>
      </c>
      <c r="I1044" s="25">
        <f>SUM(I1045:I1059)</f>
        <v>30000</v>
      </c>
      <c r="J1044" s="969">
        <f>SUM(J1045:J1059)</f>
        <v>-20490</v>
      </c>
      <c r="K1044" s="25">
        <f>SUM(K1045:K1059)</f>
        <v>9510</v>
      </c>
      <c r="L1044" s="25">
        <f t="shared" ref="L1044:M1044" si="86">SUM(L1045:L1059)</f>
        <v>7000</v>
      </c>
      <c r="M1044" s="1008">
        <f t="shared" si="86"/>
        <v>7000</v>
      </c>
    </row>
    <row r="1045" spans="1:13" x14ac:dyDescent="0.2">
      <c r="A1045" s="1022"/>
      <c r="B1045" s="1023"/>
      <c r="C1045" s="1024"/>
      <c r="D1045" s="1025"/>
      <c r="E1045" s="1005"/>
      <c r="F1045" s="1006" t="s">
        <v>434</v>
      </c>
      <c r="G1045" s="1007" t="s">
        <v>435</v>
      </c>
      <c r="H1045" s="31">
        <v>6</v>
      </c>
      <c r="I1045" s="32">
        <v>30000</v>
      </c>
      <c r="J1045" s="971">
        <f t="shared" ref="J1045:J1062" si="87">K1045-I1045</f>
        <v>-20490</v>
      </c>
      <c r="K1045" s="1047">
        <v>9510</v>
      </c>
      <c r="L1045" s="32">
        <v>7000</v>
      </c>
      <c r="M1045" s="32">
        <v>7000</v>
      </c>
    </row>
    <row r="1046" spans="1:13" hidden="1" x14ac:dyDescent="0.2">
      <c r="A1046" s="36"/>
      <c r="B1046" s="37"/>
      <c r="E1046" s="28"/>
      <c r="F1046" s="29" t="s">
        <v>436</v>
      </c>
      <c r="G1046" s="30" t="s">
        <v>437</v>
      </c>
      <c r="H1046" s="31">
        <v>6</v>
      </c>
      <c r="I1046" s="32"/>
      <c r="J1046" s="34">
        <f t="shared" si="87"/>
        <v>0</v>
      </c>
      <c r="K1046" s="32"/>
      <c r="L1046" s="32"/>
      <c r="M1046" s="32"/>
    </row>
    <row r="1047" spans="1:13" hidden="1" x14ac:dyDescent="0.2">
      <c r="A1047" s="36"/>
      <c r="B1047" s="37"/>
      <c r="E1047" s="28"/>
      <c r="F1047" s="29" t="s">
        <v>438</v>
      </c>
      <c r="G1047" s="30" t="s">
        <v>439</v>
      </c>
      <c r="H1047" s="31">
        <v>6</v>
      </c>
      <c r="I1047" s="32"/>
      <c r="J1047" s="34">
        <f t="shared" si="87"/>
        <v>0</v>
      </c>
      <c r="K1047" s="32"/>
      <c r="L1047" s="32"/>
      <c r="M1047" s="32"/>
    </row>
    <row r="1048" spans="1:13" hidden="1" x14ac:dyDescent="0.2">
      <c r="A1048" s="36"/>
      <c r="B1048" s="37"/>
      <c r="E1048" s="28"/>
      <c r="F1048" s="29" t="s">
        <v>440</v>
      </c>
      <c r="G1048" s="30" t="s">
        <v>441</v>
      </c>
      <c r="H1048" s="31">
        <v>6</v>
      </c>
      <c r="I1048" s="32"/>
      <c r="J1048" s="34">
        <f t="shared" si="87"/>
        <v>0</v>
      </c>
      <c r="K1048" s="32"/>
      <c r="L1048" s="32"/>
      <c r="M1048" s="32"/>
    </row>
    <row r="1049" spans="1:13" hidden="1" x14ac:dyDescent="0.2">
      <c r="A1049" s="36"/>
      <c r="B1049" s="37"/>
      <c r="E1049" s="28"/>
      <c r="F1049" s="29" t="s">
        <v>442</v>
      </c>
      <c r="G1049" s="30" t="s">
        <v>443</v>
      </c>
      <c r="H1049" s="31">
        <v>6</v>
      </c>
      <c r="I1049" s="32"/>
      <c r="J1049" s="34">
        <f t="shared" si="87"/>
        <v>0</v>
      </c>
      <c r="K1049" s="32"/>
      <c r="L1049" s="32"/>
      <c r="M1049" s="32"/>
    </row>
    <row r="1050" spans="1:13" hidden="1" x14ac:dyDescent="0.2">
      <c r="A1050" s="36"/>
      <c r="B1050" s="37"/>
      <c r="E1050" s="28"/>
      <c r="F1050" s="29" t="s">
        <v>444</v>
      </c>
      <c r="G1050" s="30" t="s">
        <v>445</v>
      </c>
      <c r="H1050" s="31">
        <v>6</v>
      </c>
      <c r="I1050" s="32"/>
      <c r="J1050" s="34">
        <f t="shared" si="87"/>
        <v>0</v>
      </c>
      <c r="K1050" s="32"/>
      <c r="L1050" s="32"/>
      <c r="M1050" s="32"/>
    </row>
    <row r="1051" spans="1:13" hidden="1" x14ac:dyDescent="0.2">
      <c r="A1051" s="36"/>
      <c r="B1051" s="37"/>
      <c r="E1051" s="28"/>
      <c r="F1051" s="29" t="s">
        <v>446</v>
      </c>
      <c r="G1051" s="30" t="s">
        <v>447</v>
      </c>
      <c r="H1051" s="31">
        <v>6</v>
      </c>
      <c r="I1051" s="32"/>
      <c r="J1051" s="34">
        <f t="shared" si="87"/>
        <v>0</v>
      </c>
      <c r="K1051" s="32"/>
      <c r="L1051" s="32"/>
      <c r="M1051" s="32"/>
    </row>
    <row r="1052" spans="1:13" hidden="1" x14ac:dyDescent="0.2">
      <c r="A1052" s="36"/>
      <c r="B1052" s="37"/>
      <c r="E1052" s="28"/>
      <c r="F1052" s="29" t="s">
        <v>448</v>
      </c>
      <c r="G1052" s="30" t="s">
        <v>449</v>
      </c>
      <c r="H1052" s="31">
        <v>6</v>
      </c>
      <c r="I1052" s="32"/>
      <c r="J1052" s="34">
        <f t="shared" si="87"/>
        <v>0</v>
      </c>
      <c r="K1052" s="32"/>
      <c r="L1052" s="32"/>
      <c r="M1052" s="32"/>
    </row>
    <row r="1053" spans="1:13" hidden="1" x14ac:dyDescent="0.2">
      <c r="A1053" s="36"/>
      <c r="B1053" s="37"/>
      <c r="E1053" s="28"/>
      <c r="F1053" s="29" t="s">
        <v>450</v>
      </c>
      <c r="G1053" s="30" t="s">
        <v>451</v>
      </c>
      <c r="H1053" s="31">
        <v>6</v>
      </c>
      <c r="I1053" s="32"/>
      <c r="J1053" s="34">
        <f t="shared" si="87"/>
        <v>0</v>
      </c>
      <c r="K1053" s="32"/>
      <c r="L1053" s="32"/>
      <c r="M1053" s="32"/>
    </row>
    <row r="1054" spans="1:13" hidden="1" x14ac:dyDescent="0.2">
      <c r="A1054" s="36"/>
      <c r="B1054" s="37"/>
      <c r="E1054" s="28"/>
      <c r="F1054" s="29" t="s">
        <v>452</v>
      </c>
      <c r="G1054" s="30" t="s">
        <v>1991</v>
      </c>
      <c r="H1054" s="31">
        <v>6</v>
      </c>
      <c r="I1054" s="32"/>
      <c r="J1054" s="34">
        <f t="shared" si="87"/>
        <v>0</v>
      </c>
      <c r="K1054" s="32"/>
      <c r="L1054" s="32"/>
      <c r="M1054" s="32"/>
    </row>
    <row r="1055" spans="1:13" hidden="1" x14ac:dyDescent="0.2">
      <c r="A1055" s="36"/>
      <c r="B1055" s="37"/>
      <c r="E1055" s="28"/>
      <c r="F1055" s="29" t="s">
        <v>453</v>
      </c>
      <c r="G1055" s="30" t="s">
        <v>454</v>
      </c>
      <c r="H1055" s="31">
        <v>6</v>
      </c>
      <c r="I1055" s="32"/>
      <c r="J1055" s="34">
        <f t="shared" si="87"/>
        <v>0</v>
      </c>
      <c r="K1055" s="32"/>
      <c r="L1055" s="32"/>
      <c r="M1055" s="32"/>
    </row>
    <row r="1056" spans="1:13" hidden="1" x14ac:dyDescent="0.2">
      <c r="A1056" s="36"/>
      <c r="B1056" s="37"/>
      <c r="E1056" s="28"/>
      <c r="F1056" s="29" t="s">
        <v>455</v>
      </c>
      <c r="G1056" s="30" t="s">
        <v>456</v>
      </c>
      <c r="H1056" s="31">
        <v>6</v>
      </c>
      <c r="I1056" s="32"/>
      <c r="J1056" s="34">
        <f t="shared" si="87"/>
        <v>0</v>
      </c>
      <c r="K1056" s="32"/>
      <c r="L1056" s="32"/>
      <c r="M1056" s="32"/>
    </row>
    <row r="1057" spans="1:13" hidden="1" x14ac:dyDescent="0.2">
      <c r="A1057" s="36"/>
      <c r="B1057" s="37"/>
      <c r="E1057" s="28"/>
      <c r="F1057" s="29" t="s">
        <v>457</v>
      </c>
      <c r="G1057" s="30" t="s">
        <v>458</v>
      </c>
      <c r="H1057" s="31">
        <v>6</v>
      </c>
      <c r="I1057" s="32"/>
      <c r="J1057" s="34">
        <f t="shared" si="87"/>
        <v>0</v>
      </c>
      <c r="K1057" s="32"/>
      <c r="L1057" s="32"/>
      <c r="M1057" s="32"/>
    </row>
    <row r="1058" spans="1:13" hidden="1" x14ac:dyDescent="0.2">
      <c r="A1058" s="36"/>
      <c r="B1058" s="37"/>
      <c r="E1058" s="28"/>
      <c r="F1058" s="29" t="s">
        <v>459</v>
      </c>
      <c r="G1058" s="30" t="s">
        <v>460</v>
      </c>
      <c r="H1058" s="31">
        <v>6</v>
      </c>
      <c r="I1058" s="32"/>
      <c r="J1058" s="34">
        <f t="shared" si="87"/>
        <v>0</v>
      </c>
      <c r="K1058" s="32"/>
      <c r="L1058" s="32"/>
      <c r="M1058" s="32"/>
    </row>
    <row r="1059" spans="1:13" hidden="1" x14ac:dyDescent="0.2">
      <c r="A1059" s="36"/>
      <c r="B1059" s="37"/>
      <c r="E1059" s="28"/>
      <c r="F1059" s="29" t="s">
        <v>461</v>
      </c>
      <c r="G1059" s="30" t="s">
        <v>462</v>
      </c>
      <c r="H1059" s="31">
        <v>6</v>
      </c>
      <c r="I1059" s="32"/>
      <c r="J1059" s="34">
        <f t="shared" si="87"/>
        <v>0</v>
      </c>
      <c r="K1059" s="32"/>
      <c r="L1059" s="32"/>
      <c r="M1059" s="32"/>
    </row>
    <row r="1060" spans="1:13" ht="18.75" hidden="1" customHeight="1" x14ac:dyDescent="0.2">
      <c r="A1060" s="36"/>
      <c r="B1060" s="37"/>
      <c r="E1060" s="1057" t="s">
        <v>463</v>
      </c>
      <c r="F1060" s="1058"/>
      <c r="G1060" s="1059"/>
      <c r="H1060" s="40">
        <v>5</v>
      </c>
      <c r="I1060" s="25">
        <f>SUM(I1061:I1062)</f>
        <v>0</v>
      </c>
      <c r="J1060" s="25">
        <f>SUM(J1061:J1062)</f>
        <v>0</v>
      </c>
      <c r="K1060" s="25">
        <f>SUM(K1061:K1062)</f>
        <v>0</v>
      </c>
      <c r="L1060" s="25">
        <f>SUM(L1061:L1062)</f>
        <v>0</v>
      </c>
      <c r="M1060" s="25">
        <f>SUM(M1061:M1062)</f>
        <v>0</v>
      </c>
    </row>
    <row r="1061" spans="1:13" hidden="1" x14ac:dyDescent="0.2">
      <c r="A1061" s="36"/>
      <c r="B1061" s="37"/>
      <c r="E1061" s="28"/>
      <c r="F1061" s="29" t="s">
        <v>464</v>
      </c>
      <c r="G1061" s="30" t="s">
        <v>465</v>
      </c>
      <c r="H1061" s="31">
        <v>6</v>
      </c>
      <c r="I1061" s="32"/>
      <c r="J1061" s="34">
        <f t="shared" si="87"/>
        <v>0</v>
      </c>
      <c r="K1061" s="32"/>
      <c r="L1061" s="32"/>
      <c r="M1061" s="32"/>
    </row>
    <row r="1062" spans="1:13" hidden="1" x14ac:dyDescent="0.2">
      <c r="A1062" s="36"/>
      <c r="B1062" s="37"/>
      <c r="E1062" s="28"/>
      <c r="F1062" s="29" t="s">
        <v>1534</v>
      </c>
      <c r="G1062" s="30" t="s">
        <v>1535</v>
      </c>
      <c r="H1062" s="31">
        <v>6</v>
      </c>
      <c r="I1062" s="32"/>
      <c r="J1062" s="34">
        <f t="shared" si="87"/>
        <v>0</v>
      </c>
      <c r="K1062" s="32"/>
      <c r="L1062" s="32"/>
      <c r="M1062" s="32"/>
    </row>
    <row r="1063" spans="1:13" ht="22.5" hidden="1" customHeight="1" x14ac:dyDescent="0.2">
      <c r="A1063" s="17"/>
      <c r="B1063" s="18"/>
      <c r="C1063" s="19"/>
      <c r="D1063" s="1053" t="s">
        <v>1536</v>
      </c>
      <c r="E1063" s="1053"/>
      <c r="F1063" s="1053"/>
      <c r="G1063" s="1054"/>
      <c r="H1063" s="20">
        <v>4</v>
      </c>
      <c r="I1063" s="21">
        <f>SUMIF($H1064:$H1065,5,I1064:I1065)</f>
        <v>0</v>
      </c>
      <c r="J1063" s="21">
        <f>SUMIF($H1064:$H1065,5,J1064:J1065)</f>
        <v>0</v>
      </c>
      <c r="K1063" s="21">
        <f>SUMIF($H1064:$H1065,5,K1064:K1065)</f>
        <v>0</v>
      </c>
      <c r="L1063" s="21">
        <f>SUMIF($H1064:$H1065,5,L1064:L1065)</f>
        <v>0</v>
      </c>
      <c r="M1063" s="21">
        <f>SUMIF($H1064:$H1065,5,M1064:M1065)</f>
        <v>0</v>
      </c>
    </row>
    <row r="1064" spans="1:13" ht="21" hidden="1" customHeight="1" x14ac:dyDescent="0.2">
      <c r="A1064" s="36"/>
      <c r="B1064" s="37"/>
      <c r="E1064" s="1057" t="s">
        <v>1537</v>
      </c>
      <c r="F1064" s="1058"/>
      <c r="G1064" s="1059"/>
      <c r="H1064" s="40">
        <v>5</v>
      </c>
      <c r="I1064" s="25">
        <f>I1065</f>
        <v>0</v>
      </c>
      <c r="J1064" s="25">
        <f>J1065</f>
        <v>0</v>
      </c>
      <c r="K1064" s="25">
        <f>K1065</f>
        <v>0</v>
      </c>
      <c r="L1064" s="25">
        <f>L1065</f>
        <v>0</v>
      </c>
      <c r="M1064" s="25">
        <f>M1065</f>
        <v>0</v>
      </c>
    </row>
    <row r="1065" spans="1:13" hidden="1" x14ac:dyDescent="0.2">
      <c r="A1065" s="36"/>
      <c r="B1065" s="37"/>
      <c r="E1065" s="28"/>
      <c r="F1065" s="29" t="s">
        <v>1538</v>
      </c>
      <c r="G1065" s="30" t="s">
        <v>1539</v>
      </c>
      <c r="H1065" s="31">
        <v>6</v>
      </c>
      <c r="I1065" s="32"/>
      <c r="J1065" s="34">
        <f>K1065-I1065</f>
        <v>0</v>
      </c>
      <c r="K1065" s="32"/>
      <c r="L1065" s="32"/>
      <c r="M1065" s="32"/>
    </row>
    <row r="1066" spans="1:13" ht="22.5" hidden="1" customHeight="1" x14ac:dyDescent="0.2">
      <c r="A1066" s="17"/>
      <c r="B1066" s="18"/>
      <c r="C1066" s="19"/>
      <c r="D1066" s="1053" t="s">
        <v>1540</v>
      </c>
      <c r="E1066" s="1053"/>
      <c r="F1066" s="1053"/>
      <c r="G1066" s="1054"/>
      <c r="H1066" s="20">
        <v>4</v>
      </c>
      <c r="I1066" s="21">
        <f>SUMIF($H1067:$H1073,5,I1067:I1073)</f>
        <v>0</v>
      </c>
      <c r="J1066" s="21">
        <f>SUMIF($H1067:$H1073,5,J1067:J1073)</f>
        <v>0</v>
      </c>
      <c r="K1066" s="21">
        <f>SUMIF($H1067:$H1073,5,K1067:K1073)</f>
        <v>0</v>
      </c>
      <c r="L1066" s="21">
        <f>SUMIF($H1067:$H1073,5,L1067:L1073)</f>
        <v>0</v>
      </c>
      <c r="M1066" s="21">
        <f>SUMIF($H1067:$H1073,5,M1067:M1073)</f>
        <v>0</v>
      </c>
    </row>
    <row r="1067" spans="1:13" ht="21" hidden="1" customHeight="1" x14ac:dyDescent="0.2">
      <c r="A1067" s="36"/>
      <c r="B1067" s="37"/>
      <c r="E1067" s="1057" t="s">
        <v>1541</v>
      </c>
      <c r="F1067" s="1058"/>
      <c r="G1067" s="1059"/>
      <c r="H1067" s="40">
        <v>5</v>
      </c>
      <c r="I1067" s="25">
        <f>SUM(I1068:I1071)</f>
        <v>0</v>
      </c>
      <c r="J1067" s="25">
        <f>SUM(J1068:J1071)</f>
        <v>0</v>
      </c>
      <c r="K1067" s="25">
        <f>SUM(K1068:K1071)</f>
        <v>0</v>
      </c>
      <c r="L1067" s="25">
        <f>SUM(L1068:L1071)</f>
        <v>0</v>
      </c>
      <c r="M1067" s="25">
        <f>SUM(M1068:M1071)</f>
        <v>0</v>
      </c>
    </row>
    <row r="1068" spans="1:13" hidden="1" x14ac:dyDescent="0.2">
      <c r="A1068" s="36"/>
      <c r="B1068" s="37"/>
      <c r="E1068" s="28"/>
      <c r="F1068" s="29" t="s">
        <v>1542</v>
      </c>
      <c r="G1068" s="30" t="s">
        <v>1543</v>
      </c>
      <c r="H1068" s="31">
        <v>6</v>
      </c>
      <c r="I1068" s="32"/>
      <c r="J1068" s="34">
        <f>K1068-I1068</f>
        <v>0</v>
      </c>
      <c r="K1068" s="32"/>
      <c r="L1068" s="32"/>
      <c r="M1068" s="32"/>
    </row>
    <row r="1069" spans="1:13" hidden="1" x14ac:dyDescent="0.2">
      <c r="A1069" s="36"/>
      <c r="B1069" s="37"/>
      <c r="E1069" s="28"/>
      <c r="F1069" s="29" t="s">
        <v>1544</v>
      </c>
      <c r="G1069" s="30" t="s">
        <v>1545</v>
      </c>
      <c r="H1069" s="31">
        <v>6</v>
      </c>
      <c r="I1069" s="32"/>
      <c r="J1069" s="34">
        <f>K1069-I1069</f>
        <v>0</v>
      </c>
      <c r="K1069" s="32"/>
      <c r="L1069" s="32"/>
      <c r="M1069" s="32"/>
    </row>
    <row r="1070" spans="1:13" hidden="1" x14ac:dyDescent="0.2">
      <c r="A1070" s="36"/>
      <c r="B1070" s="37"/>
      <c r="E1070" s="28"/>
      <c r="F1070" s="29" t="s">
        <v>1546</v>
      </c>
      <c r="G1070" s="30" t="s">
        <v>1547</v>
      </c>
      <c r="H1070" s="31">
        <v>6</v>
      </c>
      <c r="I1070" s="32"/>
      <c r="J1070" s="34">
        <f>K1070-I1070</f>
        <v>0</v>
      </c>
      <c r="K1070" s="32"/>
      <c r="L1070" s="32"/>
      <c r="M1070" s="32"/>
    </row>
    <row r="1071" spans="1:13" hidden="1" x14ac:dyDescent="0.2">
      <c r="A1071" s="36"/>
      <c r="B1071" s="37"/>
      <c r="E1071" s="28"/>
      <c r="F1071" s="29" t="s">
        <v>1548</v>
      </c>
      <c r="G1071" s="30" t="s">
        <v>1549</v>
      </c>
      <c r="H1071" s="31">
        <v>6</v>
      </c>
      <c r="I1071" s="32"/>
      <c r="J1071" s="34">
        <f>K1071-I1071</f>
        <v>0</v>
      </c>
      <c r="K1071" s="32"/>
      <c r="L1071" s="32"/>
      <c r="M1071" s="32"/>
    </row>
    <row r="1072" spans="1:13" ht="21" hidden="1" customHeight="1" x14ac:dyDescent="0.2">
      <c r="A1072" s="36"/>
      <c r="B1072" s="37"/>
      <c r="E1072" s="1057" t="s">
        <v>1550</v>
      </c>
      <c r="F1072" s="1058"/>
      <c r="G1072" s="1059"/>
      <c r="H1072" s="40">
        <v>5</v>
      </c>
      <c r="I1072" s="25">
        <f>I1073</f>
        <v>0</v>
      </c>
      <c r="J1072" s="25">
        <f>J1073</f>
        <v>0</v>
      </c>
      <c r="K1072" s="25">
        <f>K1073</f>
        <v>0</v>
      </c>
      <c r="L1072" s="25">
        <f>L1073</f>
        <v>0</v>
      </c>
      <c r="M1072" s="25">
        <f>M1073</f>
        <v>0</v>
      </c>
    </row>
    <row r="1073" spans="1:13" hidden="1" x14ac:dyDescent="0.2">
      <c r="A1073" s="36"/>
      <c r="B1073" s="37"/>
      <c r="E1073" s="28"/>
      <c r="F1073" s="29" t="s">
        <v>1551</v>
      </c>
      <c r="G1073" s="30" t="s">
        <v>1552</v>
      </c>
      <c r="H1073" s="31">
        <v>6</v>
      </c>
      <c r="I1073" s="32"/>
      <c r="J1073" s="34">
        <f>K1073-I1073</f>
        <v>0</v>
      </c>
      <c r="K1073" s="32"/>
      <c r="L1073" s="32"/>
      <c r="M1073" s="32"/>
    </row>
    <row r="1074" spans="1:13" ht="22.5" hidden="1" customHeight="1" x14ac:dyDescent="0.2">
      <c r="A1074" s="17"/>
      <c r="B1074" s="18"/>
      <c r="C1074" s="19"/>
      <c r="D1074" s="1053" t="s">
        <v>1553</v>
      </c>
      <c r="E1074" s="1053"/>
      <c r="F1074" s="1053"/>
      <c r="G1074" s="1054"/>
      <c r="H1074" s="20">
        <v>4</v>
      </c>
      <c r="I1074" s="21">
        <f>SUMIF($H1075:$H1099,5,I1075:I1099)</f>
        <v>0</v>
      </c>
      <c r="J1074" s="21">
        <f>SUMIF($H1075:$H1099,5,J1075:J1099)</f>
        <v>0</v>
      </c>
      <c r="K1074" s="21">
        <f>SUMIF($H1075:$H1099,5,K1075:K1099)</f>
        <v>0</v>
      </c>
      <c r="L1074" s="21">
        <f>SUMIF($H1075:$H1099,5,L1075:L1099)</f>
        <v>0</v>
      </c>
      <c r="M1074" s="21">
        <f>SUMIF($H1075:$H1099,5,M1075:M1099)</f>
        <v>0</v>
      </c>
    </row>
    <row r="1075" spans="1:13" ht="21" hidden="1" customHeight="1" x14ac:dyDescent="0.2">
      <c r="A1075" s="36"/>
      <c r="B1075" s="37"/>
      <c r="E1075" s="1057" t="s">
        <v>1554</v>
      </c>
      <c r="F1075" s="1058"/>
      <c r="G1075" s="1059"/>
      <c r="H1075" s="40">
        <v>5</v>
      </c>
      <c r="I1075" s="25">
        <f>I1076</f>
        <v>0</v>
      </c>
      <c r="J1075" s="25">
        <f>J1076</f>
        <v>0</v>
      </c>
      <c r="K1075" s="25">
        <f>K1076</f>
        <v>0</v>
      </c>
      <c r="L1075" s="25">
        <f>L1076</f>
        <v>0</v>
      </c>
      <c r="M1075" s="25">
        <f>M1076</f>
        <v>0</v>
      </c>
    </row>
    <row r="1076" spans="1:13" hidden="1" x14ac:dyDescent="0.2">
      <c r="A1076" s="36"/>
      <c r="B1076" s="37"/>
      <c r="E1076" s="28"/>
      <c r="F1076" s="29" t="s">
        <v>1555</v>
      </c>
      <c r="G1076" s="30" t="s">
        <v>1556</v>
      </c>
      <c r="H1076" s="31">
        <v>6</v>
      </c>
      <c r="I1076" s="32"/>
      <c r="J1076" s="34">
        <f>K1076-I1076</f>
        <v>0</v>
      </c>
      <c r="K1076" s="32"/>
      <c r="L1076" s="32"/>
      <c r="M1076" s="32"/>
    </row>
    <row r="1077" spans="1:13" ht="21" hidden="1" customHeight="1" x14ac:dyDescent="0.2">
      <c r="A1077" s="36"/>
      <c r="B1077" s="37"/>
      <c r="E1077" s="1057" t="s">
        <v>1557</v>
      </c>
      <c r="F1077" s="1058"/>
      <c r="G1077" s="1059"/>
      <c r="H1077" s="40">
        <v>5</v>
      </c>
      <c r="I1077" s="25">
        <f>I1078</f>
        <v>0</v>
      </c>
      <c r="J1077" s="25">
        <f>J1078</f>
        <v>0</v>
      </c>
      <c r="K1077" s="25">
        <f>K1078</f>
        <v>0</v>
      </c>
      <c r="L1077" s="25">
        <f>L1078</f>
        <v>0</v>
      </c>
      <c r="M1077" s="25">
        <f>M1078</f>
        <v>0</v>
      </c>
    </row>
    <row r="1078" spans="1:13" hidden="1" x14ac:dyDescent="0.2">
      <c r="A1078" s="36"/>
      <c r="B1078" s="37"/>
      <c r="E1078" s="28"/>
      <c r="F1078" s="29" t="s">
        <v>1558</v>
      </c>
      <c r="G1078" s="30" t="s">
        <v>1559</v>
      </c>
      <c r="H1078" s="31">
        <v>6</v>
      </c>
      <c r="I1078" s="32"/>
      <c r="J1078" s="34">
        <f>K1078-I1078</f>
        <v>0</v>
      </c>
      <c r="K1078" s="32"/>
      <c r="L1078" s="32"/>
      <c r="M1078" s="32"/>
    </row>
    <row r="1079" spans="1:13" ht="21" hidden="1" customHeight="1" x14ac:dyDescent="0.2">
      <c r="A1079" s="36"/>
      <c r="B1079" s="37"/>
      <c r="E1079" s="1057" t="s">
        <v>1560</v>
      </c>
      <c r="F1079" s="1058"/>
      <c r="G1079" s="1059"/>
      <c r="H1079" s="40">
        <v>5</v>
      </c>
      <c r="I1079" s="25">
        <f>I1080</f>
        <v>0</v>
      </c>
      <c r="J1079" s="25">
        <f>J1080</f>
        <v>0</v>
      </c>
      <c r="K1079" s="25">
        <f>K1080</f>
        <v>0</v>
      </c>
      <c r="L1079" s="25">
        <f>L1080</f>
        <v>0</v>
      </c>
      <c r="M1079" s="25">
        <f>M1080</f>
        <v>0</v>
      </c>
    </row>
    <row r="1080" spans="1:13" hidden="1" x14ac:dyDescent="0.2">
      <c r="A1080" s="36"/>
      <c r="B1080" s="37"/>
      <c r="E1080" s="28"/>
      <c r="F1080" s="29" t="s">
        <v>1561</v>
      </c>
      <c r="G1080" s="30" t="s">
        <v>1562</v>
      </c>
      <c r="H1080" s="31">
        <v>6</v>
      </c>
      <c r="I1080" s="32"/>
      <c r="J1080" s="34">
        <f>K1080-I1080</f>
        <v>0</v>
      </c>
      <c r="K1080" s="32"/>
      <c r="L1080" s="32"/>
      <c r="M1080" s="32"/>
    </row>
    <row r="1081" spans="1:13" ht="21" hidden="1" customHeight="1" x14ac:dyDescent="0.2">
      <c r="A1081" s="36"/>
      <c r="B1081" s="37"/>
      <c r="E1081" s="1057" t="s">
        <v>1563</v>
      </c>
      <c r="F1081" s="1058"/>
      <c r="G1081" s="1059"/>
      <c r="H1081" s="40">
        <v>5</v>
      </c>
      <c r="I1081" s="25">
        <f>I1082</f>
        <v>0</v>
      </c>
      <c r="J1081" s="25">
        <f>J1082</f>
        <v>0</v>
      </c>
      <c r="K1081" s="25">
        <f>K1082</f>
        <v>0</v>
      </c>
      <c r="L1081" s="25">
        <f>L1082</f>
        <v>0</v>
      </c>
      <c r="M1081" s="25">
        <f>M1082</f>
        <v>0</v>
      </c>
    </row>
    <row r="1082" spans="1:13" hidden="1" x14ac:dyDescent="0.2">
      <c r="A1082" s="36"/>
      <c r="B1082" s="37"/>
      <c r="E1082" s="28"/>
      <c r="F1082" s="29" t="s">
        <v>1564</v>
      </c>
      <c r="G1082" s="30" t="s">
        <v>1565</v>
      </c>
      <c r="H1082" s="31">
        <v>6</v>
      </c>
      <c r="I1082" s="32"/>
      <c r="J1082" s="34">
        <f>K1082-I1082</f>
        <v>0</v>
      </c>
      <c r="K1082" s="32"/>
      <c r="L1082" s="32"/>
      <c r="M1082" s="32"/>
    </row>
    <row r="1083" spans="1:13" ht="21" hidden="1" customHeight="1" x14ac:dyDescent="0.2">
      <c r="A1083" s="36"/>
      <c r="B1083" s="37"/>
      <c r="E1083" s="1057" t="s">
        <v>1566</v>
      </c>
      <c r="F1083" s="1058"/>
      <c r="G1083" s="1059"/>
      <c r="H1083" s="40">
        <v>5</v>
      </c>
      <c r="I1083" s="25">
        <f>I1084</f>
        <v>0</v>
      </c>
      <c r="J1083" s="25">
        <f>J1084</f>
        <v>0</v>
      </c>
      <c r="K1083" s="25">
        <f>K1084</f>
        <v>0</v>
      </c>
      <c r="L1083" s="25">
        <f>L1084</f>
        <v>0</v>
      </c>
      <c r="M1083" s="25">
        <f>M1084</f>
        <v>0</v>
      </c>
    </row>
    <row r="1084" spans="1:13" hidden="1" x14ac:dyDescent="0.2">
      <c r="A1084" s="36"/>
      <c r="B1084" s="37"/>
      <c r="E1084" s="28"/>
      <c r="F1084" s="29" t="s">
        <v>1567</v>
      </c>
      <c r="G1084" s="30" t="s">
        <v>1568</v>
      </c>
      <c r="H1084" s="31">
        <v>6</v>
      </c>
      <c r="I1084" s="32"/>
      <c r="J1084" s="34">
        <f>K1084-I1084</f>
        <v>0</v>
      </c>
      <c r="K1084" s="32"/>
      <c r="L1084" s="32"/>
      <c r="M1084" s="32"/>
    </row>
    <row r="1085" spans="1:13" ht="28.5" hidden="1" customHeight="1" x14ac:dyDescent="0.2">
      <c r="A1085" s="36"/>
      <c r="B1085" s="37"/>
      <c r="E1085" s="1057" t="s">
        <v>1569</v>
      </c>
      <c r="F1085" s="1058"/>
      <c r="G1085" s="1059"/>
      <c r="H1085" s="40">
        <v>5</v>
      </c>
      <c r="I1085" s="25">
        <f>I1086</f>
        <v>0</v>
      </c>
      <c r="J1085" s="25">
        <f>J1086</f>
        <v>0</v>
      </c>
      <c r="K1085" s="25">
        <f>K1086</f>
        <v>0</v>
      </c>
      <c r="L1085" s="25">
        <f>L1086</f>
        <v>0</v>
      </c>
      <c r="M1085" s="25">
        <f>M1086</f>
        <v>0</v>
      </c>
    </row>
    <row r="1086" spans="1:13" hidden="1" x14ac:dyDescent="0.2">
      <c r="A1086" s="36"/>
      <c r="B1086" s="37"/>
      <c r="E1086" s="28"/>
      <c r="F1086" s="29" t="s">
        <v>1570</v>
      </c>
      <c r="G1086" s="30" t="s">
        <v>1571</v>
      </c>
      <c r="H1086" s="31">
        <v>6</v>
      </c>
      <c r="I1086" s="32"/>
      <c r="J1086" s="34">
        <f>K1086-I1086</f>
        <v>0</v>
      </c>
      <c r="K1086" s="32"/>
      <c r="L1086" s="32"/>
      <c r="M1086" s="32"/>
    </row>
    <row r="1087" spans="1:13" ht="21" hidden="1" customHeight="1" x14ac:dyDescent="0.2">
      <c r="A1087" s="36"/>
      <c r="B1087" s="37"/>
      <c r="E1087" s="1057" t="s">
        <v>1572</v>
      </c>
      <c r="F1087" s="1058"/>
      <c r="G1087" s="1059"/>
      <c r="H1087" s="40">
        <v>5</v>
      </c>
      <c r="I1087" s="25">
        <f>I1088</f>
        <v>0</v>
      </c>
      <c r="J1087" s="25">
        <f>J1088</f>
        <v>0</v>
      </c>
      <c r="K1087" s="25">
        <f>K1088</f>
        <v>0</v>
      </c>
      <c r="L1087" s="25">
        <f>L1088</f>
        <v>0</v>
      </c>
      <c r="M1087" s="25">
        <f>M1088</f>
        <v>0</v>
      </c>
    </row>
    <row r="1088" spans="1:13" hidden="1" x14ac:dyDescent="0.2">
      <c r="A1088" s="36"/>
      <c r="B1088" s="37"/>
      <c r="E1088" s="28"/>
      <c r="F1088" s="29" t="s">
        <v>1573</v>
      </c>
      <c r="G1088" s="30" t="s">
        <v>1574</v>
      </c>
      <c r="H1088" s="31">
        <v>6</v>
      </c>
      <c r="I1088" s="32"/>
      <c r="J1088" s="34">
        <f>K1088-I1088</f>
        <v>0</v>
      </c>
      <c r="K1088" s="32"/>
      <c r="L1088" s="32"/>
      <c r="M1088" s="32"/>
    </row>
    <row r="1089" spans="1:13" ht="26.25" hidden="1" customHeight="1" x14ac:dyDescent="0.2">
      <c r="A1089" s="36"/>
      <c r="B1089" s="37"/>
      <c r="E1089" s="1057" t="s">
        <v>1575</v>
      </c>
      <c r="F1089" s="1058"/>
      <c r="G1089" s="1059"/>
      <c r="H1089" s="40">
        <v>5</v>
      </c>
      <c r="I1089" s="25">
        <f>SUM(I1090:I1095)</f>
        <v>0</v>
      </c>
      <c r="J1089" s="25">
        <f>SUM(J1090:J1095)</f>
        <v>0</v>
      </c>
      <c r="K1089" s="25">
        <f>SUM(K1090:K1095)</f>
        <v>0</v>
      </c>
      <c r="L1089" s="25">
        <f>SUM(L1090:L1095)</f>
        <v>0</v>
      </c>
      <c r="M1089" s="25">
        <f>SUM(M1090:M1095)</f>
        <v>0</v>
      </c>
    </row>
    <row r="1090" spans="1:13" ht="24" hidden="1" x14ac:dyDescent="0.2">
      <c r="A1090" s="36"/>
      <c r="B1090" s="37"/>
      <c r="E1090" s="28"/>
      <c r="F1090" s="29" t="s">
        <v>1576</v>
      </c>
      <c r="G1090" s="30" t="s">
        <v>1577</v>
      </c>
      <c r="H1090" s="31">
        <v>6</v>
      </c>
      <c r="I1090" s="32"/>
      <c r="J1090" s="34">
        <f t="shared" ref="J1090:J1097" si="88">K1090-I1090</f>
        <v>0</v>
      </c>
      <c r="K1090" s="32"/>
      <c r="L1090" s="32"/>
      <c r="M1090" s="32"/>
    </row>
    <row r="1091" spans="1:13" ht="24" hidden="1" x14ac:dyDescent="0.2">
      <c r="A1091" s="36"/>
      <c r="B1091" s="37"/>
      <c r="E1091" s="28"/>
      <c r="F1091" s="29" t="s">
        <v>1578</v>
      </c>
      <c r="G1091" s="30" t="s">
        <v>1579</v>
      </c>
      <c r="H1091" s="31">
        <v>6</v>
      </c>
      <c r="I1091" s="32"/>
      <c r="J1091" s="34">
        <f t="shared" si="88"/>
        <v>0</v>
      </c>
      <c r="K1091" s="32"/>
      <c r="L1091" s="32"/>
      <c r="M1091" s="32"/>
    </row>
    <row r="1092" spans="1:13" hidden="1" x14ac:dyDescent="0.2">
      <c r="A1092" s="36"/>
      <c r="B1092" s="37"/>
      <c r="E1092" s="28"/>
      <c r="F1092" s="29" t="s">
        <v>1580</v>
      </c>
      <c r="G1092" s="30" t="s">
        <v>1581</v>
      </c>
      <c r="H1092" s="31">
        <v>6</v>
      </c>
      <c r="I1092" s="32"/>
      <c r="J1092" s="34">
        <f t="shared" si="88"/>
        <v>0</v>
      </c>
      <c r="K1092" s="32"/>
      <c r="L1092" s="32"/>
      <c r="M1092" s="32"/>
    </row>
    <row r="1093" spans="1:13" hidden="1" x14ac:dyDescent="0.2">
      <c r="A1093" s="36"/>
      <c r="B1093" s="37"/>
      <c r="E1093" s="28"/>
      <c r="F1093" s="29" t="s">
        <v>1582</v>
      </c>
      <c r="G1093" s="30" t="s">
        <v>1583</v>
      </c>
      <c r="H1093" s="31">
        <v>6</v>
      </c>
      <c r="I1093" s="32"/>
      <c r="J1093" s="34">
        <f t="shared" si="88"/>
        <v>0</v>
      </c>
      <c r="K1093" s="32"/>
      <c r="L1093" s="32"/>
      <c r="M1093" s="32"/>
    </row>
    <row r="1094" spans="1:13" hidden="1" x14ac:dyDescent="0.2">
      <c r="A1094" s="36"/>
      <c r="B1094" s="37"/>
      <c r="E1094" s="28"/>
      <c r="F1094" s="29" t="s">
        <v>1584</v>
      </c>
      <c r="G1094" s="30" t="s">
        <v>1585</v>
      </c>
      <c r="H1094" s="31">
        <v>6</v>
      </c>
      <c r="I1094" s="32"/>
      <c r="J1094" s="34">
        <f t="shared" si="88"/>
        <v>0</v>
      </c>
      <c r="K1094" s="32"/>
      <c r="L1094" s="32"/>
      <c r="M1094" s="32"/>
    </row>
    <row r="1095" spans="1:13" ht="24" hidden="1" x14ac:dyDescent="0.2">
      <c r="A1095" s="36"/>
      <c r="B1095" s="37"/>
      <c r="E1095" s="28"/>
      <c r="F1095" s="29" t="s">
        <v>1586</v>
      </c>
      <c r="G1095" s="30" t="s">
        <v>1587</v>
      </c>
      <c r="H1095" s="31">
        <v>6</v>
      </c>
      <c r="I1095" s="32"/>
      <c r="J1095" s="34">
        <f t="shared" si="88"/>
        <v>0</v>
      </c>
      <c r="K1095" s="32"/>
      <c r="L1095" s="32"/>
      <c r="M1095" s="32"/>
    </row>
    <row r="1096" spans="1:13" ht="21" hidden="1" customHeight="1" x14ac:dyDescent="0.2">
      <c r="A1096" s="36"/>
      <c r="B1096" s="37"/>
      <c r="E1096" s="1057" t="s">
        <v>2669</v>
      </c>
      <c r="F1096" s="1058"/>
      <c r="G1096" s="1059"/>
      <c r="H1096" s="40">
        <v>5</v>
      </c>
      <c r="I1096" s="25">
        <f>I1097</f>
        <v>0</v>
      </c>
      <c r="J1096" s="25">
        <f>J1097</f>
        <v>0</v>
      </c>
      <c r="K1096" s="25">
        <f>K1097</f>
        <v>0</v>
      </c>
      <c r="L1096" s="25">
        <f>L1097</f>
        <v>0</v>
      </c>
      <c r="M1096" s="25">
        <f>M1097</f>
        <v>0</v>
      </c>
    </row>
    <row r="1097" spans="1:13" hidden="1" x14ac:dyDescent="0.2">
      <c r="A1097" s="36"/>
      <c r="B1097" s="37"/>
      <c r="E1097" s="28"/>
      <c r="F1097" s="29" t="s">
        <v>2670</v>
      </c>
      <c r="G1097" s="30" t="s">
        <v>2671</v>
      </c>
      <c r="H1097" s="31">
        <v>6</v>
      </c>
      <c r="I1097" s="32"/>
      <c r="J1097" s="34">
        <f t="shared" si="88"/>
        <v>0</v>
      </c>
      <c r="K1097" s="32"/>
      <c r="L1097" s="32"/>
      <c r="M1097" s="32"/>
    </row>
    <row r="1098" spans="1:13" ht="24" hidden="1" customHeight="1" x14ac:dyDescent="0.2">
      <c r="A1098" s="10"/>
      <c r="B1098" s="1060" t="s">
        <v>2672</v>
      </c>
      <c r="C1098" s="1060"/>
      <c r="D1098" s="1060"/>
      <c r="E1098" s="1060"/>
      <c r="F1098" s="1060"/>
      <c r="G1098" s="1061"/>
      <c r="H1098" s="11">
        <v>2</v>
      </c>
      <c r="I1098" s="12">
        <f>SUMIF($H1099:$H1336,3,I1099:I1336)</f>
        <v>0</v>
      </c>
      <c r="J1098" s="12">
        <f>SUMIF($H1099:$H1336,3,J1099:J1336)</f>
        <v>0</v>
      </c>
      <c r="K1098" s="12">
        <f>SUMIF($H1099:$H1336,3,K1099:K1336)</f>
        <v>0</v>
      </c>
      <c r="L1098" s="12">
        <f>SUMIF($H1099:$H1336,3,L1099:L1336)</f>
        <v>0</v>
      </c>
      <c r="M1098" s="966">
        <f>SUMIF($H1099:$H1336,3,M1099:M1336)</f>
        <v>0</v>
      </c>
    </row>
    <row r="1099" spans="1:13" ht="22.5" hidden="1" customHeight="1" x14ac:dyDescent="0.2">
      <c r="A1099" s="13"/>
      <c r="B1099" s="14"/>
      <c r="C1099" s="1055" t="s">
        <v>2673</v>
      </c>
      <c r="D1099" s="1055"/>
      <c r="E1099" s="1055"/>
      <c r="F1099" s="1055"/>
      <c r="G1099" s="1056"/>
      <c r="H1099" s="15">
        <v>3</v>
      </c>
      <c r="I1099" s="16">
        <f>SUMIF($H1100:$H1198,4,I1100:I1198)</f>
        <v>0</v>
      </c>
      <c r="J1099" s="16">
        <f>SUMIF($H1100:$H1198,4,J1100:J1198)</f>
        <v>0</v>
      </c>
      <c r="K1099" s="16">
        <f>SUMIF($H1100:$H1198,4,K1100:K1198)</f>
        <v>0</v>
      </c>
      <c r="L1099" s="16">
        <f>SUMIF($H1100:$H1198,4,L1100:L1198)</f>
        <v>0</v>
      </c>
      <c r="M1099" s="967">
        <f>SUMIF($H1100:$H1198,4,M1100:M1198)</f>
        <v>0</v>
      </c>
    </row>
    <row r="1100" spans="1:13" ht="33" hidden="1" customHeight="1" x14ac:dyDescent="0.2">
      <c r="A1100" s="17"/>
      <c r="B1100" s="18"/>
      <c r="C1100" s="19"/>
      <c r="D1100" s="1052" t="s">
        <v>3441</v>
      </c>
      <c r="E1100" s="1053"/>
      <c r="F1100" s="1053"/>
      <c r="G1100" s="1054"/>
      <c r="H1100" s="20">
        <v>4</v>
      </c>
      <c r="I1100" s="21">
        <f>SUMIF($H1101:$H1108,5,I1101:I1108)</f>
        <v>0</v>
      </c>
      <c r="J1100" s="21">
        <f>SUMIF($H1101:$H1108,5,J1101:J1108)</f>
        <v>0</v>
      </c>
      <c r="K1100" s="21">
        <f>SUMIF($H1101:$H1108,5,K1101:K1108)</f>
        <v>0</v>
      </c>
      <c r="L1100" s="21">
        <f>SUMIF($H1101:$H1108,5,L1101:L1108)</f>
        <v>0</v>
      </c>
      <c r="M1100" s="21">
        <f>SUMIF($H1101:$H1108,5,M1101:M1108)</f>
        <v>0</v>
      </c>
    </row>
    <row r="1101" spans="1:13" ht="21" hidden="1" customHeight="1" x14ac:dyDescent="0.2">
      <c r="A1101" s="36"/>
      <c r="B1101" s="37"/>
      <c r="E1101" s="1057" t="s">
        <v>2674</v>
      </c>
      <c r="F1101" s="1058"/>
      <c r="G1101" s="1059"/>
      <c r="H1101" s="40">
        <v>5</v>
      </c>
      <c r="I1101" s="25">
        <f>I1102</f>
        <v>0</v>
      </c>
      <c r="J1101" s="25">
        <f>J1102</f>
        <v>0</v>
      </c>
      <c r="K1101" s="25">
        <f>K1102</f>
        <v>0</v>
      </c>
      <c r="L1101" s="25">
        <f>L1102</f>
        <v>0</v>
      </c>
      <c r="M1101" s="25">
        <f>M1102</f>
        <v>0</v>
      </c>
    </row>
    <row r="1102" spans="1:13" hidden="1" x14ac:dyDescent="0.2">
      <c r="A1102" s="36"/>
      <c r="B1102" s="37"/>
      <c r="E1102" s="28"/>
      <c r="F1102" s="29" t="s">
        <v>2675</v>
      </c>
      <c r="G1102" s="30" t="s">
        <v>2676</v>
      </c>
      <c r="H1102" s="31">
        <v>6</v>
      </c>
      <c r="I1102" s="32"/>
      <c r="J1102" s="34">
        <f>K1102-I1102</f>
        <v>0</v>
      </c>
      <c r="K1102" s="32"/>
      <c r="L1102" s="32"/>
      <c r="M1102" s="32"/>
    </row>
    <row r="1103" spans="1:13" ht="21" hidden="1" customHeight="1" x14ac:dyDescent="0.2">
      <c r="A1103" s="36"/>
      <c r="B1103" s="37"/>
      <c r="E1103" s="1057" t="s">
        <v>2677</v>
      </c>
      <c r="F1103" s="1058"/>
      <c r="G1103" s="1059"/>
      <c r="H1103" s="40">
        <v>5</v>
      </c>
      <c r="I1103" s="25">
        <f>I1104</f>
        <v>0</v>
      </c>
      <c r="J1103" s="25">
        <f>J1104</f>
        <v>0</v>
      </c>
      <c r="K1103" s="25">
        <f>K1104</f>
        <v>0</v>
      </c>
      <c r="L1103" s="25">
        <f>L1104</f>
        <v>0</v>
      </c>
      <c r="M1103" s="25">
        <f>M1104</f>
        <v>0</v>
      </c>
    </row>
    <row r="1104" spans="1:13" hidden="1" x14ac:dyDescent="0.2">
      <c r="A1104" s="36"/>
      <c r="B1104" s="37"/>
      <c r="E1104" s="28"/>
      <c r="F1104" s="29" t="s">
        <v>2678</v>
      </c>
      <c r="G1104" s="30" t="s">
        <v>2679</v>
      </c>
      <c r="H1104" s="31">
        <v>6</v>
      </c>
      <c r="I1104" s="32"/>
      <c r="J1104" s="34">
        <f>K1104-I1104</f>
        <v>0</v>
      </c>
      <c r="K1104" s="32"/>
      <c r="L1104" s="32"/>
      <c r="M1104" s="32"/>
    </row>
    <row r="1105" spans="1:13" ht="21" hidden="1" customHeight="1" x14ac:dyDescent="0.2">
      <c r="A1105" s="36"/>
      <c r="B1105" s="37"/>
      <c r="E1105" s="1057" t="s">
        <v>2680</v>
      </c>
      <c r="F1105" s="1058"/>
      <c r="G1105" s="1059"/>
      <c r="H1105" s="40">
        <v>5</v>
      </c>
      <c r="I1105" s="25">
        <f>I1106</f>
        <v>0</v>
      </c>
      <c r="J1105" s="25">
        <f>J1106</f>
        <v>0</v>
      </c>
      <c r="K1105" s="25">
        <f>K1106</f>
        <v>0</v>
      </c>
      <c r="L1105" s="25">
        <f>L1106</f>
        <v>0</v>
      </c>
      <c r="M1105" s="25">
        <f>M1106</f>
        <v>0</v>
      </c>
    </row>
    <row r="1106" spans="1:13" hidden="1" x14ac:dyDescent="0.2">
      <c r="A1106" s="36"/>
      <c r="B1106" s="37"/>
      <c r="E1106" s="28"/>
      <c r="F1106" s="29" t="s">
        <v>2681</v>
      </c>
      <c r="G1106" s="30" t="s">
        <v>2682</v>
      </c>
      <c r="H1106" s="31">
        <v>6</v>
      </c>
      <c r="I1106" s="32"/>
      <c r="J1106" s="34">
        <f>K1106-I1106</f>
        <v>0</v>
      </c>
      <c r="K1106" s="32"/>
      <c r="L1106" s="32"/>
      <c r="M1106" s="32"/>
    </row>
    <row r="1107" spans="1:13" ht="26.25" hidden="1" customHeight="1" x14ac:dyDescent="0.2">
      <c r="A1107" s="36"/>
      <c r="B1107" s="37"/>
      <c r="E1107" s="1057" t="s">
        <v>2683</v>
      </c>
      <c r="F1107" s="1058"/>
      <c r="G1107" s="1059"/>
      <c r="H1107" s="40">
        <v>5</v>
      </c>
      <c r="I1107" s="25">
        <f>I1108</f>
        <v>0</v>
      </c>
      <c r="J1107" s="25">
        <f>J1108</f>
        <v>0</v>
      </c>
      <c r="K1107" s="25">
        <f>K1108</f>
        <v>0</v>
      </c>
      <c r="L1107" s="25">
        <f>L1108</f>
        <v>0</v>
      </c>
      <c r="M1107" s="25">
        <f>M1108</f>
        <v>0</v>
      </c>
    </row>
    <row r="1108" spans="1:13" hidden="1" x14ac:dyDescent="0.2">
      <c r="A1108" s="36"/>
      <c r="B1108" s="37"/>
      <c r="E1108" s="28"/>
      <c r="F1108" s="29" t="s">
        <v>2684</v>
      </c>
      <c r="G1108" s="30" t="s">
        <v>2685</v>
      </c>
      <c r="H1108" s="31">
        <v>6</v>
      </c>
      <c r="I1108" s="32"/>
      <c r="J1108" s="34">
        <f>K1108-I1108</f>
        <v>0</v>
      </c>
      <c r="K1108" s="32"/>
      <c r="L1108" s="32"/>
      <c r="M1108" s="32"/>
    </row>
    <row r="1109" spans="1:13" ht="22.5" hidden="1" customHeight="1" x14ac:dyDescent="0.2">
      <c r="A1109" s="17"/>
      <c r="B1109" s="18"/>
      <c r="C1109" s="19"/>
      <c r="D1109" s="1053" t="s">
        <v>2686</v>
      </c>
      <c r="E1109" s="1053"/>
      <c r="F1109" s="1053"/>
      <c r="G1109" s="1054"/>
      <c r="H1109" s="20">
        <v>4</v>
      </c>
      <c r="I1109" s="21">
        <f>SUMIF($H1110:$H1117,5,I1110:I1117)</f>
        <v>0</v>
      </c>
      <c r="J1109" s="21">
        <f>SUMIF($H1110:$H1117,5,J1110:J1117)</f>
        <v>0</v>
      </c>
      <c r="K1109" s="21">
        <f>SUMIF($H1110:$H1117,5,K1110:K1117)</f>
        <v>0</v>
      </c>
      <c r="L1109" s="21">
        <f>SUMIF($H1110:$H1117,5,L1110:L1117)</f>
        <v>0</v>
      </c>
      <c r="M1109" s="21">
        <f>SUMIF($H1110:$H1117,5,M1110:M1117)</f>
        <v>0</v>
      </c>
    </row>
    <row r="1110" spans="1:13" ht="21" hidden="1" customHeight="1" x14ac:dyDescent="0.2">
      <c r="A1110" s="36"/>
      <c r="B1110" s="37"/>
      <c r="E1110" s="1057" t="s">
        <v>2687</v>
      </c>
      <c r="F1110" s="1058"/>
      <c r="G1110" s="1059"/>
      <c r="H1110" s="40">
        <v>5</v>
      </c>
      <c r="I1110" s="25">
        <f>I1111</f>
        <v>0</v>
      </c>
      <c r="J1110" s="25">
        <f>J1111</f>
        <v>0</v>
      </c>
      <c r="K1110" s="25">
        <f>K1111</f>
        <v>0</v>
      </c>
      <c r="L1110" s="25">
        <f>L1111</f>
        <v>0</v>
      </c>
      <c r="M1110" s="25">
        <f>M1111</f>
        <v>0</v>
      </c>
    </row>
    <row r="1111" spans="1:13" hidden="1" x14ac:dyDescent="0.2">
      <c r="A1111" s="36"/>
      <c r="B1111" s="37"/>
      <c r="E1111" s="28"/>
      <c r="F1111" s="29" t="s">
        <v>2688</v>
      </c>
      <c r="G1111" s="30" t="s">
        <v>2689</v>
      </c>
      <c r="H1111" s="31">
        <v>6</v>
      </c>
      <c r="I1111" s="32"/>
      <c r="J1111" s="34">
        <f>K1111-I1111</f>
        <v>0</v>
      </c>
      <c r="K1111" s="32"/>
      <c r="L1111" s="32"/>
      <c r="M1111" s="32"/>
    </row>
    <row r="1112" spans="1:13" ht="21" hidden="1" customHeight="1" x14ac:dyDescent="0.2">
      <c r="A1112" s="36"/>
      <c r="B1112" s="37"/>
      <c r="E1112" s="1057" t="s">
        <v>2690</v>
      </c>
      <c r="F1112" s="1058"/>
      <c r="G1112" s="1059"/>
      <c r="H1112" s="40">
        <v>5</v>
      </c>
      <c r="I1112" s="25">
        <f>I1113</f>
        <v>0</v>
      </c>
      <c r="J1112" s="25">
        <f>J1113</f>
        <v>0</v>
      </c>
      <c r="K1112" s="25">
        <f>K1113</f>
        <v>0</v>
      </c>
      <c r="L1112" s="25">
        <f>L1113</f>
        <v>0</v>
      </c>
      <c r="M1112" s="25">
        <f>M1113</f>
        <v>0</v>
      </c>
    </row>
    <row r="1113" spans="1:13" hidden="1" x14ac:dyDescent="0.2">
      <c r="A1113" s="36"/>
      <c r="B1113" s="37"/>
      <c r="E1113" s="28"/>
      <c r="F1113" s="29" t="s">
        <v>2691</v>
      </c>
      <c r="G1113" s="30" t="s">
        <v>2692</v>
      </c>
      <c r="H1113" s="31">
        <v>6</v>
      </c>
      <c r="I1113" s="32"/>
      <c r="J1113" s="34">
        <f>K1113-I1113</f>
        <v>0</v>
      </c>
      <c r="K1113" s="32"/>
      <c r="L1113" s="32"/>
      <c r="M1113" s="32"/>
    </row>
    <row r="1114" spans="1:13" ht="21" hidden="1" customHeight="1" x14ac:dyDescent="0.2">
      <c r="A1114" s="36"/>
      <c r="B1114" s="37"/>
      <c r="E1114" s="1057" t="s">
        <v>4002</v>
      </c>
      <c r="F1114" s="1058"/>
      <c r="G1114" s="1059"/>
      <c r="H1114" s="40">
        <v>5</v>
      </c>
      <c r="I1114" s="25">
        <f>I1115</f>
        <v>0</v>
      </c>
      <c r="J1114" s="25">
        <f>J1115</f>
        <v>0</v>
      </c>
      <c r="K1114" s="25">
        <f>K1115</f>
        <v>0</v>
      </c>
      <c r="L1114" s="25">
        <f>L1115</f>
        <v>0</v>
      </c>
      <c r="M1114" s="25">
        <f>M1115</f>
        <v>0</v>
      </c>
    </row>
    <row r="1115" spans="1:13" hidden="1" x14ac:dyDescent="0.2">
      <c r="A1115" s="36"/>
      <c r="B1115" s="37"/>
      <c r="E1115" s="28"/>
      <c r="F1115" s="29" t="s">
        <v>4003</v>
      </c>
      <c r="G1115" s="30" t="s">
        <v>4004</v>
      </c>
      <c r="H1115" s="31">
        <v>6</v>
      </c>
      <c r="I1115" s="32"/>
      <c r="J1115" s="34">
        <f>K1115-I1115</f>
        <v>0</v>
      </c>
      <c r="K1115" s="32"/>
      <c r="L1115" s="32"/>
      <c r="M1115" s="32"/>
    </row>
    <row r="1116" spans="1:13" ht="21" hidden="1" customHeight="1" x14ac:dyDescent="0.2">
      <c r="A1116" s="36"/>
      <c r="B1116" s="37"/>
      <c r="E1116" s="1057" t="s">
        <v>2693</v>
      </c>
      <c r="F1116" s="1058"/>
      <c r="G1116" s="1059"/>
      <c r="H1116" s="40">
        <v>5</v>
      </c>
      <c r="I1116" s="25">
        <f>I1117</f>
        <v>0</v>
      </c>
      <c r="J1116" s="25">
        <f>J1117</f>
        <v>0</v>
      </c>
      <c r="K1116" s="25">
        <f>K1117</f>
        <v>0</v>
      </c>
      <c r="L1116" s="25">
        <f>L1117</f>
        <v>0</v>
      </c>
      <c r="M1116" s="25">
        <f>M1117</f>
        <v>0</v>
      </c>
    </row>
    <row r="1117" spans="1:13" hidden="1" x14ac:dyDescent="0.2">
      <c r="A1117" s="36"/>
      <c r="B1117" s="37"/>
      <c r="E1117" s="28"/>
      <c r="F1117" s="29" t="s">
        <v>2694</v>
      </c>
      <c r="G1117" s="30" t="s">
        <v>2695</v>
      </c>
      <c r="H1117" s="31">
        <v>6</v>
      </c>
      <c r="I1117" s="32"/>
      <c r="J1117" s="34">
        <f>K1117-I1117</f>
        <v>0</v>
      </c>
      <c r="K1117" s="32"/>
      <c r="L1117" s="32"/>
      <c r="M1117" s="32"/>
    </row>
    <row r="1118" spans="1:13" ht="22.5" hidden="1" customHeight="1" x14ac:dyDescent="0.2">
      <c r="A1118" s="17"/>
      <c r="B1118" s="18"/>
      <c r="C1118" s="19"/>
      <c r="D1118" s="1053" t="s">
        <v>2696</v>
      </c>
      <c r="E1118" s="1053"/>
      <c r="F1118" s="1053"/>
      <c r="G1118" s="1054"/>
      <c r="H1118" s="20">
        <v>4</v>
      </c>
      <c r="I1118" s="21">
        <f>SUMIF($H1119:$H1122,5,I1119:I1122)</f>
        <v>0</v>
      </c>
      <c r="J1118" s="21">
        <f>SUMIF($H1119:$H1122,5,J1119:J1122)</f>
        <v>0</v>
      </c>
      <c r="K1118" s="21">
        <f>SUMIF($H1119:$H1122,5,K1119:K1122)</f>
        <v>0</v>
      </c>
      <c r="L1118" s="21">
        <f>SUMIF($H1119:$H1122,5,L1119:L1122)</f>
        <v>0</v>
      </c>
      <c r="M1118" s="21">
        <f>SUMIF($H1119:$H1122,5,M1119:M1122)</f>
        <v>0</v>
      </c>
    </row>
    <row r="1119" spans="1:13" ht="21" hidden="1" customHeight="1" x14ac:dyDescent="0.2">
      <c r="A1119" s="36"/>
      <c r="B1119" s="37"/>
      <c r="E1119" s="1057" t="s">
        <v>2697</v>
      </c>
      <c r="F1119" s="1058"/>
      <c r="G1119" s="1059"/>
      <c r="H1119" s="40">
        <v>5</v>
      </c>
      <c r="I1119" s="25">
        <f>I1120</f>
        <v>0</v>
      </c>
      <c r="J1119" s="25">
        <f>J1120</f>
        <v>0</v>
      </c>
      <c r="K1119" s="25">
        <f>K1120</f>
        <v>0</v>
      </c>
      <c r="L1119" s="25">
        <f>L1120</f>
        <v>0</v>
      </c>
      <c r="M1119" s="25">
        <f>M1120</f>
        <v>0</v>
      </c>
    </row>
    <row r="1120" spans="1:13" hidden="1" x14ac:dyDescent="0.2">
      <c r="A1120" s="36"/>
      <c r="B1120" s="37"/>
      <c r="E1120" s="28"/>
      <c r="F1120" s="29" t="s">
        <v>2698</v>
      </c>
      <c r="G1120" s="30" t="s">
        <v>2699</v>
      </c>
      <c r="H1120" s="31">
        <v>6</v>
      </c>
      <c r="I1120" s="32"/>
      <c r="J1120" s="34">
        <f>K1120-I1120</f>
        <v>0</v>
      </c>
      <c r="K1120" s="32"/>
      <c r="L1120" s="32"/>
      <c r="M1120" s="32"/>
    </row>
    <row r="1121" spans="1:13" ht="21" hidden="1" customHeight="1" x14ac:dyDescent="0.2">
      <c r="A1121" s="36"/>
      <c r="B1121" s="37"/>
      <c r="E1121" s="1057" t="s">
        <v>2700</v>
      </c>
      <c r="F1121" s="1058"/>
      <c r="G1121" s="1059"/>
      <c r="H1121" s="40">
        <v>5</v>
      </c>
      <c r="I1121" s="25">
        <f>I1122</f>
        <v>0</v>
      </c>
      <c r="J1121" s="25">
        <f>J1122</f>
        <v>0</v>
      </c>
      <c r="K1121" s="25">
        <f>K1122</f>
        <v>0</v>
      </c>
      <c r="L1121" s="25">
        <f>L1122</f>
        <v>0</v>
      </c>
      <c r="M1121" s="25">
        <f>M1122</f>
        <v>0</v>
      </c>
    </row>
    <row r="1122" spans="1:13" hidden="1" x14ac:dyDescent="0.2">
      <c r="A1122" s="36"/>
      <c r="B1122" s="37"/>
      <c r="E1122" s="28"/>
      <c r="F1122" s="29" t="s">
        <v>2701</v>
      </c>
      <c r="G1122" s="30" t="s">
        <v>2702</v>
      </c>
      <c r="H1122" s="31">
        <v>6</v>
      </c>
      <c r="I1122" s="32"/>
      <c r="J1122" s="34">
        <f>K1122-I1122</f>
        <v>0</v>
      </c>
      <c r="K1122" s="32"/>
      <c r="L1122" s="32"/>
      <c r="M1122" s="32"/>
    </row>
    <row r="1123" spans="1:13" ht="22.5" hidden="1" customHeight="1" x14ac:dyDescent="0.2">
      <c r="A1123" s="17"/>
      <c r="B1123" s="18"/>
      <c r="C1123" s="19"/>
      <c r="D1123" s="1053" t="s">
        <v>2703</v>
      </c>
      <c r="E1123" s="1053"/>
      <c r="F1123" s="1053"/>
      <c r="G1123" s="1054"/>
      <c r="H1123" s="20">
        <v>4</v>
      </c>
      <c r="I1123" s="21">
        <f>SUMIF($H1124:$H1129,5,I1124:I1129)</f>
        <v>0</v>
      </c>
      <c r="J1123" s="21">
        <f>SUMIF($H1124:$H1129,5,J1124:J1129)</f>
        <v>0</v>
      </c>
      <c r="K1123" s="21">
        <f>SUMIF($H1124:$H1129,5,K1124:K1129)</f>
        <v>0</v>
      </c>
      <c r="L1123" s="21">
        <f>SUMIF($H1124:$H1129,5,L1124:L1129)</f>
        <v>0</v>
      </c>
      <c r="M1123" s="21">
        <f>SUMIF($H1124:$H1129,5,M1124:M1129)</f>
        <v>0</v>
      </c>
    </row>
    <row r="1124" spans="1:13" ht="21" hidden="1" customHeight="1" x14ac:dyDescent="0.2">
      <c r="A1124" s="36"/>
      <c r="B1124" s="37"/>
      <c r="E1124" s="1057" t="s">
        <v>2704</v>
      </c>
      <c r="F1124" s="1058"/>
      <c r="G1124" s="1059"/>
      <c r="H1124" s="40">
        <v>5</v>
      </c>
      <c r="I1124" s="25">
        <f>I1125</f>
        <v>0</v>
      </c>
      <c r="J1124" s="25">
        <f>J1125</f>
        <v>0</v>
      </c>
      <c r="K1124" s="25">
        <f>K1125</f>
        <v>0</v>
      </c>
      <c r="L1124" s="25">
        <f>L1125</f>
        <v>0</v>
      </c>
      <c r="M1124" s="25">
        <f>M1125</f>
        <v>0</v>
      </c>
    </row>
    <row r="1125" spans="1:13" hidden="1" x14ac:dyDescent="0.2">
      <c r="A1125" s="36"/>
      <c r="B1125" s="37"/>
      <c r="E1125" s="28"/>
      <c r="F1125" s="29" t="s">
        <v>2705</v>
      </c>
      <c r="G1125" s="30" t="s">
        <v>2706</v>
      </c>
      <c r="H1125" s="31">
        <v>6</v>
      </c>
      <c r="I1125" s="32"/>
      <c r="J1125" s="34">
        <f>K1125-I1125</f>
        <v>0</v>
      </c>
      <c r="K1125" s="32"/>
      <c r="L1125" s="32"/>
      <c r="M1125" s="32"/>
    </row>
    <row r="1126" spans="1:13" ht="21" hidden="1" customHeight="1" x14ac:dyDescent="0.2">
      <c r="A1126" s="36"/>
      <c r="B1126" s="37"/>
      <c r="E1126" s="1057" t="s">
        <v>2707</v>
      </c>
      <c r="F1126" s="1058"/>
      <c r="G1126" s="1059"/>
      <c r="H1126" s="40">
        <v>5</v>
      </c>
      <c r="I1126" s="25">
        <f>I1127</f>
        <v>0</v>
      </c>
      <c r="J1126" s="25">
        <f>J1127</f>
        <v>0</v>
      </c>
      <c r="K1126" s="25">
        <f>K1127</f>
        <v>0</v>
      </c>
      <c r="L1126" s="25">
        <f>L1127</f>
        <v>0</v>
      </c>
      <c r="M1126" s="25">
        <f>M1127</f>
        <v>0</v>
      </c>
    </row>
    <row r="1127" spans="1:13" hidden="1" x14ac:dyDescent="0.2">
      <c r="A1127" s="36"/>
      <c r="B1127" s="37"/>
      <c r="E1127" s="28"/>
      <c r="F1127" s="29" t="s">
        <v>2708</v>
      </c>
      <c r="G1127" s="30" t="s">
        <v>2709</v>
      </c>
      <c r="H1127" s="31">
        <v>6</v>
      </c>
      <c r="I1127" s="32"/>
      <c r="J1127" s="34">
        <f>K1127-I1127</f>
        <v>0</v>
      </c>
      <c r="K1127" s="32"/>
      <c r="L1127" s="32"/>
      <c r="M1127" s="32"/>
    </row>
    <row r="1128" spans="1:13" ht="21" hidden="1" customHeight="1" x14ac:dyDescent="0.2">
      <c r="A1128" s="36"/>
      <c r="B1128" s="37"/>
      <c r="E1128" s="1057" t="s">
        <v>2710</v>
      </c>
      <c r="F1128" s="1058"/>
      <c r="G1128" s="1059"/>
      <c r="H1128" s="40">
        <v>5</v>
      </c>
      <c r="I1128" s="25">
        <f>I1129</f>
        <v>0</v>
      </c>
      <c r="J1128" s="25">
        <f>J1129</f>
        <v>0</v>
      </c>
      <c r="K1128" s="25">
        <f>K1129</f>
        <v>0</v>
      </c>
      <c r="L1128" s="25">
        <f>L1129</f>
        <v>0</v>
      </c>
      <c r="M1128" s="25">
        <f>M1129</f>
        <v>0</v>
      </c>
    </row>
    <row r="1129" spans="1:13" hidden="1" x14ac:dyDescent="0.2">
      <c r="A1129" s="36"/>
      <c r="B1129" s="37"/>
      <c r="E1129" s="28"/>
      <c r="F1129" s="29" t="s">
        <v>2711</v>
      </c>
      <c r="G1129" s="30" t="s">
        <v>2712</v>
      </c>
      <c r="H1129" s="31">
        <v>6</v>
      </c>
      <c r="I1129" s="32"/>
      <c r="J1129" s="34">
        <f>K1129-I1129</f>
        <v>0</v>
      </c>
      <c r="K1129" s="32"/>
      <c r="L1129" s="32"/>
      <c r="M1129" s="32"/>
    </row>
    <row r="1130" spans="1:13" ht="22.5" hidden="1" customHeight="1" x14ac:dyDescent="0.2">
      <c r="A1130" s="17"/>
      <c r="B1130" s="18"/>
      <c r="C1130" s="19"/>
      <c r="D1130" s="1053" t="s">
        <v>2713</v>
      </c>
      <c r="E1130" s="1053"/>
      <c r="F1130" s="1053"/>
      <c r="G1130" s="1054"/>
      <c r="H1130" s="20">
        <v>4</v>
      </c>
      <c r="I1130" s="21">
        <f>SUMIF($H1131:$H1132,5,I1131:I1132)</f>
        <v>0</v>
      </c>
      <c r="J1130" s="21">
        <f>SUMIF($H1131:$H1132,5,J1131:J1132)</f>
        <v>0</v>
      </c>
      <c r="K1130" s="21">
        <f>SUMIF($H1131:$H1132,5,K1131:K1132)</f>
        <v>0</v>
      </c>
      <c r="L1130" s="21">
        <f>SUMIF($H1131:$H1132,5,L1131:L1132)</f>
        <v>0</v>
      </c>
      <c r="M1130" s="21">
        <f>SUMIF($H1131:$H1132,5,M1131:M1132)</f>
        <v>0</v>
      </c>
    </row>
    <row r="1131" spans="1:13" ht="21" hidden="1" customHeight="1" x14ac:dyDescent="0.2">
      <c r="A1131" s="36"/>
      <c r="B1131" s="37"/>
      <c r="E1131" s="1057" t="s">
        <v>2714</v>
      </c>
      <c r="F1131" s="1058"/>
      <c r="G1131" s="1059"/>
      <c r="H1131" s="40">
        <v>5</v>
      </c>
      <c r="I1131" s="25">
        <f>I1132</f>
        <v>0</v>
      </c>
      <c r="J1131" s="25">
        <f>J1132</f>
        <v>0</v>
      </c>
      <c r="K1131" s="25">
        <f>K1132</f>
        <v>0</v>
      </c>
      <c r="L1131" s="25">
        <f>L1132</f>
        <v>0</v>
      </c>
      <c r="M1131" s="25">
        <f>M1132</f>
        <v>0</v>
      </c>
    </row>
    <row r="1132" spans="1:13" hidden="1" x14ac:dyDescent="0.2">
      <c r="A1132" s="36"/>
      <c r="B1132" s="37"/>
      <c r="E1132" s="28"/>
      <c r="F1132" s="29" t="s">
        <v>2715</v>
      </c>
      <c r="G1132" s="30" t="s">
        <v>2716</v>
      </c>
      <c r="H1132" s="31">
        <v>6</v>
      </c>
      <c r="I1132" s="32"/>
      <c r="J1132" s="34">
        <f>K1132-I1132</f>
        <v>0</v>
      </c>
      <c r="K1132" s="32"/>
      <c r="L1132" s="32"/>
      <c r="M1132" s="32"/>
    </row>
    <row r="1133" spans="1:13" ht="22.5" hidden="1" customHeight="1" x14ac:dyDescent="0.2">
      <c r="A1133" s="17"/>
      <c r="B1133" s="18"/>
      <c r="C1133" s="19"/>
      <c r="D1133" s="1053" t="s">
        <v>2717</v>
      </c>
      <c r="E1133" s="1053"/>
      <c r="F1133" s="1053"/>
      <c r="G1133" s="1054"/>
      <c r="H1133" s="20">
        <v>4</v>
      </c>
      <c r="I1133" s="21">
        <f>SUMIF($H1134:$H1145,5,I1134:I1145)</f>
        <v>0</v>
      </c>
      <c r="J1133" s="21">
        <f>SUMIF($H1134:$H1145,5,J1134:J1145)</f>
        <v>0</v>
      </c>
      <c r="K1133" s="21">
        <f>SUMIF($H1134:$H1145,5,K1134:K1145)</f>
        <v>0</v>
      </c>
      <c r="L1133" s="21">
        <f>SUMIF($H1134:$H1145,5,L1134:L1145)</f>
        <v>0</v>
      </c>
      <c r="M1133" s="21">
        <f>SUMIF($H1134:$H1145,5,M1134:M1145)</f>
        <v>0</v>
      </c>
    </row>
    <row r="1134" spans="1:13" ht="21" hidden="1" customHeight="1" x14ac:dyDescent="0.2">
      <c r="A1134" s="36"/>
      <c r="B1134" s="37"/>
      <c r="E1134" s="1057" t="s">
        <v>2718</v>
      </c>
      <c r="F1134" s="1058"/>
      <c r="G1134" s="1059"/>
      <c r="H1134" s="40">
        <v>5</v>
      </c>
      <c r="I1134" s="25">
        <f>I1135</f>
        <v>0</v>
      </c>
      <c r="J1134" s="25">
        <f>J1135</f>
        <v>0</v>
      </c>
      <c r="K1134" s="25">
        <f>K1135</f>
        <v>0</v>
      </c>
      <c r="L1134" s="25">
        <f>L1135</f>
        <v>0</v>
      </c>
      <c r="M1134" s="25">
        <f>M1135</f>
        <v>0</v>
      </c>
    </row>
    <row r="1135" spans="1:13" hidden="1" x14ac:dyDescent="0.2">
      <c r="A1135" s="36"/>
      <c r="B1135" s="37"/>
      <c r="E1135" s="28"/>
      <c r="F1135" s="29" t="s">
        <v>2719</v>
      </c>
      <c r="G1135" s="30" t="s">
        <v>2720</v>
      </c>
      <c r="H1135" s="31">
        <v>6</v>
      </c>
      <c r="I1135" s="32"/>
      <c r="J1135" s="34">
        <f>K1135-I1135</f>
        <v>0</v>
      </c>
      <c r="K1135" s="32"/>
      <c r="L1135" s="32"/>
      <c r="M1135" s="32"/>
    </row>
    <row r="1136" spans="1:13" ht="36" hidden="1" customHeight="1" x14ac:dyDescent="0.2">
      <c r="A1136" s="36"/>
      <c r="B1136" s="37"/>
      <c r="E1136" s="1057" t="s">
        <v>2721</v>
      </c>
      <c r="F1136" s="1058"/>
      <c r="G1136" s="1059"/>
      <c r="H1136" s="40">
        <v>5</v>
      </c>
      <c r="I1136" s="25">
        <f>I1137</f>
        <v>0</v>
      </c>
      <c r="J1136" s="25">
        <f>J1137</f>
        <v>0</v>
      </c>
      <c r="K1136" s="25">
        <f>K1137</f>
        <v>0</v>
      </c>
      <c r="L1136" s="25">
        <f>L1137</f>
        <v>0</v>
      </c>
      <c r="M1136" s="25">
        <f>M1137</f>
        <v>0</v>
      </c>
    </row>
    <row r="1137" spans="1:13" ht="15" hidden="1" customHeight="1" x14ac:dyDescent="0.2">
      <c r="A1137" s="36"/>
      <c r="B1137" s="37"/>
      <c r="E1137" s="28"/>
      <c r="F1137" s="29" t="s">
        <v>2722</v>
      </c>
      <c r="G1137" s="30" t="s">
        <v>2723</v>
      </c>
      <c r="H1137" s="31">
        <v>6</v>
      </c>
      <c r="I1137" s="32"/>
      <c r="J1137" s="34">
        <f>K1137-I1137</f>
        <v>0</v>
      </c>
      <c r="K1137" s="32">
        <v>0</v>
      </c>
      <c r="L1137" s="32">
        <v>0</v>
      </c>
      <c r="M1137" s="32">
        <v>0</v>
      </c>
    </row>
    <row r="1138" spans="1:13" ht="21" hidden="1" customHeight="1" x14ac:dyDescent="0.2">
      <c r="A1138" s="36"/>
      <c r="B1138" s="37"/>
      <c r="E1138" s="1057" t="s">
        <v>2724</v>
      </c>
      <c r="F1138" s="1058"/>
      <c r="G1138" s="1059"/>
      <c r="H1138" s="40">
        <v>5</v>
      </c>
      <c r="I1138" s="25">
        <f>I1139</f>
        <v>0</v>
      </c>
      <c r="J1138" s="25">
        <f>J1139</f>
        <v>0</v>
      </c>
      <c r="K1138" s="25">
        <f>K1139</f>
        <v>0</v>
      </c>
      <c r="L1138" s="25">
        <f>L1139</f>
        <v>0</v>
      </c>
      <c r="M1138" s="25">
        <f>M1139</f>
        <v>0</v>
      </c>
    </row>
    <row r="1139" spans="1:13" hidden="1" x14ac:dyDescent="0.2">
      <c r="A1139" s="36"/>
      <c r="B1139" s="37"/>
      <c r="E1139" s="28"/>
      <c r="F1139" s="29" t="s">
        <v>2725</v>
      </c>
      <c r="G1139" s="30" t="s">
        <v>2726</v>
      </c>
      <c r="H1139" s="31">
        <v>6</v>
      </c>
      <c r="I1139" s="32"/>
      <c r="J1139" s="34">
        <f>K1139-I1139</f>
        <v>0</v>
      </c>
      <c r="K1139" s="32"/>
      <c r="L1139" s="32"/>
      <c r="M1139" s="32"/>
    </row>
    <row r="1140" spans="1:13" ht="21" hidden="1" customHeight="1" x14ac:dyDescent="0.2">
      <c r="A1140" s="36"/>
      <c r="B1140" s="37"/>
      <c r="E1140" s="1057" t="s">
        <v>2727</v>
      </c>
      <c r="F1140" s="1058"/>
      <c r="G1140" s="1059"/>
      <c r="H1140" s="40">
        <v>5</v>
      </c>
      <c r="I1140" s="25">
        <f>I1141</f>
        <v>0</v>
      </c>
      <c r="J1140" s="25">
        <f>J1141</f>
        <v>0</v>
      </c>
      <c r="K1140" s="25">
        <f>K1141</f>
        <v>0</v>
      </c>
      <c r="L1140" s="25">
        <f>L1141</f>
        <v>0</v>
      </c>
      <c r="M1140" s="25">
        <f>M1141</f>
        <v>0</v>
      </c>
    </row>
    <row r="1141" spans="1:13" ht="16.5" hidden="1" customHeight="1" x14ac:dyDescent="0.2">
      <c r="A1141" s="36"/>
      <c r="B1141" s="37"/>
      <c r="E1141" s="28"/>
      <c r="F1141" s="29" t="s">
        <v>2728</v>
      </c>
      <c r="G1141" s="30" t="s">
        <v>2729</v>
      </c>
      <c r="H1141" s="31">
        <v>6</v>
      </c>
      <c r="I1141" s="32"/>
      <c r="J1141" s="34">
        <f>K1141-I1141</f>
        <v>0</v>
      </c>
      <c r="K1141" s="32">
        <v>0</v>
      </c>
      <c r="L1141" s="32">
        <v>0</v>
      </c>
      <c r="M1141" s="32">
        <v>0</v>
      </c>
    </row>
    <row r="1142" spans="1:13" ht="21" hidden="1" customHeight="1" x14ac:dyDescent="0.2">
      <c r="A1142" s="36"/>
      <c r="B1142" s="37"/>
      <c r="E1142" s="1057" t="s">
        <v>4005</v>
      </c>
      <c r="F1142" s="1058"/>
      <c r="G1142" s="1059"/>
      <c r="H1142" s="40">
        <v>5</v>
      </c>
      <c r="I1142" s="25">
        <f>I1143</f>
        <v>0</v>
      </c>
      <c r="J1142" s="25">
        <f>J1143</f>
        <v>0</v>
      </c>
      <c r="K1142" s="25">
        <f>K1143</f>
        <v>0</v>
      </c>
      <c r="L1142" s="25">
        <f>L1143</f>
        <v>0</v>
      </c>
      <c r="M1142" s="25">
        <f>M1143</f>
        <v>0</v>
      </c>
    </row>
    <row r="1143" spans="1:13" hidden="1" x14ac:dyDescent="0.2">
      <c r="A1143" s="36"/>
      <c r="B1143" s="37"/>
      <c r="E1143" s="28"/>
      <c r="F1143" s="29" t="s">
        <v>4006</v>
      </c>
      <c r="G1143" s="30" t="s">
        <v>4007</v>
      </c>
      <c r="H1143" s="31">
        <v>6</v>
      </c>
      <c r="I1143" s="32"/>
      <c r="J1143" s="34">
        <f>K1143-I1143</f>
        <v>0</v>
      </c>
      <c r="K1143" s="32"/>
      <c r="L1143" s="32"/>
      <c r="M1143" s="32"/>
    </row>
    <row r="1144" spans="1:13" ht="21" hidden="1" customHeight="1" x14ac:dyDescent="0.2">
      <c r="A1144" s="36"/>
      <c r="B1144" s="37"/>
      <c r="E1144" s="1057" t="s">
        <v>2730</v>
      </c>
      <c r="F1144" s="1058"/>
      <c r="G1144" s="1059"/>
      <c r="H1144" s="40">
        <v>5</v>
      </c>
      <c r="I1144" s="25">
        <f>I1145</f>
        <v>0</v>
      </c>
      <c r="J1144" s="25">
        <f>J1145</f>
        <v>0</v>
      </c>
      <c r="K1144" s="25">
        <f>K1145</f>
        <v>0</v>
      </c>
      <c r="L1144" s="25">
        <f>L1145</f>
        <v>0</v>
      </c>
      <c r="M1144" s="25">
        <f>M1145</f>
        <v>0</v>
      </c>
    </row>
    <row r="1145" spans="1:13" hidden="1" x14ac:dyDescent="0.2">
      <c r="A1145" s="36"/>
      <c r="B1145" s="37"/>
      <c r="E1145" s="28"/>
      <c r="F1145" s="29" t="s">
        <v>2731</v>
      </c>
      <c r="G1145" s="30" t="s">
        <v>2732</v>
      </c>
      <c r="H1145" s="31">
        <v>6</v>
      </c>
      <c r="I1145" s="32"/>
      <c r="J1145" s="34">
        <f>K1145-I1145</f>
        <v>0</v>
      </c>
      <c r="K1145" s="32"/>
      <c r="L1145" s="32"/>
      <c r="M1145" s="32"/>
    </row>
    <row r="1146" spans="1:13" ht="22.5" hidden="1" customHeight="1" x14ac:dyDescent="0.2">
      <c r="A1146" s="17"/>
      <c r="B1146" s="18"/>
      <c r="C1146" s="19"/>
      <c r="D1146" s="1053" t="s">
        <v>2733</v>
      </c>
      <c r="E1146" s="1053"/>
      <c r="F1146" s="1053"/>
      <c r="G1146" s="1054"/>
      <c r="H1146" s="20">
        <v>4</v>
      </c>
      <c r="I1146" s="21">
        <f>SUMIF($H1147:$H1152,5,I1147:I1152)</f>
        <v>0</v>
      </c>
      <c r="J1146" s="21">
        <f>SUMIF($H1147:$H1152,5,J1147:J1152)</f>
        <v>0</v>
      </c>
      <c r="K1146" s="21">
        <f>SUMIF($H1147:$H1152,5,K1147:K1152)</f>
        <v>0</v>
      </c>
      <c r="L1146" s="21">
        <f>SUMIF($H1147:$H1152,5,L1147:L1152)</f>
        <v>0</v>
      </c>
      <c r="M1146" s="21">
        <f>SUMIF($H1147:$H1152,5,M1147:M1152)</f>
        <v>0</v>
      </c>
    </row>
    <row r="1147" spans="1:13" ht="30.75" hidden="1" customHeight="1" x14ac:dyDescent="0.2">
      <c r="A1147" s="36"/>
      <c r="B1147" s="37"/>
      <c r="E1147" s="1057" t="s">
        <v>2734</v>
      </c>
      <c r="F1147" s="1058"/>
      <c r="G1147" s="1059"/>
      <c r="H1147" s="40">
        <v>5</v>
      </c>
      <c r="I1147" s="25">
        <f>I1148</f>
        <v>0</v>
      </c>
      <c r="J1147" s="25">
        <f>J1148</f>
        <v>0</v>
      </c>
      <c r="K1147" s="25">
        <f>K1148</f>
        <v>0</v>
      </c>
      <c r="L1147" s="25">
        <f>L1148</f>
        <v>0</v>
      </c>
      <c r="M1147" s="25">
        <f>M1148</f>
        <v>0</v>
      </c>
    </row>
    <row r="1148" spans="1:13" hidden="1" x14ac:dyDescent="0.2">
      <c r="A1148" s="36"/>
      <c r="B1148" s="37"/>
      <c r="E1148" s="28"/>
      <c r="F1148" s="29" t="s">
        <v>2735</v>
      </c>
      <c r="G1148" s="30" t="s">
        <v>2736</v>
      </c>
      <c r="H1148" s="31">
        <v>6</v>
      </c>
      <c r="I1148" s="32"/>
      <c r="J1148" s="34">
        <f>K1148-I1148</f>
        <v>0</v>
      </c>
      <c r="K1148" s="32"/>
      <c r="L1148" s="32"/>
      <c r="M1148" s="32"/>
    </row>
    <row r="1149" spans="1:13" ht="21" hidden="1" customHeight="1" x14ac:dyDescent="0.2">
      <c r="A1149" s="36"/>
      <c r="B1149" s="37"/>
      <c r="E1149" s="1057" t="s">
        <v>2737</v>
      </c>
      <c r="F1149" s="1058"/>
      <c r="G1149" s="1059"/>
      <c r="H1149" s="40">
        <v>5</v>
      </c>
      <c r="I1149" s="25">
        <f>I1150</f>
        <v>0</v>
      </c>
      <c r="J1149" s="25">
        <f>J1150</f>
        <v>0</v>
      </c>
      <c r="K1149" s="25">
        <f>K1150</f>
        <v>0</v>
      </c>
      <c r="L1149" s="25">
        <f>L1150</f>
        <v>0</v>
      </c>
      <c r="M1149" s="25">
        <f>M1150</f>
        <v>0</v>
      </c>
    </row>
    <row r="1150" spans="1:13" hidden="1" x14ac:dyDescent="0.2">
      <c r="A1150" s="36"/>
      <c r="B1150" s="37"/>
      <c r="E1150" s="28"/>
      <c r="F1150" s="29" t="s">
        <v>2738</v>
      </c>
      <c r="G1150" s="30" t="s">
        <v>2739</v>
      </c>
      <c r="H1150" s="31">
        <v>6</v>
      </c>
      <c r="I1150" s="32"/>
      <c r="J1150" s="34">
        <f>K1150-I1150</f>
        <v>0</v>
      </c>
      <c r="K1150" s="32"/>
      <c r="L1150" s="32"/>
      <c r="M1150" s="32"/>
    </row>
    <row r="1151" spans="1:13" ht="21" hidden="1" customHeight="1" x14ac:dyDescent="0.2">
      <c r="A1151" s="36"/>
      <c r="B1151" s="37"/>
      <c r="E1151" s="1057" t="s">
        <v>2740</v>
      </c>
      <c r="F1151" s="1058"/>
      <c r="G1151" s="1059"/>
      <c r="H1151" s="40">
        <v>5</v>
      </c>
      <c r="I1151" s="25">
        <f>I1152</f>
        <v>0</v>
      </c>
      <c r="J1151" s="25">
        <f>J1152</f>
        <v>0</v>
      </c>
      <c r="K1151" s="25">
        <f>K1152</f>
        <v>0</v>
      </c>
      <c r="L1151" s="25">
        <f>L1152</f>
        <v>0</v>
      </c>
      <c r="M1151" s="25">
        <f>M1152</f>
        <v>0</v>
      </c>
    </row>
    <row r="1152" spans="1:13" hidden="1" x14ac:dyDescent="0.2">
      <c r="A1152" s="36"/>
      <c r="B1152" s="37"/>
      <c r="E1152" s="28"/>
      <c r="F1152" s="29" t="s">
        <v>2741</v>
      </c>
      <c r="G1152" s="30" t="s">
        <v>2742</v>
      </c>
      <c r="H1152" s="31">
        <v>6</v>
      </c>
      <c r="I1152" s="32"/>
      <c r="J1152" s="34">
        <f>K1152-I1152</f>
        <v>0</v>
      </c>
      <c r="K1152" s="32"/>
      <c r="L1152" s="32"/>
      <c r="M1152" s="32"/>
    </row>
    <row r="1153" spans="1:13" ht="22.5" hidden="1" customHeight="1" x14ac:dyDescent="0.2">
      <c r="A1153" s="17"/>
      <c r="B1153" s="18"/>
      <c r="C1153" s="19"/>
      <c r="D1153" s="1053" t="s">
        <v>2743</v>
      </c>
      <c r="E1153" s="1053"/>
      <c r="F1153" s="1053"/>
      <c r="G1153" s="1054"/>
      <c r="H1153" s="20">
        <v>4</v>
      </c>
      <c r="I1153" s="21">
        <f>SUMIF($H1154:$H1191,5,I1154:I1191)</f>
        <v>0</v>
      </c>
      <c r="J1153" s="21">
        <f>SUMIF($H1154:$H1191,5,J1154:J1191)</f>
        <v>0</v>
      </c>
      <c r="K1153" s="21">
        <f>SUMIF($H1154:$H1191,5,K1154:K1191)</f>
        <v>0</v>
      </c>
      <c r="L1153" s="21">
        <f>SUMIF($H1154:$H1191,5,L1154:L1191)</f>
        <v>0</v>
      </c>
      <c r="M1153" s="21">
        <f>SUMIF($H1154:$H1191,5,M1154:M1191)</f>
        <v>0</v>
      </c>
    </row>
    <row r="1154" spans="1:13" ht="21" hidden="1" customHeight="1" x14ac:dyDescent="0.2">
      <c r="A1154" s="36"/>
      <c r="B1154" s="37"/>
      <c r="E1154" s="1057" t="s">
        <v>2744</v>
      </c>
      <c r="F1154" s="1058"/>
      <c r="G1154" s="1059"/>
      <c r="H1154" s="40">
        <v>5</v>
      </c>
      <c r="I1154" s="25">
        <f>I1155</f>
        <v>0</v>
      </c>
      <c r="J1154" s="25">
        <f>J1155</f>
        <v>0</v>
      </c>
      <c r="K1154" s="25">
        <f>K1155</f>
        <v>0</v>
      </c>
      <c r="L1154" s="25">
        <f>L1155</f>
        <v>0</v>
      </c>
      <c r="M1154" s="25">
        <f>M1155</f>
        <v>0</v>
      </c>
    </row>
    <row r="1155" spans="1:13" hidden="1" x14ac:dyDescent="0.2">
      <c r="A1155" s="36"/>
      <c r="B1155" s="37"/>
      <c r="E1155" s="28"/>
      <c r="F1155" s="29" t="s">
        <v>2745</v>
      </c>
      <c r="G1155" s="30" t="s">
        <v>2746</v>
      </c>
      <c r="H1155" s="31">
        <v>6</v>
      </c>
      <c r="I1155" s="32"/>
      <c r="J1155" s="34">
        <f>K1155-I1155</f>
        <v>0</v>
      </c>
      <c r="K1155" s="32"/>
      <c r="L1155" s="32"/>
      <c r="M1155" s="32"/>
    </row>
    <row r="1156" spans="1:13" ht="21" hidden="1" customHeight="1" x14ac:dyDescent="0.2">
      <c r="A1156" s="36"/>
      <c r="B1156" s="37"/>
      <c r="E1156" s="1057" t="s">
        <v>4008</v>
      </c>
      <c r="F1156" s="1058"/>
      <c r="G1156" s="1059"/>
      <c r="H1156" s="40">
        <v>5</v>
      </c>
      <c r="I1156" s="25">
        <f>I1157</f>
        <v>0</v>
      </c>
      <c r="J1156" s="25">
        <f>J1157</f>
        <v>0</v>
      </c>
      <c r="K1156" s="25">
        <f>K1157</f>
        <v>0</v>
      </c>
      <c r="L1156" s="25">
        <f>L1157</f>
        <v>0</v>
      </c>
      <c r="M1156" s="25">
        <f>M1157</f>
        <v>0</v>
      </c>
    </row>
    <row r="1157" spans="1:13" hidden="1" x14ac:dyDescent="0.2">
      <c r="A1157" s="36"/>
      <c r="B1157" s="37"/>
      <c r="E1157" s="28"/>
      <c r="F1157" s="29" t="s">
        <v>2747</v>
      </c>
      <c r="G1157" s="30" t="s">
        <v>4009</v>
      </c>
      <c r="H1157" s="31">
        <v>6</v>
      </c>
      <c r="I1157" s="32"/>
      <c r="J1157" s="34">
        <f>K1157-I1157</f>
        <v>0</v>
      </c>
      <c r="K1157" s="32"/>
      <c r="L1157" s="32"/>
      <c r="M1157" s="32"/>
    </row>
    <row r="1158" spans="1:13" ht="21" hidden="1" customHeight="1" x14ac:dyDescent="0.2">
      <c r="A1158" s="36"/>
      <c r="B1158" s="37"/>
      <c r="E1158" s="1057" t="s">
        <v>2748</v>
      </c>
      <c r="F1158" s="1058"/>
      <c r="G1158" s="1059"/>
      <c r="H1158" s="40">
        <v>5</v>
      </c>
      <c r="I1158" s="25">
        <f>I1159</f>
        <v>0</v>
      </c>
      <c r="J1158" s="25">
        <f>J1159</f>
        <v>0</v>
      </c>
      <c r="K1158" s="25">
        <f>K1159</f>
        <v>0</v>
      </c>
      <c r="L1158" s="25">
        <f>L1159</f>
        <v>0</v>
      </c>
      <c r="M1158" s="25">
        <f>M1159</f>
        <v>0</v>
      </c>
    </row>
    <row r="1159" spans="1:13" hidden="1" x14ac:dyDescent="0.2">
      <c r="A1159" s="36"/>
      <c r="B1159" s="37"/>
      <c r="E1159" s="28"/>
      <c r="F1159" s="29" t="s">
        <v>2749</v>
      </c>
      <c r="G1159" s="30" t="s">
        <v>2750</v>
      </c>
      <c r="H1159" s="31">
        <v>6</v>
      </c>
      <c r="I1159" s="32"/>
      <c r="J1159" s="34">
        <f>K1159-I1159</f>
        <v>0</v>
      </c>
      <c r="K1159" s="32"/>
      <c r="L1159" s="32"/>
      <c r="M1159" s="32"/>
    </row>
    <row r="1160" spans="1:13" ht="21" hidden="1" customHeight="1" x14ac:dyDescent="0.2">
      <c r="A1160" s="36"/>
      <c r="B1160" s="37"/>
      <c r="E1160" s="1057" t="s">
        <v>2751</v>
      </c>
      <c r="F1160" s="1058"/>
      <c r="G1160" s="1059"/>
      <c r="H1160" s="40">
        <v>5</v>
      </c>
      <c r="I1160" s="25">
        <f>I1161</f>
        <v>0</v>
      </c>
      <c r="J1160" s="25">
        <f>J1161</f>
        <v>0</v>
      </c>
      <c r="K1160" s="25">
        <f>K1161</f>
        <v>0</v>
      </c>
      <c r="L1160" s="25">
        <f>L1161</f>
        <v>0</v>
      </c>
      <c r="M1160" s="25">
        <f>M1161</f>
        <v>0</v>
      </c>
    </row>
    <row r="1161" spans="1:13" hidden="1" x14ac:dyDescent="0.2">
      <c r="A1161" s="36"/>
      <c r="B1161" s="37"/>
      <c r="E1161" s="28"/>
      <c r="F1161" s="29" t="s">
        <v>2752</v>
      </c>
      <c r="G1161" s="30" t="s">
        <v>2753</v>
      </c>
      <c r="H1161" s="31">
        <v>6</v>
      </c>
      <c r="I1161" s="32"/>
      <c r="J1161" s="34">
        <f>K1161-I1161</f>
        <v>0</v>
      </c>
      <c r="K1161" s="32"/>
      <c r="L1161" s="32"/>
      <c r="M1161" s="32"/>
    </row>
    <row r="1162" spans="1:13" ht="21" hidden="1" customHeight="1" x14ac:dyDescent="0.2">
      <c r="A1162" s="36"/>
      <c r="B1162" s="37"/>
      <c r="E1162" s="1057" t="s">
        <v>2754</v>
      </c>
      <c r="F1162" s="1058"/>
      <c r="G1162" s="1059"/>
      <c r="H1162" s="40">
        <v>5</v>
      </c>
      <c r="I1162" s="25">
        <f>I1163</f>
        <v>0</v>
      </c>
      <c r="J1162" s="25">
        <f>J1163</f>
        <v>0</v>
      </c>
      <c r="K1162" s="25">
        <f>K1163</f>
        <v>0</v>
      </c>
      <c r="L1162" s="25">
        <f>L1163</f>
        <v>0</v>
      </c>
      <c r="M1162" s="25">
        <f>M1163</f>
        <v>0</v>
      </c>
    </row>
    <row r="1163" spans="1:13" hidden="1" x14ac:dyDescent="0.2">
      <c r="A1163" s="36"/>
      <c r="B1163" s="37"/>
      <c r="E1163" s="28"/>
      <c r="F1163" s="29" t="s">
        <v>2755</v>
      </c>
      <c r="G1163" s="30" t="s">
        <v>2756</v>
      </c>
      <c r="H1163" s="31">
        <v>6</v>
      </c>
      <c r="I1163" s="32"/>
      <c r="J1163" s="34">
        <f>K1163-I1163</f>
        <v>0</v>
      </c>
      <c r="K1163" s="32"/>
      <c r="L1163" s="32"/>
      <c r="M1163" s="32"/>
    </row>
    <row r="1164" spans="1:13" ht="21" hidden="1" customHeight="1" x14ac:dyDescent="0.2">
      <c r="A1164" s="36"/>
      <c r="B1164" s="37"/>
      <c r="E1164" s="1057" t="s">
        <v>2757</v>
      </c>
      <c r="F1164" s="1058"/>
      <c r="G1164" s="1059"/>
      <c r="H1164" s="40">
        <v>5</v>
      </c>
      <c r="I1164" s="25">
        <f>I1165</f>
        <v>0</v>
      </c>
      <c r="J1164" s="25">
        <f>J1165</f>
        <v>0</v>
      </c>
      <c r="K1164" s="25">
        <f>K1165</f>
        <v>0</v>
      </c>
      <c r="L1164" s="25">
        <f>L1165</f>
        <v>0</v>
      </c>
      <c r="M1164" s="25">
        <f>M1165</f>
        <v>0</v>
      </c>
    </row>
    <row r="1165" spans="1:13" hidden="1" x14ac:dyDescent="0.2">
      <c r="A1165" s="36"/>
      <c r="B1165" s="37"/>
      <c r="E1165" s="28"/>
      <c r="F1165" s="29" t="s">
        <v>2758</v>
      </c>
      <c r="G1165" s="30" t="s">
        <v>2759</v>
      </c>
      <c r="H1165" s="31">
        <v>6</v>
      </c>
      <c r="I1165" s="32"/>
      <c r="J1165" s="34">
        <f>K1165-I1165</f>
        <v>0</v>
      </c>
      <c r="K1165" s="32"/>
      <c r="L1165" s="32"/>
      <c r="M1165" s="32"/>
    </row>
    <row r="1166" spans="1:13" ht="21" hidden="1" customHeight="1" x14ac:dyDescent="0.2">
      <c r="A1166" s="36"/>
      <c r="B1166" s="37"/>
      <c r="E1166" s="1057" t="s">
        <v>2760</v>
      </c>
      <c r="F1166" s="1058"/>
      <c r="G1166" s="1059"/>
      <c r="H1166" s="40">
        <v>5</v>
      </c>
      <c r="I1166" s="25">
        <f>I1167</f>
        <v>0</v>
      </c>
      <c r="J1166" s="25">
        <f>J1167</f>
        <v>0</v>
      </c>
      <c r="K1166" s="25">
        <f>K1167</f>
        <v>0</v>
      </c>
      <c r="L1166" s="25">
        <f>L1167</f>
        <v>0</v>
      </c>
      <c r="M1166" s="25">
        <f>M1167</f>
        <v>0</v>
      </c>
    </row>
    <row r="1167" spans="1:13" hidden="1" x14ac:dyDescent="0.2">
      <c r="A1167" s="36"/>
      <c r="B1167" s="37"/>
      <c r="E1167" s="28"/>
      <c r="F1167" s="29" t="s">
        <v>2761</v>
      </c>
      <c r="G1167" s="30" t="s">
        <v>2762</v>
      </c>
      <c r="H1167" s="31">
        <v>6</v>
      </c>
      <c r="I1167" s="32"/>
      <c r="J1167" s="34">
        <f>K1167-I1167</f>
        <v>0</v>
      </c>
      <c r="K1167" s="32"/>
      <c r="L1167" s="32"/>
      <c r="M1167" s="32"/>
    </row>
    <row r="1168" spans="1:13" ht="21" hidden="1" customHeight="1" x14ac:dyDescent="0.2">
      <c r="A1168" s="36"/>
      <c r="B1168" s="37"/>
      <c r="E1168" s="1057" t="s">
        <v>2763</v>
      </c>
      <c r="F1168" s="1058"/>
      <c r="G1168" s="1059"/>
      <c r="H1168" s="40">
        <v>5</v>
      </c>
      <c r="I1168" s="25">
        <f>I1169</f>
        <v>0</v>
      </c>
      <c r="J1168" s="25">
        <f>J1169</f>
        <v>0</v>
      </c>
      <c r="K1168" s="25">
        <f>K1169</f>
        <v>0</v>
      </c>
      <c r="L1168" s="25">
        <f>L1169</f>
        <v>0</v>
      </c>
      <c r="M1168" s="25">
        <f>M1169</f>
        <v>0</v>
      </c>
    </row>
    <row r="1169" spans="1:13" hidden="1" x14ac:dyDescent="0.2">
      <c r="A1169" s="36"/>
      <c r="B1169" s="37"/>
      <c r="E1169" s="28"/>
      <c r="F1169" s="29" t="s">
        <v>2764</v>
      </c>
      <c r="G1169" s="30" t="s">
        <v>2765</v>
      </c>
      <c r="H1169" s="31">
        <v>6</v>
      </c>
      <c r="I1169" s="32"/>
      <c r="J1169" s="34">
        <f>K1169-I1169</f>
        <v>0</v>
      </c>
      <c r="K1169" s="32"/>
      <c r="L1169" s="32"/>
      <c r="M1169" s="32"/>
    </row>
    <row r="1170" spans="1:13" ht="21" hidden="1" customHeight="1" x14ac:dyDescent="0.2">
      <c r="A1170" s="36"/>
      <c r="B1170" s="37"/>
      <c r="E1170" s="1057" t="s">
        <v>2766</v>
      </c>
      <c r="F1170" s="1058"/>
      <c r="G1170" s="1059"/>
      <c r="H1170" s="40">
        <v>5</v>
      </c>
      <c r="I1170" s="25">
        <f>I1171</f>
        <v>0</v>
      </c>
      <c r="J1170" s="25">
        <f>J1171</f>
        <v>0</v>
      </c>
      <c r="K1170" s="25">
        <f>K1171</f>
        <v>0</v>
      </c>
      <c r="L1170" s="25">
        <f>L1171</f>
        <v>0</v>
      </c>
      <c r="M1170" s="25">
        <f>M1171</f>
        <v>0</v>
      </c>
    </row>
    <row r="1171" spans="1:13" hidden="1" x14ac:dyDescent="0.2">
      <c r="A1171" s="36"/>
      <c r="B1171" s="37"/>
      <c r="E1171" s="28"/>
      <c r="F1171" s="29" t="s">
        <v>2767</v>
      </c>
      <c r="G1171" s="30" t="s">
        <v>2768</v>
      </c>
      <c r="H1171" s="31">
        <v>6</v>
      </c>
      <c r="I1171" s="32"/>
      <c r="J1171" s="34">
        <f>K1171-I1171</f>
        <v>0</v>
      </c>
      <c r="K1171" s="32"/>
      <c r="L1171" s="32"/>
      <c r="M1171" s="32"/>
    </row>
    <row r="1172" spans="1:13" ht="21" hidden="1" customHeight="1" x14ac:dyDescent="0.2">
      <c r="A1172" s="36"/>
      <c r="B1172" s="37"/>
      <c r="E1172" s="1057" t="s">
        <v>2769</v>
      </c>
      <c r="F1172" s="1058"/>
      <c r="G1172" s="1059"/>
      <c r="H1172" s="40">
        <v>5</v>
      </c>
      <c r="I1172" s="25">
        <f>I1173</f>
        <v>0</v>
      </c>
      <c r="J1172" s="25">
        <f>J1173</f>
        <v>0</v>
      </c>
      <c r="K1172" s="25">
        <f>K1173</f>
        <v>0</v>
      </c>
      <c r="L1172" s="25">
        <f>L1173</f>
        <v>0</v>
      </c>
      <c r="M1172" s="25">
        <f>M1173</f>
        <v>0</v>
      </c>
    </row>
    <row r="1173" spans="1:13" hidden="1" x14ac:dyDescent="0.2">
      <c r="A1173" s="36"/>
      <c r="B1173" s="37"/>
      <c r="E1173" s="28"/>
      <c r="F1173" s="29" t="s">
        <v>2770</v>
      </c>
      <c r="G1173" s="30" t="s">
        <v>2771</v>
      </c>
      <c r="H1173" s="31">
        <v>6</v>
      </c>
      <c r="I1173" s="32"/>
      <c r="J1173" s="34">
        <f>K1173-I1173</f>
        <v>0</v>
      </c>
      <c r="K1173" s="32"/>
      <c r="L1173" s="32"/>
      <c r="M1173" s="32"/>
    </row>
    <row r="1174" spans="1:13" ht="21" hidden="1" customHeight="1" x14ac:dyDescent="0.2">
      <c r="A1174" s="36"/>
      <c r="B1174" s="37"/>
      <c r="E1174" s="1057" t="s">
        <v>2772</v>
      </c>
      <c r="F1174" s="1058"/>
      <c r="G1174" s="1059"/>
      <c r="H1174" s="40">
        <v>5</v>
      </c>
      <c r="I1174" s="25">
        <f>I1175</f>
        <v>0</v>
      </c>
      <c r="J1174" s="25">
        <f>J1175</f>
        <v>0</v>
      </c>
      <c r="K1174" s="25">
        <f>K1175</f>
        <v>0</v>
      </c>
      <c r="L1174" s="25">
        <f>L1175</f>
        <v>0</v>
      </c>
      <c r="M1174" s="25">
        <f>M1175</f>
        <v>0</v>
      </c>
    </row>
    <row r="1175" spans="1:13" hidden="1" x14ac:dyDescent="0.2">
      <c r="A1175" s="36"/>
      <c r="B1175" s="37"/>
      <c r="E1175" s="28"/>
      <c r="F1175" s="29" t="s">
        <v>2773</v>
      </c>
      <c r="G1175" s="30" t="s">
        <v>2774</v>
      </c>
      <c r="H1175" s="31">
        <v>6</v>
      </c>
      <c r="I1175" s="32"/>
      <c r="J1175" s="34">
        <f>K1175-I1175</f>
        <v>0</v>
      </c>
      <c r="K1175" s="32"/>
      <c r="L1175" s="32"/>
      <c r="M1175" s="32"/>
    </row>
    <row r="1176" spans="1:13" ht="21" hidden="1" customHeight="1" x14ac:dyDescent="0.2">
      <c r="A1176" s="36"/>
      <c r="B1176" s="37"/>
      <c r="E1176" s="1057" t="s">
        <v>2775</v>
      </c>
      <c r="F1176" s="1058"/>
      <c r="G1176" s="1059"/>
      <c r="H1176" s="40">
        <v>5</v>
      </c>
      <c r="I1176" s="25">
        <f>I1177</f>
        <v>0</v>
      </c>
      <c r="J1176" s="25">
        <f>J1177</f>
        <v>0</v>
      </c>
      <c r="K1176" s="25">
        <f>K1177</f>
        <v>0</v>
      </c>
      <c r="L1176" s="25">
        <f>L1177</f>
        <v>0</v>
      </c>
      <c r="M1176" s="25">
        <f>M1177</f>
        <v>0</v>
      </c>
    </row>
    <row r="1177" spans="1:13" hidden="1" x14ac:dyDescent="0.2">
      <c r="A1177" s="36"/>
      <c r="B1177" s="37"/>
      <c r="E1177" s="28"/>
      <c r="F1177" s="29" t="s">
        <v>2776</v>
      </c>
      <c r="G1177" s="30" t="s">
        <v>2777</v>
      </c>
      <c r="H1177" s="31">
        <v>6</v>
      </c>
      <c r="I1177" s="32"/>
      <c r="J1177" s="34">
        <f>K1177-I1177</f>
        <v>0</v>
      </c>
      <c r="K1177" s="32"/>
      <c r="L1177" s="32"/>
      <c r="M1177" s="32"/>
    </row>
    <row r="1178" spans="1:13" ht="21" hidden="1" customHeight="1" x14ac:dyDescent="0.2">
      <c r="A1178" s="36"/>
      <c r="B1178" s="37"/>
      <c r="E1178" s="1057" t="s">
        <v>2778</v>
      </c>
      <c r="F1178" s="1058"/>
      <c r="G1178" s="1059"/>
      <c r="H1178" s="40">
        <v>5</v>
      </c>
      <c r="I1178" s="25">
        <f>I1179</f>
        <v>0</v>
      </c>
      <c r="J1178" s="25">
        <f>J1179</f>
        <v>0</v>
      </c>
      <c r="K1178" s="25">
        <f>K1179</f>
        <v>0</v>
      </c>
      <c r="L1178" s="25">
        <f>L1179</f>
        <v>0</v>
      </c>
      <c r="M1178" s="25">
        <f>M1179</f>
        <v>0</v>
      </c>
    </row>
    <row r="1179" spans="1:13" hidden="1" x14ac:dyDescent="0.2">
      <c r="A1179" s="36"/>
      <c r="B1179" s="37"/>
      <c r="E1179" s="28"/>
      <c r="F1179" s="29" t="s">
        <v>2779</v>
      </c>
      <c r="G1179" s="30" t="s">
        <v>2780</v>
      </c>
      <c r="H1179" s="31">
        <v>6</v>
      </c>
      <c r="I1179" s="32"/>
      <c r="J1179" s="34">
        <f>K1179-I1179</f>
        <v>0</v>
      </c>
      <c r="K1179" s="32"/>
      <c r="L1179" s="32"/>
      <c r="M1179" s="32"/>
    </row>
    <row r="1180" spans="1:13" ht="21" hidden="1" customHeight="1" x14ac:dyDescent="0.2">
      <c r="A1180" s="36"/>
      <c r="B1180" s="37"/>
      <c r="E1180" s="1057" t="s">
        <v>2781</v>
      </c>
      <c r="F1180" s="1058"/>
      <c r="G1180" s="1059"/>
      <c r="H1180" s="40">
        <v>5</v>
      </c>
      <c r="I1180" s="25">
        <f>I1181</f>
        <v>0</v>
      </c>
      <c r="J1180" s="25">
        <f>J1181</f>
        <v>0</v>
      </c>
      <c r="K1180" s="25">
        <f>K1181</f>
        <v>0</v>
      </c>
      <c r="L1180" s="25">
        <f>L1181</f>
        <v>0</v>
      </c>
      <c r="M1180" s="25">
        <f>M1181</f>
        <v>0</v>
      </c>
    </row>
    <row r="1181" spans="1:13" hidden="1" x14ac:dyDescent="0.2">
      <c r="A1181" s="36"/>
      <c r="B1181" s="37"/>
      <c r="E1181" s="28"/>
      <c r="F1181" s="29" t="s">
        <v>2782</v>
      </c>
      <c r="G1181" s="30" t="s">
        <v>2783</v>
      </c>
      <c r="H1181" s="31">
        <v>6</v>
      </c>
      <c r="I1181" s="32"/>
      <c r="J1181" s="34">
        <f>K1181-I1181</f>
        <v>0</v>
      </c>
      <c r="K1181" s="32"/>
      <c r="L1181" s="32"/>
      <c r="M1181" s="32"/>
    </row>
    <row r="1182" spans="1:13" ht="21" hidden="1" customHeight="1" x14ac:dyDescent="0.2">
      <c r="A1182" s="36"/>
      <c r="B1182" s="37"/>
      <c r="E1182" s="1057" t="s">
        <v>2784</v>
      </c>
      <c r="F1182" s="1058"/>
      <c r="G1182" s="1059"/>
      <c r="H1182" s="40">
        <v>5</v>
      </c>
      <c r="I1182" s="25">
        <f>I1183</f>
        <v>0</v>
      </c>
      <c r="J1182" s="25">
        <f>J1183</f>
        <v>0</v>
      </c>
      <c r="K1182" s="25">
        <f>K1183</f>
        <v>0</v>
      </c>
      <c r="L1182" s="25">
        <f>L1183</f>
        <v>0</v>
      </c>
      <c r="M1182" s="25">
        <f>M1183</f>
        <v>0</v>
      </c>
    </row>
    <row r="1183" spans="1:13" hidden="1" x14ac:dyDescent="0.2">
      <c r="A1183" s="36"/>
      <c r="B1183" s="37"/>
      <c r="E1183" s="28"/>
      <c r="F1183" s="29" t="s">
        <v>1669</v>
      </c>
      <c r="G1183" s="30" t="s">
        <v>1670</v>
      </c>
      <c r="H1183" s="31">
        <v>6</v>
      </c>
      <c r="I1183" s="32"/>
      <c r="J1183" s="34">
        <f>K1183-I1183</f>
        <v>0</v>
      </c>
      <c r="K1183" s="32"/>
      <c r="L1183" s="32"/>
      <c r="M1183" s="32"/>
    </row>
    <row r="1184" spans="1:13" ht="21" hidden="1" customHeight="1" x14ac:dyDescent="0.2">
      <c r="A1184" s="36"/>
      <c r="B1184" s="37"/>
      <c r="E1184" s="1057" t="s">
        <v>1671</v>
      </c>
      <c r="F1184" s="1058"/>
      <c r="G1184" s="1059"/>
      <c r="H1184" s="40">
        <v>5</v>
      </c>
      <c r="I1184" s="25">
        <f>I1185</f>
        <v>0</v>
      </c>
      <c r="J1184" s="25">
        <f>J1185</f>
        <v>0</v>
      </c>
      <c r="K1184" s="25">
        <f>K1185</f>
        <v>0</v>
      </c>
      <c r="L1184" s="25">
        <f>L1185</f>
        <v>0</v>
      </c>
      <c r="M1184" s="25">
        <f>M1185</f>
        <v>0</v>
      </c>
    </row>
    <row r="1185" spans="1:13" hidden="1" x14ac:dyDescent="0.2">
      <c r="A1185" s="36"/>
      <c r="B1185" s="37"/>
      <c r="E1185" s="28"/>
      <c r="F1185" s="29" t="s">
        <v>1672</v>
      </c>
      <c r="G1185" s="30" t="s">
        <v>1673</v>
      </c>
      <c r="H1185" s="31">
        <v>6</v>
      </c>
      <c r="I1185" s="32"/>
      <c r="J1185" s="34">
        <f>K1185-I1185</f>
        <v>0</v>
      </c>
      <c r="K1185" s="32"/>
      <c r="L1185" s="32"/>
      <c r="M1185" s="32"/>
    </row>
    <row r="1186" spans="1:13" ht="21" hidden="1" customHeight="1" x14ac:dyDescent="0.2">
      <c r="A1186" s="36"/>
      <c r="B1186" s="37"/>
      <c r="E1186" s="1057" t="s">
        <v>1674</v>
      </c>
      <c r="F1186" s="1058"/>
      <c r="G1186" s="1059"/>
      <c r="H1186" s="40">
        <v>5</v>
      </c>
      <c r="I1186" s="25">
        <f>I1187</f>
        <v>0</v>
      </c>
      <c r="J1186" s="25">
        <f>J1187</f>
        <v>0</v>
      </c>
      <c r="K1186" s="25">
        <f>K1187</f>
        <v>0</v>
      </c>
      <c r="L1186" s="25">
        <f>L1187</f>
        <v>0</v>
      </c>
      <c r="M1186" s="25">
        <f>M1187</f>
        <v>0</v>
      </c>
    </row>
    <row r="1187" spans="1:13" hidden="1" x14ac:dyDescent="0.2">
      <c r="A1187" s="36"/>
      <c r="B1187" s="37"/>
      <c r="E1187" s="28"/>
      <c r="F1187" s="29" t="s">
        <v>1675</v>
      </c>
      <c r="G1187" s="30" t="s">
        <v>1676</v>
      </c>
      <c r="H1187" s="31">
        <v>6</v>
      </c>
      <c r="I1187" s="32"/>
      <c r="J1187" s="34">
        <f>K1187-I1187</f>
        <v>0</v>
      </c>
      <c r="K1187" s="32"/>
      <c r="L1187" s="32"/>
      <c r="M1187" s="32"/>
    </row>
    <row r="1188" spans="1:13" ht="21" hidden="1" customHeight="1" x14ac:dyDescent="0.2">
      <c r="A1188" s="36"/>
      <c r="B1188" s="37"/>
      <c r="E1188" s="1057" t="s">
        <v>4010</v>
      </c>
      <c r="F1188" s="1058"/>
      <c r="G1188" s="1059"/>
      <c r="H1188" s="40">
        <v>5</v>
      </c>
      <c r="I1188" s="25">
        <f>I1189</f>
        <v>0</v>
      </c>
      <c r="J1188" s="25">
        <f>J1189</f>
        <v>0</v>
      </c>
      <c r="K1188" s="25">
        <f>K1189</f>
        <v>0</v>
      </c>
      <c r="L1188" s="25">
        <f>L1189</f>
        <v>0</v>
      </c>
      <c r="M1188" s="25">
        <f>M1189</f>
        <v>0</v>
      </c>
    </row>
    <row r="1189" spans="1:13" hidden="1" x14ac:dyDescent="0.2">
      <c r="A1189" s="36"/>
      <c r="B1189" s="37"/>
      <c r="E1189" s="28"/>
      <c r="F1189" s="29" t="s">
        <v>4012</v>
      </c>
      <c r="G1189" s="30" t="s">
        <v>4011</v>
      </c>
      <c r="H1189" s="31">
        <v>6</v>
      </c>
      <c r="I1189" s="32"/>
      <c r="J1189" s="34"/>
      <c r="K1189" s="32"/>
      <c r="L1189" s="32"/>
      <c r="M1189" s="32"/>
    </row>
    <row r="1190" spans="1:13" ht="21" hidden="1" customHeight="1" x14ac:dyDescent="0.2">
      <c r="A1190" s="36"/>
      <c r="B1190" s="37"/>
      <c r="E1190" s="1057" t="s">
        <v>1677</v>
      </c>
      <c r="F1190" s="1058"/>
      <c r="G1190" s="1059"/>
      <c r="H1190" s="40">
        <v>5</v>
      </c>
      <c r="I1190" s="25">
        <f>I1191</f>
        <v>0</v>
      </c>
      <c r="J1190" s="25">
        <f>J1191</f>
        <v>0</v>
      </c>
      <c r="K1190" s="25">
        <f>K1191</f>
        <v>0</v>
      </c>
      <c r="L1190" s="25">
        <f>L1191</f>
        <v>0</v>
      </c>
      <c r="M1190" s="25">
        <f>M1191</f>
        <v>0</v>
      </c>
    </row>
    <row r="1191" spans="1:13" hidden="1" x14ac:dyDescent="0.2">
      <c r="A1191" s="36"/>
      <c r="B1191" s="37"/>
      <c r="E1191" s="28"/>
      <c r="F1191" s="29" t="s">
        <v>1678</v>
      </c>
      <c r="G1191" s="30" t="s">
        <v>1679</v>
      </c>
      <c r="H1191" s="31">
        <v>6</v>
      </c>
      <c r="I1191" s="32"/>
      <c r="J1191" s="34">
        <f>K1191-I1191</f>
        <v>0</v>
      </c>
      <c r="K1191" s="32"/>
      <c r="L1191" s="32"/>
      <c r="M1191" s="32"/>
    </row>
    <row r="1192" spans="1:13" ht="22.5" hidden="1" customHeight="1" x14ac:dyDescent="0.2">
      <c r="A1192" s="17"/>
      <c r="B1192" s="18"/>
      <c r="C1192" s="19"/>
      <c r="D1192" s="1053" t="s">
        <v>1680</v>
      </c>
      <c r="E1192" s="1053"/>
      <c r="F1192" s="1053"/>
      <c r="G1192" s="1054"/>
      <c r="H1192" s="20">
        <v>4</v>
      </c>
      <c r="I1192" s="21">
        <f>SUMIF(H1193:H1199,5,I1193:I1199)</f>
        <v>0</v>
      </c>
      <c r="J1192" s="21">
        <f>SUMIF(H1193:H1199,5,J1193:J1199)</f>
        <v>0</v>
      </c>
      <c r="K1192" s="21">
        <f>SUMIF($H1193:$H1199,5,K1193:K1199)</f>
        <v>0</v>
      </c>
      <c r="L1192" s="21">
        <f>SUMIF($H1193:$H1199,5,L1193:L1199)</f>
        <v>0</v>
      </c>
      <c r="M1192" s="968">
        <f>SUMIF($H1193:$H1199,5,M1193:M1199)</f>
        <v>0</v>
      </c>
    </row>
    <row r="1193" spans="1:13" ht="21" hidden="1" customHeight="1" x14ac:dyDescent="0.2">
      <c r="A1193" s="36"/>
      <c r="B1193" s="37"/>
      <c r="E1193" s="1057" t="s">
        <v>1681</v>
      </c>
      <c r="F1193" s="1058"/>
      <c r="G1193" s="1059"/>
      <c r="H1193" s="40">
        <v>5</v>
      </c>
      <c r="I1193" s="25">
        <f>I1194</f>
        <v>0</v>
      </c>
      <c r="J1193" s="25">
        <f>J1194</f>
        <v>0</v>
      </c>
      <c r="K1193" s="25">
        <f>K1194</f>
        <v>0</v>
      </c>
      <c r="L1193" s="25">
        <f>L1194</f>
        <v>0</v>
      </c>
      <c r="M1193" s="25">
        <f>M1194</f>
        <v>0</v>
      </c>
    </row>
    <row r="1194" spans="1:13" hidden="1" x14ac:dyDescent="0.2">
      <c r="A1194" s="36"/>
      <c r="B1194" s="37"/>
      <c r="E1194" s="28"/>
      <c r="F1194" s="29" t="s">
        <v>1682</v>
      </c>
      <c r="G1194" s="30" t="s">
        <v>1683</v>
      </c>
      <c r="H1194" s="31">
        <v>6</v>
      </c>
      <c r="I1194" s="32"/>
      <c r="J1194" s="34">
        <f>K1194-I1194</f>
        <v>0</v>
      </c>
      <c r="K1194" s="32"/>
      <c r="L1194" s="32"/>
      <c r="M1194" s="32"/>
    </row>
    <row r="1195" spans="1:13" ht="21" hidden="1" customHeight="1" x14ac:dyDescent="0.2">
      <c r="A1195" s="36"/>
      <c r="B1195" s="37"/>
      <c r="E1195" s="1057" t="s">
        <v>1684</v>
      </c>
      <c r="F1195" s="1058"/>
      <c r="G1195" s="1059"/>
      <c r="H1195" s="40">
        <v>5</v>
      </c>
      <c r="I1195" s="25">
        <f>I1196</f>
        <v>0</v>
      </c>
      <c r="J1195" s="25">
        <f>J1196</f>
        <v>0</v>
      </c>
      <c r="K1195" s="25">
        <f>K1196</f>
        <v>0</v>
      </c>
      <c r="L1195" s="25">
        <f>L1196</f>
        <v>0</v>
      </c>
      <c r="M1195" s="25">
        <f>M1196</f>
        <v>0</v>
      </c>
    </row>
    <row r="1196" spans="1:13" hidden="1" x14ac:dyDescent="0.2">
      <c r="A1196" s="36"/>
      <c r="B1196" s="37"/>
      <c r="E1196" s="28"/>
      <c r="F1196" s="29" t="s">
        <v>1685</v>
      </c>
      <c r="G1196" s="30" t="s">
        <v>1686</v>
      </c>
      <c r="H1196" s="31">
        <v>6</v>
      </c>
      <c r="I1196" s="32"/>
      <c r="J1196" s="34">
        <f>K1196-I1196</f>
        <v>0</v>
      </c>
      <c r="K1196" s="32"/>
      <c r="L1196" s="32"/>
      <c r="M1196" s="32"/>
    </row>
    <row r="1197" spans="1:13" ht="21" hidden="1" customHeight="1" x14ac:dyDescent="0.2">
      <c r="A1197" s="36"/>
      <c r="B1197" s="37"/>
      <c r="E1197" s="1057" t="s">
        <v>1687</v>
      </c>
      <c r="F1197" s="1058"/>
      <c r="G1197" s="1059"/>
      <c r="H1197" s="40">
        <v>5</v>
      </c>
      <c r="I1197" s="25">
        <f>I1198</f>
        <v>0</v>
      </c>
      <c r="J1197" s="25">
        <f>J1198</f>
        <v>0</v>
      </c>
      <c r="K1197" s="25">
        <f>K1198</f>
        <v>0</v>
      </c>
      <c r="L1197" s="25">
        <f>L1198</f>
        <v>0</v>
      </c>
      <c r="M1197" s="969">
        <f>M1198</f>
        <v>0</v>
      </c>
    </row>
    <row r="1198" spans="1:13" hidden="1" x14ac:dyDescent="0.2">
      <c r="A1198" s="36"/>
      <c r="B1198" s="37"/>
      <c r="E1198" s="28"/>
      <c r="F1198" s="29" t="s">
        <v>1688</v>
      </c>
      <c r="G1198" s="30" t="s">
        <v>1689</v>
      </c>
      <c r="H1198" s="31">
        <v>6</v>
      </c>
      <c r="I1198" s="32">
        <v>0</v>
      </c>
      <c r="J1198" s="34">
        <f>K1198-I1198</f>
        <v>0</v>
      </c>
      <c r="K1198" s="32">
        <v>0</v>
      </c>
      <c r="L1198" s="32">
        <v>0</v>
      </c>
      <c r="M1198" s="970">
        <v>0</v>
      </c>
    </row>
    <row r="1199" spans="1:13" ht="22.5" hidden="1" customHeight="1" x14ac:dyDescent="0.2">
      <c r="A1199" s="13"/>
      <c r="B1199" s="14"/>
      <c r="C1199" s="1055" t="s">
        <v>1690</v>
      </c>
      <c r="D1199" s="1055"/>
      <c r="E1199" s="1055"/>
      <c r="F1199" s="1055"/>
      <c r="G1199" s="1056"/>
      <c r="H1199" s="15">
        <v>3</v>
      </c>
      <c r="I1199" s="16">
        <f>SUMIF($H1200:$H1215,4,I1200:I1215)</f>
        <v>0</v>
      </c>
      <c r="J1199" s="16">
        <f>SUMIF($H1200:$H1215,4,J1200:J1215)</f>
        <v>0</v>
      </c>
      <c r="K1199" s="16">
        <f>SUMIF($H1200:$H1215,4,K1200:K1215)</f>
        <v>0</v>
      </c>
      <c r="L1199" s="16">
        <f>SUMIF($H1200:$H1215,4,L1200:L1215)</f>
        <v>0</v>
      </c>
      <c r="M1199" s="16">
        <f>SUMIF($H1200:$H1215,4,M1200:M1215)</f>
        <v>0</v>
      </c>
    </row>
    <row r="1200" spans="1:13" ht="22.5" hidden="1" customHeight="1" x14ac:dyDescent="0.2">
      <c r="A1200" s="17"/>
      <c r="B1200" s="18"/>
      <c r="C1200" s="19"/>
      <c r="D1200" s="1053" t="s">
        <v>1691</v>
      </c>
      <c r="E1200" s="1053"/>
      <c r="F1200" s="1053"/>
      <c r="G1200" s="1054"/>
      <c r="H1200" s="20">
        <v>4</v>
      </c>
      <c r="I1200" s="21">
        <f>SUMIF($H1201:$H1202,5,I1201:I1202)</f>
        <v>0</v>
      </c>
      <c r="J1200" s="21">
        <f>SUMIF($H1201:$H1202,5,J1201:J1202)</f>
        <v>0</v>
      </c>
      <c r="K1200" s="21">
        <f>SUMIF($H1201:$H1202,5,K1201:K1202)</f>
        <v>0</v>
      </c>
      <c r="L1200" s="21">
        <f>SUMIF($H1201:$H1202,5,L1201:L1202)</f>
        <v>0</v>
      </c>
      <c r="M1200" s="21">
        <f>SUMIF($H1201:$H1202,5,M1201:M1202)</f>
        <v>0</v>
      </c>
    </row>
    <row r="1201" spans="1:13" ht="21" hidden="1" customHeight="1" x14ac:dyDescent="0.2">
      <c r="A1201" s="36"/>
      <c r="B1201" s="37"/>
      <c r="E1201" s="1057" t="s">
        <v>1692</v>
      </c>
      <c r="F1201" s="1058"/>
      <c r="G1201" s="1059"/>
      <c r="H1201" s="40">
        <v>5</v>
      </c>
      <c r="I1201" s="25">
        <f>I1202</f>
        <v>0</v>
      </c>
      <c r="J1201" s="25">
        <f>J1202</f>
        <v>0</v>
      </c>
      <c r="K1201" s="25">
        <f>K1202</f>
        <v>0</v>
      </c>
      <c r="L1201" s="25">
        <f>L1202</f>
        <v>0</v>
      </c>
      <c r="M1201" s="25">
        <f>M1202</f>
        <v>0</v>
      </c>
    </row>
    <row r="1202" spans="1:13" hidden="1" x14ac:dyDescent="0.2">
      <c r="A1202" s="36"/>
      <c r="B1202" s="37"/>
      <c r="E1202" s="28"/>
      <c r="F1202" s="29" t="s">
        <v>1693</v>
      </c>
      <c r="G1202" s="30" t="s">
        <v>1694</v>
      </c>
      <c r="H1202" s="31">
        <v>6</v>
      </c>
      <c r="I1202" s="32"/>
      <c r="J1202" s="34">
        <f>K1202-I1202</f>
        <v>0</v>
      </c>
      <c r="K1202" s="32"/>
      <c r="L1202" s="32"/>
      <c r="M1202" s="32"/>
    </row>
    <row r="1203" spans="1:13" ht="22.5" hidden="1" customHeight="1" x14ac:dyDescent="0.2">
      <c r="A1203" s="17"/>
      <c r="B1203" s="18"/>
      <c r="C1203" s="19"/>
      <c r="D1203" s="1053" t="s">
        <v>1695</v>
      </c>
      <c r="E1203" s="1053"/>
      <c r="F1203" s="1053"/>
      <c r="G1203" s="1054"/>
      <c r="H1203" s="20">
        <v>4</v>
      </c>
      <c r="I1203" s="21">
        <f>SUMIF($H1204:$H1205,5,I1204:I1205)</f>
        <v>0</v>
      </c>
      <c r="J1203" s="21">
        <f>SUMIF($H1204:$H1205,5,J1204:J1205)</f>
        <v>0</v>
      </c>
      <c r="K1203" s="21">
        <f>SUMIF($H1204:$H1205,5,K1204:K1205)</f>
        <v>0</v>
      </c>
      <c r="L1203" s="21">
        <f>SUMIF($H1204:$H1205,5,L1204:L1205)</f>
        <v>0</v>
      </c>
      <c r="M1203" s="21">
        <f>SUMIF($H1204:$H1205,5,M1204:M1205)</f>
        <v>0</v>
      </c>
    </row>
    <row r="1204" spans="1:13" ht="21" hidden="1" customHeight="1" x14ac:dyDescent="0.2">
      <c r="A1204" s="36"/>
      <c r="B1204" s="37"/>
      <c r="E1204" s="1057" t="s">
        <v>1696</v>
      </c>
      <c r="F1204" s="1058"/>
      <c r="G1204" s="1059"/>
      <c r="H1204" s="40">
        <v>5</v>
      </c>
      <c r="I1204" s="25">
        <f>SUM(I1205:I1206)</f>
        <v>0</v>
      </c>
      <c r="J1204" s="25">
        <f>SUM(J1205:J1206)</f>
        <v>0</v>
      </c>
      <c r="K1204" s="25">
        <f>SUM(K1205:K1206)</f>
        <v>0</v>
      </c>
      <c r="L1204" s="25">
        <f>SUM(L1205:L1206)</f>
        <v>0</v>
      </c>
      <c r="M1204" s="25">
        <f>SUM(M1205:M1206)</f>
        <v>0</v>
      </c>
    </row>
    <row r="1205" spans="1:13" hidden="1" x14ac:dyDescent="0.2">
      <c r="A1205" s="36"/>
      <c r="B1205" s="37"/>
      <c r="E1205" s="28"/>
      <c r="F1205" s="29" t="s">
        <v>1697</v>
      </c>
      <c r="G1205" s="30" t="s">
        <v>4013</v>
      </c>
      <c r="H1205" s="31">
        <v>6</v>
      </c>
      <c r="I1205" s="32"/>
      <c r="J1205" s="34">
        <f>K1205-I1205</f>
        <v>0</v>
      </c>
      <c r="K1205" s="32"/>
      <c r="L1205" s="32"/>
      <c r="M1205" s="32"/>
    </row>
    <row r="1206" spans="1:13" hidden="1" x14ac:dyDescent="0.2">
      <c r="A1206" s="36"/>
      <c r="B1206" s="37"/>
      <c r="E1206" s="28"/>
      <c r="F1206" s="29" t="s">
        <v>4014</v>
      </c>
      <c r="G1206" s="30" t="s">
        <v>4015</v>
      </c>
      <c r="H1206" s="31">
        <v>6</v>
      </c>
      <c r="I1206" s="32"/>
      <c r="J1206" s="34">
        <f>K1206-I1206</f>
        <v>0</v>
      </c>
      <c r="K1206" s="32"/>
      <c r="L1206" s="32"/>
      <c r="M1206" s="32"/>
    </row>
    <row r="1207" spans="1:13" ht="22.5" hidden="1" customHeight="1" x14ac:dyDescent="0.2">
      <c r="A1207" s="17"/>
      <c r="B1207" s="18"/>
      <c r="C1207" s="19"/>
      <c r="D1207" s="1053" t="s">
        <v>1698</v>
      </c>
      <c r="E1207" s="1053"/>
      <c r="F1207" s="1053"/>
      <c r="G1207" s="1054"/>
      <c r="H1207" s="20">
        <v>4</v>
      </c>
      <c r="I1207" s="21">
        <f>SUMIF($H1208:$H1209,5,I1208:I1209)</f>
        <v>0</v>
      </c>
      <c r="J1207" s="21">
        <f>SUMIF($H1208:$H1209,5,J1208:J1209)</f>
        <v>0</v>
      </c>
      <c r="K1207" s="21">
        <f>SUMIF($H1208:$H1209,5,K1208:K1209)</f>
        <v>0</v>
      </c>
      <c r="L1207" s="21">
        <f>SUMIF($H1208:$H1209,5,L1208:L1209)</f>
        <v>0</v>
      </c>
      <c r="M1207" s="21">
        <f>SUMIF($H1208:$H1209,5,M1208:M1209)</f>
        <v>0</v>
      </c>
    </row>
    <row r="1208" spans="1:13" ht="21" hidden="1" customHeight="1" x14ac:dyDescent="0.2">
      <c r="A1208" s="36"/>
      <c r="B1208" s="37"/>
      <c r="E1208" s="1057" t="s">
        <v>1699</v>
      </c>
      <c r="F1208" s="1058"/>
      <c r="G1208" s="1059"/>
      <c r="H1208" s="40">
        <v>5</v>
      </c>
      <c r="I1208" s="25">
        <f>I1209</f>
        <v>0</v>
      </c>
      <c r="J1208" s="25">
        <f>J1209</f>
        <v>0</v>
      </c>
      <c r="K1208" s="25">
        <f>K1209</f>
        <v>0</v>
      </c>
      <c r="L1208" s="25">
        <f>L1209</f>
        <v>0</v>
      </c>
      <c r="M1208" s="25">
        <f>M1209</f>
        <v>0</v>
      </c>
    </row>
    <row r="1209" spans="1:13" hidden="1" x14ac:dyDescent="0.2">
      <c r="A1209" s="36"/>
      <c r="B1209" s="37"/>
      <c r="E1209" s="28"/>
      <c r="F1209" s="29" t="s">
        <v>1700</v>
      </c>
      <c r="G1209" s="30" t="s">
        <v>1701</v>
      </c>
      <c r="H1209" s="31">
        <v>6</v>
      </c>
      <c r="I1209" s="32"/>
      <c r="J1209" s="34">
        <f>K1209-I1209</f>
        <v>0</v>
      </c>
      <c r="K1209" s="32"/>
      <c r="L1209" s="32"/>
      <c r="M1209" s="32"/>
    </row>
    <row r="1210" spans="1:13" ht="22.5" hidden="1" customHeight="1" x14ac:dyDescent="0.2">
      <c r="A1210" s="17"/>
      <c r="B1210" s="18"/>
      <c r="C1210" s="19"/>
      <c r="D1210" s="1053" t="s">
        <v>1702</v>
      </c>
      <c r="E1210" s="1053"/>
      <c r="F1210" s="1053"/>
      <c r="G1210" s="1054"/>
      <c r="H1210" s="20">
        <v>4</v>
      </c>
      <c r="I1210" s="21">
        <f>SUMIF($H1211:$H1212,5,I1211:I1212)</f>
        <v>0</v>
      </c>
      <c r="J1210" s="21">
        <f>SUMIF($H1211:$H1212,5,J1211:J1212)</f>
        <v>0</v>
      </c>
      <c r="K1210" s="21">
        <f>SUMIF($H1211:$H1212,5,K1211:K1212)</f>
        <v>0</v>
      </c>
      <c r="L1210" s="21">
        <f>SUMIF($H1211:$H1212,5,L1211:L1212)</f>
        <v>0</v>
      </c>
      <c r="M1210" s="21">
        <f>SUMIF($H1211:$H1212,5,M1211:M1212)</f>
        <v>0</v>
      </c>
    </row>
    <row r="1211" spans="1:13" ht="21" hidden="1" customHeight="1" x14ac:dyDescent="0.2">
      <c r="A1211" s="36"/>
      <c r="B1211" s="37"/>
      <c r="E1211" s="1057" t="s">
        <v>1703</v>
      </c>
      <c r="F1211" s="1058"/>
      <c r="G1211" s="1059"/>
      <c r="H1211" s="40">
        <v>5</v>
      </c>
      <c r="I1211" s="25">
        <f>I1212</f>
        <v>0</v>
      </c>
      <c r="J1211" s="25">
        <f>J1212</f>
        <v>0</v>
      </c>
      <c r="K1211" s="25">
        <f>K1212</f>
        <v>0</v>
      </c>
      <c r="L1211" s="25">
        <f>L1212</f>
        <v>0</v>
      </c>
      <c r="M1211" s="25">
        <f>M1212</f>
        <v>0</v>
      </c>
    </row>
    <row r="1212" spans="1:13" hidden="1" x14ac:dyDescent="0.2">
      <c r="A1212" s="36"/>
      <c r="B1212" s="37"/>
      <c r="E1212" s="28"/>
      <c r="F1212" s="29" t="s">
        <v>1704</v>
      </c>
      <c r="G1212" s="30" t="s">
        <v>1705</v>
      </c>
      <c r="H1212" s="31">
        <v>6</v>
      </c>
      <c r="I1212" s="32"/>
      <c r="J1212" s="34">
        <f>K1212-I1212</f>
        <v>0</v>
      </c>
      <c r="K1212" s="32"/>
      <c r="L1212" s="32"/>
      <c r="M1212" s="32"/>
    </row>
    <row r="1213" spans="1:13" ht="22.5" hidden="1" customHeight="1" x14ac:dyDescent="0.2">
      <c r="A1213" s="17"/>
      <c r="B1213" s="18"/>
      <c r="C1213" s="19"/>
      <c r="D1213" s="1053" t="s">
        <v>1706</v>
      </c>
      <c r="E1213" s="1053"/>
      <c r="F1213" s="1053"/>
      <c r="G1213" s="1054"/>
      <c r="H1213" s="20">
        <v>4</v>
      </c>
      <c r="I1213" s="21">
        <f>SUMIF($H1214:$H1215,5,I1214:I1215)</f>
        <v>0</v>
      </c>
      <c r="J1213" s="21">
        <f>SUMIF($H1214:$H1215,5,J1214:J1215)</f>
        <v>0</v>
      </c>
      <c r="K1213" s="21">
        <f>SUMIF($H1214:$H1215,5,K1214:K1215)</f>
        <v>0</v>
      </c>
      <c r="L1213" s="21">
        <f>SUMIF($H1214:$H1215,5,L1214:L1215)</f>
        <v>0</v>
      </c>
      <c r="M1213" s="21">
        <f>SUMIF($H1214:$H1215,5,M1214:M1215)</f>
        <v>0</v>
      </c>
    </row>
    <row r="1214" spans="1:13" ht="21" hidden="1" customHeight="1" x14ac:dyDescent="0.2">
      <c r="A1214" s="36"/>
      <c r="B1214" s="37"/>
      <c r="E1214" s="1057" t="s">
        <v>1707</v>
      </c>
      <c r="F1214" s="1058"/>
      <c r="G1214" s="1059"/>
      <c r="H1214" s="40">
        <v>5</v>
      </c>
      <c r="I1214" s="25">
        <f>I1215</f>
        <v>0</v>
      </c>
      <c r="J1214" s="25">
        <f>J1215</f>
        <v>0</v>
      </c>
      <c r="K1214" s="25">
        <f>K1215</f>
        <v>0</v>
      </c>
      <c r="L1214" s="25">
        <f>L1215</f>
        <v>0</v>
      </c>
      <c r="M1214" s="25">
        <f>M1215</f>
        <v>0</v>
      </c>
    </row>
    <row r="1215" spans="1:13" hidden="1" x14ac:dyDescent="0.2">
      <c r="A1215" s="36"/>
      <c r="B1215" s="37"/>
      <c r="E1215" s="28"/>
      <c r="F1215" s="29" t="s">
        <v>1708</v>
      </c>
      <c r="G1215" s="30" t="s">
        <v>1709</v>
      </c>
      <c r="H1215" s="31">
        <v>6</v>
      </c>
      <c r="I1215" s="32"/>
      <c r="J1215" s="34">
        <f>K1215-I1215</f>
        <v>0</v>
      </c>
      <c r="K1215" s="32"/>
      <c r="L1215" s="32"/>
      <c r="M1215" s="32"/>
    </row>
    <row r="1216" spans="1:13" ht="22.5" hidden="1" customHeight="1" x14ac:dyDescent="0.2">
      <c r="A1216" s="13"/>
      <c r="B1216" s="14"/>
      <c r="C1216" s="1055" t="s">
        <v>1710</v>
      </c>
      <c r="D1216" s="1055"/>
      <c r="E1216" s="1055"/>
      <c r="F1216" s="1055"/>
      <c r="G1216" s="1056"/>
      <c r="H1216" s="15">
        <v>3</v>
      </c>
      <c r="I1216" s="16">
        <f>SUMIF($H1217:$H1318,4,I1217:I1318)</f>
        <v>0</v>
      </c>
      <c r="J1216" s="16">
        <f>SUMIF($H1217:$H1318,4,J1217:J1318)</f>
        <v>0</v>
      </c>
      <c r="K1216" s="16">
        <f>SUMIF($H1217:$H1318,4,K1217:K1318)</f>
        <v>0</v>
      </c>
      <c r="L1216" s="16">
        <f>SUMIF($H1217:$H1318,4,L1217:L1318)</f>
        <v>0</v>
      </c>
      <c r="M1216" s="16">
        <f>SUMIF($H1217:$H1318,4,M1217:M1318)</f>
        <v>0</v>
      </c>
    </row>
    <row r="1217" spans="1:13" ht="30" hidden="1" customHeight="1" x14ac:dyDescent="0.2">
      <c r="A1217" s="17"/>
      <c r="B1217" s="18"/>
      <c r="C1217" s="19"/>
      <c r="D1217" s="1052" t="s">
        <v>3442</v>
      </c>
      <c r="E1217" s="1053"/>
      <c r="F1217" s="1053"/>
      <c r="G1217" s="1054"/>
      <c r="H1217" s="20">
        <v>4</v>
      </c>
      <c r="I1217" s="21">
        <f>SUMIF($H1218:$H1225,5,I1218:I1225)</f>
        <v>0</v>
      </c>
      <c r="J1217" s="21">
        <f>SUMIF($H1218:$H1225,5,J1218:J1225)</f>
        <v>0</v>
      </c>
      <c r="K1217" s="21">
        <f>SUMIF($H1218:$H1225,5,K1218:K1225)</f>
        <v>0</v>
      </c>
      <c r="L1217" s="21">
        <f>SUMIF($H1218:$H1225,5,L1218:L1225)</f>
        <v>0</v>
      </c>
      <c r="M1217" s="21">
        <f>SUMIF($H1218:$H1225,5,M1218:M1225)</f>
        <v>0</v>
      </c>
    </row>
    <row r="1218" spans="1:13" ht="21" hidden="1" customHeight="1" x14ac:dyDescent="0.2">
      <c r="A1218" s="36"/>
      <c r="B1218" s="37"/>
      <c r="E1218" s="1057" t="s">
        <v>1711</v>
      </c>
      <c r="F1218" s="1058"/>
      <c r="G1218" s="1059"/>
      <c r="H1218" s="40">
        <v>5</v>
      </c>
      <c r="I1218" s="25">
        <f>I1219</f>
        <v>0</v>
      </c>
      <c r="J1218" s="25">
        <f>J1219</f>
        <v>0</v>
      </c>
      <c r="K1218" s="25">
        <f>K1219</f>
        <v>0</v>
      </c>
      <c r="L1218" s="25">
        <f>L1219</f>
        <v>0</v>
      </c>
      <c r="M1218" s="25">
        <f>M1219</f>
        <v>0</v>
      </c>
    </row>
    <row r="1219" spans="1:13" hidden="1" x14ac:dyDescent="0.2">
      <c r="A1219" s="36"/>
      <c r="B1219" s="37"/>
      <c r="E1219" s="28"/>
      <c r="F1219" s="29" t="s">
        <v>1712</v>
      </c>
      <c r="G1219" s="30" t="s">
        <v>1713</v>
      </c>
      <c r="H1219" s="31">
        <v>6</v>
      </c>
      <c r="I1219" s="32"/>
      <c r="J1219" s="34">
        <f>K1219-I1219</f>
        <v>0</v>
      </c>
      <c r="K1219" s="32"/>
      <c r="L1219" s="32"/>
      <c r="M1219" s="32"/>
    </row>
    <row r="1220" spans="1:13" ht="21" hidden="1" customHeight="1" x14ac:dyDescent="0.2">
      <c r="A1220" s="36"/>
      <c r="B1220" s="37"/>
      <c r="E1220" s="1057" t="s">
        <v>1714</v>
      </c>
      <c r="F1220" s="1058"/>
      <c r="G1220" s="1059"/>
      <c r="H1220" s="40">
        <v>5</v>
      </c>
      <c r="I1220" s="25">
        <f>I1221</f>
        <v>0</v>
      </c>
      <c r="J1220" s="25">
        <f>J1221</f>
        <v>0</v>
      </c>
      <c r="K1220" s="25">
        <f>K1221</f>
        <v>0</v>
      </c>
      <c r="L1220" s="25">
        <f>L1221</f>
        <v>0</v>
      </c>
      <c r="M1220" s="25">
        <f>M1221</f>
        <v>0</v>
      </c>
    </row>
    <row r="1221" spans="1:13" hidden="1" x14ac:dyDescent="0.2">
      <c r="A1221" s="36"/>
      <c r="B1221" s="37"/>
      <c r="E1221" s="28"/>
      <c r="F1221" s="29" t="s">
        <v>1715</v>
      </c>
      <c r="G1221" s="30" t="s">
        <v>1716</v>
      </c>
      <c r="H1221" s="31">
        <v>6</v>
      </c>
      <c r="I1221" s="32"/>
      <c r="J1221" s="34">
        <f>K1221-I1221</f>
        <v>0</v>
      </c>
      <c r="K1221" s="32"/>
      <c r="L1221" s="32"/>
      <c r="M1221" s="32"/>
    </row>
    <row r="1222" spans="1:13" ht="21" hidden="1" customHeight="1" x14ac:dyDescent="0.2">
      <c r="A1222" s="36"/>
      <c r="B1222" s="37"/>
      <c r="E1222" s="1057" t="s">
        <v>1717</v>
      </c>
      <c r="F1222" s="1058"/>
      <c r="G1222" s="1059"/>
      <c r="H1222" s="40">
        <v>5</v>
      </c>
      <c r="I1222" s="25">
        <f>I1223</f>
        <v>0</v>
      </c>
      <c r="J1222" s="25">
        <f>J1223</f>
        <v>0</v>
      </c>
      <c r="K1222" s="25">
        <f>K1223</f>
        <v>0</v>
      </c>
      <c r="L1222" s="25">
        <f>L1223</f>
        <v>0</v>
      </c>
      <c r="M1222" s="25">
        <f>M1223</f>
        <v>0</v>
      </c>
    </row>
    <row r="1223" spans="1:13" hidden="1" x14ac:dyDescent="0.2">
      <c r="A1223" s="36"/>
      <c r="B1223" s="37"/>
      <c r="E1223" s="28"/>
      <c r="F1223" s="29" t="s">
        <v>1718</v>
      </c>
      <c r="G1223" s="30" t="s">
        <v>1719</v>
      </c>
      <c r="H1223" s="31">
        <v>6</v>
      </c>
      <c r="I1223" s="32"/>
      <c r="J1223" s="34">
        <f>K1223-I1223</f>
        <v>0</v>
      </c>
      <c r="K1223" s="32"/>
      <c r="L1223" s="32"/>
      <c r="M1223" s="32"/>
    </row>
    <row r="1224" spans="1:13" ht="28.5" hidden="1" customHeight="1" x14ac:dyDescent="0.2">
      <c r="A1224" s="36"/>
      <c r="B1224" s="37"/>
      <c r="E1224" s="1057" t="s">
        <v>1720</v>
      </c>
      <c r="F1224" s="1058"/>
      <c r="G1224" s="1059"/>
      <c r="H1224" s="40">
        <v>5</v>
      </c>
      <c r="I1224" s="25">
        <f>I1225</f>
        <v>0</v>
      </c>
      <c r="J1224" s="25">
        <f>J1225</f>
        <v>0</v>
      </c>
      <c r="K1224" s="25">
        <f>K1225</f>
        <v>0</v>
      </c>
      <c r="L1224" s="25">
        <f>L1225</f>
        <v>0</v>
      </c>
      <c r="M1224" s="25">
        <f>M1225</f>
        <v>0</v>
      </c>
    </row>
    <row r="1225" spans="1:13" hidden="1" x14ac:dyDescent="0.2">
      <c r="A1225" s="36"/>
      <c r="B1225" s="37"/>
      <c r="E1225" s="28"/>
      <c r="F1225" s="29" t="s">
        <v>1721</v>
      </c>
      <c r="G1225" s="30" t="s">
        <v>1722</v>
      </c>
      <c r="H1225" s="31">
        <v>6</v>
      </c>
      <c r="I1225" s="32"/>
      <c r="J1225" s="34">
        <f>K1225-I1225</f>
        <v>0</v>
      </c>
      <c r="K1225" s="32"/>
      <c r="L1225" s="32"/>
      <c r="M1225" s="32"/>
    </row>
    <row r="1226" spans="1:13" ht="22.5" hidden="1" customHeight="1" x14ac:dyDescent="0.2">
      <c r="A1226" s="17"/>
      <c r="B1226" s="18"/>
      <c r="C1226" s="19"/>
      <c r="D1226" s="1053" t="s">
        <v>1723</v>
      </c>
      <c r="E1226" s="1053"/>
      <c r="F1226" s="1053"/>
      <c r="G1226" s="1054"/>
      <c r="H1226" s="20">
        <v>4</v>
      </c>
      <c r="I1226" s="21">
        <f>SUMIF($H1227:$H1234,5,I1227:I1234)</f>
        <v>0</v>
      </c>
      <c r="J1226" s="21">
        <f>SUMIF($H1227:$H1234,5,J1227:J1234)</f>
        <v>0</v>
      </c>
      <c r="K1226" s="21">
        <f>SUMIF($H1227:$H1234,5,K1227:K1234)</f>
        <v>0</v>
      </c>
      <c r="L1226" s="21">
        <f>SUMIF($H1227:$H1234,5,L1227:L1234)</f>
        <v>0</v>
      </c>
      <c r="M1226" s="21">
        <f>SUMIF($H1227:$H1234,5,M1227:M1234)</f>
        <v>0</v>
      </c>
    </row>
    <row r="1227" spans="1:13" ht="21" hidden="1" customHeight="1" x14ac:dyDescent="0.2">
      <c r="A1227" s="36"/>
      <c r="B1227" s="37"/>
      <c r="E1227" s="1057" t="s">
        <v>1724</v>
      </c>
      <c r="F1227" s="1058"/>
      <c r="G1227" s="1059"/>
      <c r="H1227" s="40">
        <v>5</v>
      </c>
      <c r="I1227" s="25">
        <f>I1228</f>
        <v>0</v>
      </c>
      <c r="J1227" s="25">
        <f>J1228</f>
        <v>0</v>
      </c>
      <c r="K1227" s="25">
        <f>K1228</f>
        <v>0</v>
      </c>
      <c r="L1227" s="25">
        <f>L1228</f>
        <v>0</v>
      </c>
      <c r="M1227" s="25">
        <f>M1228</f>
        <v>0</v>
      </c>
    </row>
    <row r="1228" spans="1:13" hidden="1" x14ac:dyDescent="0.2">
      <c r="A1228" s="36"/>
      <c r="B1228" s="37"/>
      <c r="E1228" s="28"/>
      <c r="F1228" s="29" t="s">
        <v>1725</v>
      </c>
      <c r="G1228" s="30" t="s">
        <v>1726</v>
      </c>
      <c r="H1228" s="31">
        <v>6</v>
      </c>
      <c r="I1228" s="32"/>
      <c r="J1228" s="34">
        <f>K1228-I1228</f>
        <v>0</v>
      </c>
      <c r="K1228" s="32"/>
      <c r="L1228" s="32"/>
      <c r="M1228" s="32"/>
    </row>
    <row r="1229" spans="1:13" ht="21" hidden="1" customHeight="1" x14ac:dyDescent="0.2">
      <c r="A1229" s="36"/>
      <c r="B1229" s="37"/>
      <c r="E1229" s="1057" t="s">
        <v>1727</v>
      </c>
      <c r="F1229" s="1058"/>
      <c r="G1229" s="1059"/>
      <c r="H1229" s="40">
        <v>5</v>
      </c>
      <c r="I1229" s="25">
        <f>I1230</f>
        <v>0</v>
      </c>
      <c r="J1229" s="25">
        <f>J1230</f>
        <v>0</v>
      </c>
      <c r="K1229" s="25">
        <f>K1230</f>
        <v>0</v>
      </c>
      <c r="L1229" s="25">
        <f>L1230</f>
        <v>0</v>
      </c>
      <c r="M1229" s="25">
        <f>M1230</f>
        <v>0</v>
      </c>
    </row>
    <row r="1230" spans="1:13" hidden="1" x14ac:dyDescent="0.2">
      <c r="A1230" s="36"/>
      <c r="B1230" s="37"/>
      <c r="E1230" s="28"/>
      <c r="F1230" s="29" t="s">
        <v>1728</v>
      </c>
      <c r="G1230" s="30" t="s">
        <v>1729</v>
      </c>
      <c r="H1230" s="31">
        <v>6</v>
      </c>
      <c r="I1230" s="32"/>
      <c r="J1230" s="34">
        <f>K1230-I1230</f>
        <v>0</v>
      </c>
      <c r="K1230" s="32"/>
      <c r="L1230" s="32"/>
      <c r="M1230" s="32"/>
    </row>
    <row r="1231" spans="1:13" ht="21" hidden="1" customHeight="1" x14ac:dyDescent="0.2">
      <c r="A1231" s="36"/>
      <c r="B1231" s="37"/>
      <c r="E1231" s="1057" t="s">
        <v>4016</v>
      </c>
      <c r="F1231" s="1058"/>
      <c r="G1231" s="1059"/>
      <c r="H1231" s="40">
        <v>5</v>
      </c>
      <c r="I1231" s="25">
        <f>I1232</f>
        <v>0</v>
      </c>
      <c r="J1231" s="25">
        <f>J1232</f>
        <v>0</v>
      </c>
      <c r="K1231" s="25">
        <f>K1232</f>
        <v>0</v>
      </c>
      <c r="L1231" s="25">
        <f>L1232</f>
        <v>0</v>
      </c>
      <c r="M1231" s="25">
        <f>M1232</f>
        <v>0</v>
      </c>
    </row>
    <row r="1232" spans="1:13" hidden="1" x14ac:dyDescent="0.2">
      <c r="A1232" s="36"/>
      <c r="B1232" s="37"/>
      <c r="E1232" s="28"/>
      <c r="F1232" s="29" t="s">
        <v>4017</v>
      </c>
      <c r="G1232" s="30" t="s">
        <v>4018</v>
      </c>
      <c r="H1232" s="31">
        <v>6</v>
      </c>
      <c r="I1232" s="32"/>
      <c r="J1232" s="34">
        <f>K1232-I1232</f>
        <v>0</v>
      </c>
      <c r="K1232" s="32"/>
      <c r="L1232" s="32"/>
      <c r="M1232" s="32"/>
    </row>
    <row r="1233" spans="1:13" ht="21" hidden="1" customHeight="1" x14ac:dyDescent="0.2">
      <c r="A1233" s="36"/>
      <c r="B1233" s="37"/>
      <c r="E1233" s="1057" t="s">
        <v>1730</v>
      </c>
      <c r="F1233" s="1058"/>
      <c r="G1233" s="1059"/>
      <c r="H1233" s="40">
        <v>5</v>
      </c>
      <c r="I1233" s="25">
        <f>I1234</f>
        <v>0</v>
      </c>
      <c r="J1233" s="25">
        <f>J1234</f>
        <v>0</v>
      </c>
      <c r="K1233" s="25">
        <f>K1234</f>
        <v>0</v>
      </c>
      <c r="L1233" s="25">
        <f>L1234</f>
        <v>0</v>
      </c>
      <c r="M1233" s="25">
        <f>M1234</f>
        <v>0</v>
      </c>
    </row>
    <row r="1234" spans="1:13" hidden="1" x14ac:dyDescent="0.2">
      <c r="A1234" s="36"/>
      <c r="B1234" s="37"/>
      <c r="E1234" s="28"/>
      <c r="F1234" s="29" t="s">
        <v>507</v>
      </c>
      <c r="G1234" s="30" t="s">
        <v>508</v>
      </c>
      <c r="H1234" s="31">
        <v>6</v>
      </c>
      <c r="I1234" s="32"/>
      <c r="J1234" s="34">
        <f>K1234-I1234</f>
        <v>0</v>
      </c>
      <c r="K1234" s="32"/>
      <c r="L1234" s="32"/>
      <c r="M1234" s="32"/>
    </row>
    <row r="1235" spans="1:13" ht="22.5" hidden="1" customHeight="1" x14ac:dyDescent="0.2">
      <c r="A1235" s="17"/>
      <c r="B1235" s="18"/>
      <c r="C1235" s="19"/>
      <c r="D1235" s="1053" t="s">
        <v>509</v>
      </c>
      <c r="E1235" s="1053"/>
      <c r="F1235" s="1053"/>
      <c r="G1235" s="1054"/>
      <c r="H1235" s="20">
        <v>4</v>
      </c>
      <c r="I1235" s="21">
        <f>SUMIF($H1236:$H1239,5,I1236:I1239)</f>
        <v>0</v>
      </c>
      <c r="J1235" s="21">
        <f>SUMIF($H1236:$H1239,5,J1236:J1239)</f>
        <v>0</v>
      </c>
      <c r="K1235" s="21">
        <f>SUMIF($H1236:$H1239,5,K1236:K1239)</f>
        <v>0</v>
      </c>
      <c r="L1235" s="21">
        <f>SUMIF($H1236:$H1239,5,L1236:L1239)</f>
        <v>0</v>
      </c>
      <c r="M1235" s="21">
        <f>SUMIF($H1236:$H1239,5,M1236:M1239)</f>
        <v>0</v>
      </c>
    </row>
    <row r="1236" spans="1:13" ht="21" hidden="1" customHeight="1" x14ac:dyDescent="0.2">
      <c r="A1236" s="36"/>
      <c r="B1236" s="37"/>
      <c r="E1236" s="1057" t="s">
        <v>510</v>
      </c>
      <c r="F1236" s="1058"/>
      <c r="G1236" s="1059"/>
      <c r="H1236" s="40">
        <v>5</v>
      </c>
      <c r="I1236" s="25">
        <f>I1237</f>
        <v>0</v>
      </c>
      <c r="J1236" s="25">
        <f>J1237</f>
        <v>0</v>
      </c>
      <c r="K1236" s="25">
        <f>K1237</f>
        <v>0</v>
      </c>
      <c r="L1236" s="25">
        <f>L1237</f>
        <v>0</v>
      </c>
      <c r="M1236" s="25">
        <f>M1237</f>
        <v>0</v>
      </c>
    </row>
    <row r="1237" spans="1:13" hidden="1" x14ac:dyDescent="0.2">
      <c r="A1237" s="36"/>
      <c r="B1237" s="37"/>
      <c r="E1237" s="28"/>
      <c r="F1237" s="29" t="s">
        <v>511</v>
      </c>
      <c r="G1237" s="30" t="s">
        <v>512</v>
      </c>
      <c r="H1237" s="31">
        <v>6</v>
      </c>
      <c r="I1237" s="32"/>
      <c r="J1237" s="34">
        <f>K1237-I1237</f>
        <v>0</v>
      </c>
      <c r="K1237" s="32"/>
      <c r="L1237" s="32"/>
      <c r="M1237" s="32"/>
    </row>
    <row r="1238" spans="1:13" ht="21" hidden="1" customHeight="1" x14ac:dyDescent="0.2">
      <c r="A1238" s="36"/>
      <c r="B1238" s="37"/>
      <c r="E1238" s="1057" t="s">
        <v>513</v>
      </c>
      <c r="F1238" s="1058"/>
      <c r="G1238" s="1059"/>
      <c r="H1238" s="40">
        <v>5</v>
      </c>
      <c r="I1238" s="25">
        <f>I1239</f>
        <v>0</v>
      </c>
      <c r="J1238" s="25">
        <f>J1239</f>
        <v>0</v>
      </c>
      <c r="K1238" s="25">
        <f>K1239</f>
        <v>0</v>
      </c>
      <c r="L1238" s="25">
        <f>L1239</f>
        <v>0</v>
      </c>
      <c r="M1238" s="25">
        <f>M1239</f>
        <v>0</v>
      </c>
    </row>
    <row r="1239" spans="1:13" hidden="1" x14ac:dyDescent="0.2">
      <c r="A1239" s="36"/>
      <c r="B1239" s="37"/>
      <c r="E1239" s="28"/>
      <c r="F1239" s="29" t="s">
        <v>514</v>
      </c>
      <c r="G1239" s="30" t="s">
        <v>515</v>
      </c>
      <c r="H1239" s="31">
        <v>6</v>
      </c>
      <c r="I1239" s="32"/>
      <c r="J1239" s="34">
        <f>K1239-I1239</f>
        <v>0</v>
      </c>
      <c r="K1239" s="32"/>
      <c r="L1239" s="32"/>
      <c r="M1239" s="32"/>
    </row>
    <row r="1240" spans="1:13" ht="22.5" hidden="1" customHeight="1" x14ac:dyDescent="0.2">
      <c r="A1240" s="17"/>
      <c r="B1240" s="18"/>
      <c r="C1240" s="19"/>
      <c r="D1240" s="1053" t="s">
        <v>4019</v>
      </c>
      <c r="E1240" s="1053"/>
      <c r="F1240" s="1053"/>
      <c r="G1240" s="1054"/>
      <c r="H1240" s="20">
        <v>4</v>
      </c>
      <c r="I1240" s="21">
        <f>SUMIF($H1241:$H1246,5,I1241:I1246)</f>
        <v>0</v>
      </c>
      <c r="J1240" s="21">
        <f>SUMIF($H1241:$H1246,5,J1241:J1246)</f>
        <v>0</v>
      </c>
      <c r="K1240" s="21">
        <f>SUMIF($H1241:$H1246,5,K1241:K1246)</f>
        <v>0</v>
      </c>
      <c r="L1240" s="21">
        <f>SUMIF($H1241:$H1246,5,L1241:L1246)</f>
        <v>0</v>
      </c>
      <c r="M1240" s="21">
        <f>SUMIF($H1241:$H1246,5,M1241:M1246)</f>
        <v>0</v>
      </c>
    </row>
    <row r="1241" spans="1:13" ht="21" hidden="1" customHeight="1" x14ac:dyDescent="0.2">
      <c r="A1241" s="36"/>
      <c r="B1241" s="37"/>
      <c r="E1241" s="1057" t="s">
        <v>516</v>
      </c>
      <c r="F1241" s="1058"/>
      <c r="G1241" s="1059"/>
      <c r="H1241" s="40">
        <v>5</v>
      </c>
      <c r="I1241" s="25">
        <f>I1242</f>
        <v>0</v>
      </c>
      <c r="J1241" s="25">
        <f>J1242</f>
        <v>0</v>
      </c>
      <c r="K1241" s="25">
        <f>K1242</f>
        <v>0</v>
      </c>
      <c r="L1241" s="25">
        <f>L1242</f>
        <v>0</v>
      </c>
      <c r="M1241" s="25">
        <f>M1242</f>
        <v>0</v>
      </c>
    </row>
    <row r="1242" spans="1:13" hidden="1" x14ac:dyDescent="0.2">
      <c r="A1242" s="36"/>
      <c r="B1242" s="37"/>
      <c r="E1242" s="28"/>
      <c r="F1242" s="29" t="s">
        <v>517</v>
      </c>
      <c r="G1242" s="30" t="s">
        <v>518</v>
      </c>
      <c r="H1242" s="31">
        <v>6</v>
      </c>
      <c r="I1242" s="32"/>
      <c r="J1242" s="34">
        <f>K1242-I1242</f>
        <v>0</v>
      </c>
      <c r="K1242" s="32"/>
      <c r="L1242" s="32"/>
      <c r="M1242" s="32"/>
    </row>
    <row r="1243" spans="1:13" ht="21" hidden="1" customHeight="1" x14ac:dyDescent="0.2">
      <c r="A1243" s="36"/>
      <c r="B1243" s="37"/>
      <c r="E1243" s="1057" t="s">
        <v>519</v>
      </c>
      <c r="F1243" s="1058"/>
      <c r="G1243" s="1059"/>
      <c r="H1243" s="40">
        <v>5</v>
      </c>
      <c r="I1243" s="25">
        <f>I1244</f>
        <v>0</v>
      </c>
      <c r="J1243" s="25">
        <f>J1244</f>
        <v>0</v>
      </c>
      <c r="K1243" s="25">
        <f>K1244</f>
        <v>0</v>
      </c>
      <c r="L1243" s="25">
        <f>L1244</f>
        <v>0</v>
      </c>
      <c r="M1243" s="25">
        <f>M1244</f>
        <v>0</v>
      </c>
    </row>
    <row r="1244" spans="1:13" hidden="1" x14ac:dyDescent="0.2">
      <c r="A1244" s="36"/>
      <c r="B1244" s="37"/>
      <c r="E1244" s="28"/>
      <c r="F1244" s="29" t="s">
        <v>520</v>
      </c>
      <c r="G1244" s="30" t="s">
        <v>521</v>
      </c>
      <c r="H1244" s="31">
        <v>6</v>
      </c>
      <c r="I1244" s="32"/>
      <c r="J1244" s="34">
        <f>K1244-I1244</f>
        <v>0</v>
      </c>
      <c r="K1244" s="32"/>
      <c r="L1244" s="32"/>
      <c r="M1244" s="32"/>
    </row>
    <row r="1245" spans="1:13" ht="21" hidden="1" customHeight="1" x14ac:dyDescent="0.2">
      <c r="A1245" s="36"/>
      <c r="B1245" s="37"/>
      <c r="E1245" s="1057" t="s">
        <v>4020</v>
      </c>
      <c r="F1245" s="1058"/>
      <c r="G1245" s="1059"/>
      <c r="H1245" s="40">
        <v>5</v>
      </c>
      <c r="I1245" s="25">
        <f>I1246</f>
        <v>0</v>
      </c>
      <c r="J1245" s="25">
        <f>J1246</f>
        <v>0</v>
      </c>
      <c r="K1245" s="25">
        <f>K1246</f>
        <v>0</v>
      </c>
      <c r="L1245" s="25">
        <f>L1246</f>
        <v>0</v>
      </c>
      <c r="M1245" s="25">
        <f>M1246</f>
        <v>0</v>
      </c>
    </row>
    <row r="1246" spans="1:13" hidden="1" x14ac:dyDescent="0.2">
      <c r="A1246" s="36"/>
      <c r="B1246" s="37"/>
      <c r="E1246" s="28"/>
      <c r="F1246" s="29" t="s">
        <v>4021</v>
      </c>
      <c r="G1246" s="30" t="s">
        <v>4022</v>
      </c>
      <c r="H1246" s="31">
        <v>6</v>
      </c>
      <c r="I1246" s="32"/>
      <c r="J1246" s="34">
        <f>K1246-I1246</f>
        <v>0</v>
      </c>
      <c r="K1246" s="32"/>
      <c r="L1246" s="32"/>
      <c r="M1246" s="32"/>
    </row>
    <row r="1247" spans="1:13" ht="22.5" hidden="1" customHeight="1" x14ac:dyDescent="0.2">
      <c r="A1247" s="17"/>
      <c r="B1247" s="18"/>
      <c r="C1247" s="19"/>
      <c r="D1247" s="1053" t="s">
        <v>522</v>
      </c>
      <c r="E1247" s="1053"/>
      <c r="F1247" s="1053"/>
      <c r="G1247" s="1054"/>
      <c r="H1247" s="20">
        <v>4</v>
      </c>
      <c r="I1247" s="21">
        <f>SUMIF($H1248:$H1249,5,I1248:I1249)</f>
        <v>0</v>
      </c>
      <c r="J1247" s="21">
        <f>SUMIF($H1248:$H1249,5,J1248:J1249)</f>
        <v>0</v>
      </c>
      <c r="K1247" s="21">
        <f>SUMIF($H1248:$H1249,5,K1248:K1249)</f>
        <v>0</v>
      </c>
      <c r="L1247" s="21">
        <f>SUMIF($H1248:$H1249,5,L1248:L1249)</f>
        <v>0</v>
      </c>
      <c r="M1247" s="21">
        <f>SUMIF($H1248:$H1249,5,M1248:M1249)</f>
        <v>0</v>
      </c>
    </row>
    <row r="1248" spans="1:13" ht="21" hidden="1" customHeight="1" x14ac:dyDescent="0.2">
      <c r="A1248" s="36"/>
      <c r="B1248" s="37"/>
      <c r="E1248" s="1057" t="s">
        <v>523</v>
      </c>
      <c r="F1248" s="1058"/>
      <c r="G1248" s="1059"/>
      <c r="H1248" s="40">
        <v>5</v>
      </c>
      <c r="I1248" s="25">
        <f>I1249</f>
        <v>0</v>
      </c>
      <c r="J1248" s="25">
        <f>J1249</f>
        <v>0</v>
      </c>
      <c r="K1248" s="25">
        <f>K1249</f>
        <v>0</v>
      </c>
      <c r="L1248" s="25">
        <f>L1249</f>
        <v>0</v>
      </c>
      <c r="M1248" s="25">
        <f>M1249</f>
        <v>0</v>
      </c>
    </row>
    <row r="1249" spans="1:13" hidden="1" x14ac:dyDescent="0.2">
      <c r="A1249" s="36"/>
      <c r="B1249" s="37"/>
      <c r="E1249" s="28"/>
      <c r="F1249" s="29" t="s">
        <v>524</v>
      </c>
      <c r="G1249" s="30" t="s">
        <v>525</v>
      </c>
      <c r="H1249" s="31">
        <v>6</v>
      </c>
      <c r="I1249" s="32"/>
      <c r="J1249" s="34">
        <f>K1249-I1249</f>
        <v>0</v>
      </c>
      <c r="K1249" s="32"/>
      <c r="L1249" s="32"/>
      <c r="M1249" s="32"/>
    </row>
    <row r="1250" spans="1:13" ht="22.5" hidden="1" customHeight="1" x14ac:dyDescent="0.2">
      <c r="A1250" s="17"/>
      <c r="B1250" s="18"/>
      <c r="C1250" s="19"/>
      <c r="D1250" s="1053" t="s">
        <v>526</v>
      </c>
      <c r="E1250" s="1053"/>
      <c r="F1250" s="1053"/>
      <c r="G1250" s="1054"/>
      <c r="H1250" s="20">
        <v>4</v>
      </c>
      <c r="I1250" s="21">
        <f>SUMIF($H1251:$H1262,5,I1251:I1262)</f>
        <v>0</v>
      </c>
      <c r="J1250" s="21">
        <f>SUMIF($H1251:$H1262,5,J1251:J1262)</f>
        <v>0</v>
      </c>
      <c r="K1250" s="21">
        <f>SUMIF($H1251:$H1262,5,K1251:K1262)</f>
        <v>0</v>
      </c>
      <c r="L1250" s="21">
        <f>SUMIF($H1251:$H1262,5,L1251:L1262)</f>
        <v>0</v>
      </c>
      <c r="M1250" s="21">
        <f>SUMIF($H1251:$H1262,5,M1251:M1262)</f>
        <v>0</v>
      </c>
    </row>
    <row r="1251" spans="1:13" ht="21" hidden="1" customHeight="1" x14ac:dyDescent="0.2">
      <c r="A1251" s="36"/>
      <c r="B1251" s="37"/>
      <c r="E1251" s="1057" t="s">
        <v>527</v>
      </c>
      <c r="F1251" s="1058"/>
      <c r="G1251" s="1059"/>
      <c r="H1251" s="40">
        <v>5</v>
      </c>
      <c r="I1251" s="25">
        <f>I1252</f>
        <v>0</v>
      </c>
      <c r="J1251" s="25">
        <f>J1252</f>
        <v>0</v>
      </c>
      <c r="K1251" s="25">
        <f>K1252</f>
        <v>0</v>
      </c>
      <c r="L1251" s="25">
        <f>L1252</f>
        <v>0</v>
      </c>
      <c r="M1251" s="25">
        <f>M1252</f>
        <v>0</v>
      </c>
    </row>
    <row r="1252" spans="1:13" hidden="1" x14ac:dyDescent="0.2">
      <c r="A1252" s="36"/>
      <c r="B1252" s="37"/>
      <c r="E1252" s="28"/>
      <c r="F1252" s="29" t="s">
        <v>528</v>
      </c>
      <c r="G1252" s="30" t="s">
        <v>529</v>
      </c>
      <c r="H1252" s="31">
        <v>6</v>
      </c>
      <c r="I1252" s="32"/>
      <c r="J1252" s="34">
        <f>K1252-I1252</f>
        <v>0</v>
      </c>
      <c r="K1252" s="32"/>
      <c r="L1252" s="32"/>
      <c r="M1252" s="32"/>
    </row>
    <row r="1253" spans="1:13" ht="21" hidden="1" customHeight="1" x14ac:dyDescent="0.2">
      <c r="A1253" s="36"/>
      <c r="B1253" s="37"/>
      <c r="E1253" s="1057" t="s">
        <v>530</v>
      </c>
      <c r="F1253" s="1058"/>
      <c r="G1253" s="1059"/>
      <c r="H1253" s="40">
        <v>5</v>
      </c>
      <c r="I1253" s="25">
        <f>I1254</f>
        <v>0</v>
      </c>
      <c r="J1253" s="25">
        <f>J1254</f>
        <v>0</v>
      </c>
      <c r="K1253" s="25">
        <f>K1254</f>
        <v>0</v>
      </c>
      <c r="L1253" s="25">
        <f>L1254</f>
        <v>0</v>
      </c>
      <c r="M1253" s="25">
        <f>M1254</f>
        <v>0</v>
      </c>
    </row>
    <row r="1254" spans="1:13" hidden="1" x14ac:dyDescent="0.2">
      <c r="A1254" s="36"/>
      <c r="B1254" s="37"/>
      <c r="E1254" s="28"/>
      <c r="F1254" s="29" t="s">
        <v>531</v>
      </c>
      <c r="G1254" s="30" t="s">
        <v>532</v>
      </c>
      <c r="H1254" s="31">
        <v>6</v>
      </c>
      <c r="I1254" s="32"/>
      <c r="J1254" s="34">
        <f>K1254-I1254</f>
        <v>0</v>
      </c>
      <c r="K1254" s="32"/>
      <c r="L1254" s="32"/>
      <c r="M1254" s="32"/>
    </row>
    <row r="1255" spans="1:13" ht="21" hidden="1" customHeight="1" x14ac:dyDescent="0.2">
      <c r="A1255" s="36"/>
      <c r="B1255" s="37"/>
      <c r="E1255" s="1057" t="s">
        <v>533</v>
      </c>
      <c r="F1255" s="1058"/>
      <c r="G1255" s="1059"/>
      <c r="H1255" s="40">
        <v>5</v>
      </c>
      <c r="I1255" s="25">
        <f>I1256</f>
        <v>0</v>
      </c>
      <c r="J1255" s="25">
        <f>J1256</f>
        <v>0</v>
      </c>
      <c r="K1255" s="25">
        <f>K1256</f>
        <v>0</v>
      </c>
      <c r="L1255" s="25">
        <f>L1256</f>
        <v>0</v>
      </c>
      <c r="M1255" s="25">
        <f>M1256</f>
        <v>0</v>
      </c>
    </row>
    <row r="1256" spans="1:13" hidden="1" x14ac:dyDescent="0.2">
      <c r="A1256" s="36"/>
      <c r="B1256" s="37"/>
      <c r="E1256" s="28"/>
      <c r="F1256" s="29" t="s">
        <v>534</v>
      </c>
      <c r="G1256" s="30" t="s">
        <v>535</v>
      </c>
      <c r="H1256" s="31">
        <v>6</v>
      </c>
      <c r="I1256" s="32"/>
      <c r="J1256" s="34">
        <f>K1256-I1256</f>
        <v>0</v>
      </c>
      <c r="K1256" s="32"/>
      <c r="L1256" s="32"/>
      <c r="M1256" s="32"/>
    </row>
    <row r="1257" spans="1:13" ht="21" hidden="1" customHeight="1" x14ac:dyDescent="0.2">
      <c r="A1257" s="36"/>
      <c r="B1257" s="37"/>
      <c r="E1257" s="1057" t="s">
        <v>536</v>
      </c>
      <c r="F1257" s="1058"/>
      <c r="G1257" s="1059"/>
      <c r="H1257" s="40">
        <v>5</v>
      </c>
      <c r="I1257" s="25">
        <f>I1258</f>
        <v>0</v>
      </c>
      <c r="J1257" s="25">
        <f>J1258</f>
        <v>0</v>
      </c>
      <c r="K1257" s="25">
        <f>K1258</f>
        <v>0</v>
      </c>
      <c r="L1257" s="25">
        <f>L1258</f>
        <v>0</v>
      </c>
      <c r="M1257" s="25">
        <f>M1258</f>
        <v>0</v>
      </c>
    </row>
    <row r="1258" spans="1:13" hidden="1" x14ac:dyDescent="0.2">
      <c r="A1258" s="36"/>
      <c r="B1258" s="37"/>
      <c r="E1258" s="28"/>
      <c r="F1258" s="29" t="s">
        <v>537</v>
      </c>
      <c r="G1258" s="30" t="s">
        <v>538</v>
      </c>
      <c r="H1258" s="31">
        <v>6</v>
      </c>
      <c r="I1258" s="32"/>
      <c r="J1258" s="34">
        <f>K1258-I1258</f>
        <v>0</v>
      </c>
      <c r="K1258" s="32"/>
      <c r="L1258" s="32"/>
      <c r="M1258" s="32"/>
    </row>
    <row r="1259" spans="1:13" ht="21" hidden="1" customHeight="1" x14ac:dyDescent="0.2">
      <c r="A1259" s="36"/>
      <c r="B1259" s="37"/>
      <c r="E1259" s="1057" t="s">
        <v>4023</v>
      </c>
      <c r="F1259" s="1058"/>
      <c r="G1259" s="1059"/>
      <c r="H1259" s="40">
        <v>5</v>
      </c>
      <c r="I1259" s="25">
        <f>I1260</f>
        <v>0</v>
      </c>
      <c r="J1259" s="25">
        <f>J1260</f>
        <v>0</v>
      </c>
      <c r="K1259" s="25">
        <f>K1260</f>
        <v>0</v>
      </c>
      <c r="L1259" s="25">
        <f>L1260</f>
        <v>0</v>
      </c>
      <c r="M1259" s="25">
        <f>M1260</f>
        <v>0</v>
      </c>
    </row>
    <row r="1260" spans="1:13" hidden="1" x14ac:dyDescent="0.2">
      <c r="A1260" s="36"/>
      <c r="B1260" s="37"/>
      <c r="E1260" s="28"/>
      <c r="F1260" s="29" t="s">
        <v>4024</v>
      </c>
      <c r="G1260" s="30" t="s">
        <v>4025</v>
      </c>
      <c r="H1260" s="31">
        <v>6</v>
      </c>
      <c r="I1260" s="32"/>
      <c r="J1260" s="34">
        <f>K1260-I1260</f>
        <v>0</v>
      </c>
      <c r="K1260" s="32"/>
      <c r="L1260" s="32"/>
      <c r="M1260" s="32"/>
    </row>
    <row r="1261" spans="1:13" ht="21" hidden="1" customHeight="1" x14ac:dyDescent="0.2">
      <c r="A1261" s="36"/>
      <c r="B1261" s="37"/>
      <c r="E1261" s="1057" t="s">
        <v>539</v>
      </c>
      <c r="F1261" s="1058"/>
      <c r="G1261" s="1059"/>
      <c r="H1261" s="40">
        <v>5</v>
      </c>
      <c r="I1261" s="25">
        <f>I1262</f>
        <v>0</v>
      </c>
      <c r="J1261" s="25">
        <f>J1262</f>
        <v>0</v>
      </c>
      <c r="K1261" s="25">
        <f>K1262</f>
        <v>0</v>
      </c>
      <c r="L1261" s="25">
        <f>L1262</f>
        <v>0</v>
      </c>
      <c r="M1261" s="25">
        <f>M1262</f>
        <v>0</v>
      </c>
    </row>
    <row r="1262" spans="1:13" hidden="1" x14ac:dyDescent="0.2">
      <c r="A1262" s="36"/>
      <c r="B1262" s="37"/>
      <c r="E1262" s="28"/>
      <c r="F1262" s="29" t="s">
        <v>540</v>
      </c>
      <c r="G1262" s="30" t="s">
        <v>541</v>
      </c>
      <c r="H1262" s="31">
        <v>6</v>
      </c>
      <c r="I1262" s="32"/>
      <c r="J1262" s="34">
        <f>K1262-I1262</f>
        <v>0</v>
      </c>
      <c r="K1262" s="32"/>
      <c r="L1262" s="32"/>
      <c r="M1262" s="32"/>
    </row>
    <row r="1263" spans="1:13" ht="22.5" hidden="1" customHeight="1" x14ac:dyDescent="0.2">
      <c r="A1263" s="17"/>
      <c r="B1263" s="18"/>
      <c r="C1263" s="19"/>
      <c r="D1263" s="1053" t="s">
        <v>542</v>
      </c>
      <c r="E1263" s="1053"/>
      <c r="F1263" s="1053"/>
      <c r="G1263" s="1054"/>
      <c r="H1263" s="20">
        <v>4</v>
      </c>
      <c r="I1263" s="21">
        <f>SUMIF($H1264:$H1269,5,I1264:I1269)</f>
        <v>0</v>
      </c>
      <c r="J1263" s="21">
        <f>SUMIF($H1264:$H1269,5,J1264:J1269)</f>
        <v>0</v>
      </c>
      <c r="K1263" s="21">
        <f>SUMIF($H1264:$H1269,5,K1264:K1269)</f>
        <v>0</v>
      </c>
      <c r="L1263" s="21">
        <f>SUMIF($H1264:$H1269,5,L1264:L1269)</f>
        <v>0</v>
      </c>
      <c r="M1263" s="21">
        <f>SUMIF($H1264:$H1269,5,M1264:M1269)</f>
        <v>0</v>
      </c>
    </row>
    <row r="1264" spans="1:13" ht="29.25" hidden="1" customHeight="1" x14ac:dyDescent="0.2">
      <c r="A1264" s="36"/>
      <c r="B1264" s="37"/>
      <c r="E1264" s="1057" t="s">
        <v>543</v>
      </c>
      <c r="F1264" s="1058"/>
      <c r="G1264" s="1059"/>
      <c r="H1264" s="40">
        <v>5</v>
      </c>
      <c r="I1264" s="25">
        <f>I1265</f>
        <v>0</v>
      </c>
      <c r="J1264" s="25">
        <f>J1265</f>
        <v>0</v>
      </c>
      <c r="K1264" s="25">
        <f>K1265</f>
        <v>0</v>
      </c>
      <c r="L1264" s="25">
        <f>L1265</f>
        <v>0</v>
      </c>
      <c r="M1264" s="25">
        <f>M1265</f>
        <v>0</v>
      </c>
    </row>
    <row r="1265" spans="1:13" hidden="1" x14ac:dyDescent="0.2">
      <c r="A1265" s="36"/>
      <c r="B1265" s="37"/>
      <c r="E1265" s="28"/>
      <c r="F1265" s="29" t="s">
        <v>544</v>
      </c>
      <c r="G1265" s="30" t="s">
        <v>545</v>
      </c>
      <c r="H1265" s="31">
        <v>6</v>
      </c>
      <c r="I1265" s="32"/>
      <c r="J1265" s="34">
        <f>K1265-I1265</f>
        <v>0</v>
      </c>
      <c r="K1265" s="32"/>
      <c r="L1265" s="32"/>
      <c r="M1265" s="32"/>
    </row>
    <row r="1266" spans="1:13" ht="21" hidden="1" customHeight="1" x14ac:dyDescent="0.2">
      <c r="A1266" s="36"/>
      <c r="B1266" s="37"/>
      <c r="E1266" s="1057" t="s">
        <v>546</v>
      </c>
      <c r="F1266" s="1058"/>
      <c r="G1266" s="1059"/>
      <c r="H1266" s="40">
        <v>5</v>
      </c>
      <c r="I1266" s="25">
        <f>I1267</f>
        <v>0</v>
      </c>
      <c r="J1266" s="25">
        <f>J1267</f>
        <v>0</v>
      </c>
      <c r="K1266" s="25">
        <f>K1267</f>
        <v>0</v>
      </c>
      <c r="L1266" s="25">
        <f>L1267</f>
        <v>0</v>
      </c>
      <c r="M1266" s="25">
        <f>M1267</f>
        <v>0</v>
      </c>
    </row>
    <row r="1267" spans="1:13" hidden="1" x14ac:dyDescent="0.2">
      <c r="A1267" s="36"/>
      <c r="B1267" s="37"/>
      <c r="E1267" s="28"/>
      <c r="F1267" s="29" t="s">
        <v>547</v>
      </c>
      <c r="G1267" s="30" t="s">
        <v>548</v>
      </c>
      <c r="H1267" s="31">
        <v>6</v>
      </c>
      <c r="I1267" s="32"/>
      <c r="J1267" s="34">
        <f>K1267-I1267</f>
        <v>0</v>
      </c>
      <c r="K1267" s="32"/>
      <c r="L1267" s="32"/>
      <c r="M1267" s="32"/>
    </row>
    <row r="1268" spans="1:13" ht="21" hidden="1" customHeight="1" x14ac:dyDescent="0.2">
      <c r="A1268" s="36"/>
      <c r="B1268" s="37"/>
      <c r="E1268" s="1057" t="s">
        <v>549</v>
      </c>
      <c r="F1268" s="1058"/>
      <c r="G1268" s="1059"/>
      <c r="H1268" s="40">
        <v>5</v>
      </c>
      <c r="I1268" s="25">
        <f>I1269</f>
        <v>0</v>
      </c>
      <c r="J1268" s="25">
        <f>J1269</f>
        <v>0</v>
      </c>
      <c r="K1268" s="25">
        <f>K1269</f>
        <v>0</v>
      </c>
      <c r="L1268" s="25">
        <f>L1269</f>
        <v>0</v>
      </c>
      <c r="M1268" s="25">
        <f>M1269</f>
        <v>0</v>
      </c>
    </row>
    <row r="1269" spans="1:13" hidden="1" x14ac:dyDescent="0.2">
      <c r="A1269" s="36"/>
      <c r="B1269" s="37"/>
      <c r="E1269" s="28"/>
      <c r="F1269" s="29" t="s">
        <v>550</v>
      </c>
      <c r="G1269" s="30" t="s">
        <v>551</v>
      </c>
      <c r="H1269" s="31">
        <v>6</v>
      </c>
      <c r="I1269" s="32"/>
      <c r="J1269" s="34">
        <f>K1269-I1269</f>
        <v>0</v>
      </c>
      <c r="K1269" s="32"/>
      <c r="L1269" s="32"/>
      <c r="M1269" s="32"/>
    </row>
    <row r="1270" spans="1:13" ht="22.5" hidden="1" customHeight="1" x14ac:dyDescent="0.2">
      <c r="A1270" s="17"/>
      <c r="B1270" s="18"/>
      <c r="C1270" s="19"/>
      <c r="D1270" s="1053" t="s">
        <v>552</v>
      </c>
      <c r="E1270" s="1053"/>
      <c r="F1270" s="1053"/>
      <c r="G1270" s="1054"/>
      <c r="H1270" s="20">
        <v>4</v>
      </c>
      <c r="I1270" s="21">
        <f>SUMIF($H1271:$H1308,5,I1271:I1308)</f>
        <v>0</v>
      </c>
      <c r="J1270" s="21">
        <f>SUMIF($H1271:$H1308,5,J1271:J1308)</f>
        <v>0</v>
      </c>
      <c r="K1270" s="21">
        <f>SUMIF($H1271:$H1308,5,K1271:K1308)</f>
        <v>0</v>
      </c>
      <c r="L1270" s="21">
        <f>SUMIF($H1271:$H1308,5,L1271:L1308)</f>
        <v>0</v>
      </c>
      <c r="M1270" s="21">
        <f>SUMIF($H1271:$H1308,5,M1271:M1308)</f>
        <v>0</v>
      </c>
    </row>
    <row r="1271" spans="1:13" ht="21" hidden="1" customHeight="1" x14ac:dyDescent="0.2">
      <c r="A1271" s="36"/>
      <c r="B1271" s="37"/>
      <c r="E1271" s="1057" t="s">
        <v>553</v>
      </c>
      <c r="F1271" s="1058"/>
      <c r="G1271" s="1059"/>
      <c r="H1271" s="40">
        <v>5</v>
      </c>
      <c r="I1271" s="25">
        <f>I1272</f>
        <v>0</v>
      </c>
      <c r="J1271" s="25">
        <f>J1272</f>
        <v>0</v>
      </c>
      <c r="K1271" s="25">
        <f>K1272</f>
        <v>0</v>
      </c>
      <c r="L1271" s="25">
        <f>L1272</f>
        <v>0</v>
      </c>
      <c r="M1271" s="25">
        <f>M1272</f>
        <v>0</v>
      </c>
    </row>
    <row r="1272" spans="1:13" hidden="1" x14ac:dyDescent="0.2">
      <c r="A1272" s="36"/>
      <c r="B1272" s="37"/>
      <c r="E1272" s="28"/>
      <c r="F1272" s="29" t="s">
        <v>554</v>
      </c>
      <c r="G1272" s="30" t="s">
        <v>555</v>
      </c>
      <c r="H1272" s="31">
        <v>6</v>
      </c>
      <c r="I1272" s="32"/>
      <c r="J1272" s="34">
        <f>K1272-I1272</f>
        <v>0</v>
      </c>
      <c r="K1272" s="32"/>
      <c r="L1272" s="32"/>
      <c r="M1272" s="32"/>
    </row>
    <row r="1273" spans="1:13" ht="21" hidden="1" customHeight="1" x14ac:dyDescent="0.2">
      <c r="A1273" s="36"/>
      <c r="B1273" s="37"/>
      <c r="E1273" s="1057" t="s">
        <v>4026</v>
      </c>
      <c r="F1273" s="1058"/>
      <c r="G1273" s="1059"/>
      <c r="H1273" s="40">
        <v>5</v>
      </c>
      <c r="I1273" s="25">
        <f>I1274</f>
        <v>0</v>
      </c>
      <c r="J1273" s="25">
        <f>J1274</f>
        <v>0</v>
      </c>
      <c r="K1273" s="25">
        <f>K1274</f>
        <v>0</v>
      </c>
      <c r="L1273" s="25">
        <f>L1274</f>
        <v>0</v>
      </c>
      <c r="M1273" s="25">
        <f>M1274</f>
        <v>0</v>
      </c>
    </row>
    <row r="1274" spans="1:13" hidden="1" x14ac:dyDescent="0.2">
      <c r="A1274" s="36"/>
      <c r="B1274" s="37"/>
      <c r="E1274" s="28"/>
      <c r="F1274" s="29" t="s">
        <v>556</v>
      </c>
      <c r="G1274" s="30" t="s">
        <v>4027</v>
      </c>
      <c r="H1274" s="31">
        <v>6</v>
      </c>
      <c r="I1274" s="32"/>
      <c r="J1274" s="34">
        <f>K1274-I1274</f>
        <v>0</v>
      </c>
      <c r="K1274" s="32"/>
      <c r="L1274" s="32"/>
      <c r="M1274" s="32"/>
    </row>
    <row r="1275" spans="1:13" ht="21" hidden="1" customHeight="1" x14ac:dyDescent="0.2">
      <c r="A1275" s="36"/>
      <c r="B1275" s="37"/>
      <c r="E1275" s="1057" t="s">
        <v>557</v>
      </c>
      <c r="F1275" s="1058"/>
      <c r="G1275" s="1059"/>
      <c r="H1275" s="40">
        <v>5</v>
      </c>
      <c r="I1275" s="25">
        <f>I1276</f>
        <v>0</v>
      </c>
      <c r="J1275" s="25">
        <f>J1276</f>
        <v>0</v>
      </c>
      <c r="K1275" s="25">
        <f>K1276</f>
        <v>0</v>
      </c>
      <c r="L1275" s="25">
        <f>L1276</f>
        <v>0</v>
      </c>
      <c r="M1275" s="25">
        <f>M1276</f>
        <v>0</v>
      </c>
    </row>
    <row r="1276" spans="1:13" hidden="1" x14ac:dyDescent="0.2">
      <c r="A1276" s="36"/>
      <c r="B1276" s="37"/>
      <c r="E1276" s="28"/>
      <c r="F1276" s="29" t="s">
        <v>558</v>
      </c>
      <c r="G1276" s="30" t="s">
        <v>559</v>
      </c>
      <c r="H1276" s="31">
        <v>6</v>
      </c>
      <c r="I1276" s="32"/>
      <c r="J1276" s="34">
        <f>K1276-I1276</f>
        <v>0</v>
      </c>
      <c r="K1276" s="32"/>
      <c r="L1276" s="32"/>
      <c r="M1276" s="32"/>
    </row>
    <row r="1277" spans="1:13" ht="21" hidden="1" customHeight="1" x14ac:dyDescent="0.2">
      <c r="A1277" s="36"/>
      <c r="B1277" s="37"/>
      <c r="E1277" s="1057" t="s">
        <v>560</v>
      </c>
      <c r="F1277" s="1058"/>
      <c r="G1277" s="1059"/>
      <c r="H1277" s="40">
        <v>5</v>
      </c>
      <c r="I1277" s="25">
        <f>I1278</f>
        <v>0</v>
      </c>
      <c r="J1277" s="25">
        <f>J1278</f>
        <v>0</v>
      </c>
      <c r="K1277" s="25">
        <f>K1278</f>
        <v>0</v>
      </c>
      <c r="L1277" s="25">
        <f>L1278</f>
        <v>0</v>
      </c>
      <c r="M1277" s="25">
        <f>M1278</f>
        <v>0</v>
      </c>
    </row>
    <row r="1278" spans="1:13" hidden="1" x14ac:dyDescent="0.2">
      <c r="A1278" s="36"/>
      <c r="B1278" s="37"/>
      <c r="E1278" s="28"/>
      <c r="F1278" s="29" t="s">
        <v>561</v>
      </c>
      <c r="G1278" s="30" t="s">
        <v>562</v>
      </c>
      <c r="H1278" s="31">
        <v>6</v>
      </c>
      <c r="I1278" s="32"/>
      <c r="J1278" s="34">
        <f>K1278-I1278</f>
        <v>0</v>
      </c>
      <c r="K1278" s="32"/>
      <c r="L1278" s="32"/>
      <c r="M1278" s="32"/>
    </row>
    <row r="1279" spans="1:13" ht="21" hidden="1" customHeight="1" x14ac:dyDescent="0.2">
      <c r="A1279" s="36"/>
      <c r="B1279" s="37"/>
      <c r="E1279" s="1057" t="s">
        <v>563</v>
      </c>
      <c r="F1279" s="1058"/>
      <c r="G1279" s="1059"/>
      <c r="H1279" s="40">
        <v>5</v>
      </c>
      <c r="I1279" s="25">
        <f>I1280</f>
        <v>0</v>
      </c>
      <c r="J1279" s="25">
        <f>J1280</f>
        <v>0</v>
      </c>
      <c r="K1279" s="25">
        <f>K1280</f>
        <v>0</v>
      </c>
      <c r="L1279" s="25">
        <f>L1280</f>
        <v>0</v>
      </c>
      <c r="M1279" s="25">
        <f>M1280</f>
        <v>0</v>
      </c>
    </row>
    <row r="1280" spans="1:13" hidden="1" x14ac:dyDescent="0.2">
      <c r="A1280" s="36"/>
      <c r="B1280" s="37"/>
      <c r="E1280" s="28"/>
      <c r="F1280" s="29" t="s">
        <v>564</v>
      </c>
      <c r="G1280" s="30" t="s">
        <v>565</v>
      </c>
      <c r="H1280" s="31">
        <v>6</v>
      </c>
      <c r="I1280" s="32"/>
      <c r="J1280" s="34">
        <f>K1280-I1280</f>
        <v>0</v>
      </c>
      <c r="K1280" s="32"/>
      <c r="L1280" s="32"/>
      <c r="M1280" s="32"/>
    </row>
    <row r="1281" spans="1:13" ht="21" hidden="1" customHeight="1" x14ac:dyDescent="0.2">
      <c r="A1281" s="36"/>
      <c r="B1281" s="37"/>
      <c r="E1281" s="1057" t="s">
        <v>566</v>
      </c>
      <c r="F1281" s="1058"/>
      <c r="G1281" s="1059"/>
      <c r="H1281" s="40">
        <v>5</v>
      </c>
      <c r="I1281" s="25">
        <f>I1282</f>
        <v>0</v>
      </c>
      <c r="J1281" s="25">
        <f>J1282</f>
        <v>0</v>
      </c>
      <c r="K1281" s="25">
        <f>K1282</f>
        <v>0</v>
      </c>
      <c r="L1281" s="25">
        <f>L1282</f>
        <v>0</v>
      </c>
      <c r="M1281" s="25">
        <f>M1282</f>
        <v>0</v>
      </c>
    </row>
    <row r="1282" spans="1:13" hidden="1" x14ac:dyDescent="0.2">
      <c r="A1282" s="36"/>
      <c r="B1282" s="37"/>
      <c r="E1282" s="28"/>
      <c r="F1282" s="29" t="s">
        <v>567</v>
      </c>
      <c r="G1282" s="30" t="s">
        <v>568</v>
      </c>
      <c r="H1282" s="31">
        <v>6</v>
      </c>
      <c r="I1282" s="32"/>
      <c r="J1282" s="34">
        <f>K1282-I1282</f>
        <v>0</v>
      </c>
      <c r="K1282" s="32"/>
      <c r="L1282" s="32"/>
      <c r="M1282" s="32"/>
    </row>
    <row r="1283" spans="1:13" ht="21" hidden="1" customHeight="1" x14ac:dyDescent="0.2">
      <c r="A1283" s="36"/>
      <c r="B1283" s="37"/>
      <c r="E1283" s="1057" t="s">
        <v>569</v>
      </c>
      <c r="F1283" s="1058"/>
      <c r="G1283" s="1059"/>
      <c r="H1283" s="40">
        <v>5</v>
      </c>
      <c r="I1283" s="25">
        <f>I1284</f>
        <v>0</v>
      </c>
      <c r="J1283" s="25">
        <f>J1284</f>
        <v>0</v>
      </c>
      <c r="K1283" s="25">
        <f>K1284</f>
        <v>0</v>
      </c>
      <c r="L1283" s="25">
        <f>L1284</f>
        <v>0</v>
      </c>
      <c r="M1283" s="25">
        <f>M1284</f>
        <v>0</v>
      </c>
    </row>
    <row r="1284" spans="1:13" hidden="1" x14ac:dyDescent="0.2">
      <c r="A1284" s="36"/>
      <c r="B1284" s="37"/>
      <c r="E1284" s="28"/>
      <c r="F1284" s="29" t="s">
        <v>570</v>
      </c>
      <c r="G1284" s="30" t="s">
        <v>571</v>
      </c>
      <c r="H1284" s="31">
        <v>6</v>
      </c>
      <c r="I1284" s="32"/>
      <c r="J1284" s="34">
        <f>K1284-I1284</f>
        <v>0</v>
      </c>
      <c r="K1284" s="32"/>
      <c r="L1284" s="32"/>
      <c r="M1284" s="32"/>
    </row>
    <row r="1285" spans="1:13" ht="21" hidden="1" customHeight="1" x14ac:dyDescent="0.2">
      <c r="A1285" s="36"/>
      <c r="B1285" s="37"/>
      <c r="E1285" s="1057" t="s">
        <v>572</v>
      </c>
      <c r="F1285" s="1058"/>
      <c r="G1285" s="1059"/>
      <c r="H1285" s="40">
        <v>5</v>
      </c>
      <c r="I1285" s="25">
        <f>I1286</f>
        <v>0</v>
      </c>
      <c r="J1285" s="25">
        <f>J1286</f>
        <v>0</v>
      </c>
      <c r="K1285" s="25">
        <f>K1286</f>
        <v>0</v>
      </c>
      <c r="L1285" s="25">
        <f>L1286</f>
        <v>0</v>
      </c>
      <c r="M1285" s="25">
        <f>M1286</f>
        <v>0</v>
      </c>
    </row>
    <row r="1286" spans="1:13" hidden="1" x14ac:dyDescent="0.2">
      <c r="A1286" s="36"/>
      <c r="B1286" s="37"/>
      <c r="E1286" s="28"/>
      <c r="F1286" s="29" t="s">
        <v>573</v>
      </c>
      <c r="G1286" s="30" t="s">
        <v>574</v>
      </c>
      <c r="H1286" s="31">
        <v>6</v>
      </c>
      <c r="I1286" s="32"/>
      <c r="J1286" s="34">
        <f>K1286-I1286</f>
        <v>0</v>
      </c>
      <c r="K1286" s="32"/>
      <c r="L1286" s="32"/>
      <c r="M1286" s="32"/>
    </row>
    <row r="1287" spans="1:13" ht="21" hidden="1" customHeight="1" x14ac:dyDescent="0.2">
      <c r="A1287" s="36"/>
      <c r="B1287" s="37"/>
      <c r="E1287" s="1057" t="s">
        <v>575</v>
      </c>
      <c r="F1287" s="1058"/>
      <c r="G1287" s="1059"/>
      <c r="H1287" s="40">
        <v>5</v>
      </c>
      <c r="I1287" s="25">
        <f>I1288</f>
        <v>0</v>
      </c>
      <c r="J1287" s="25">
        <f>J1288</f>
        <v>0</v>
      </c>
      <c r="K1287" s="25">
        <f>K1288</f>
        <v>0</v>
      </c>
      <c r="L1287" s="25">
        <f>L1288</f>
        <v>0</v>
      </c>
      <c r="M1287" s="25">
        <f>M1288</f>
        <v>0</v>
      </c>
    </row>
    <row r="1288" spans="1:13" hidden="1" x14ac:dyDescent="0.2">
      <c r="A1288" s="36"/>
      <c r="B1288" s="37"/>
      <c r="E1288" s="28"/>
      <c r="F1288" s="29" t="s">
        <v>576</v>
      </c>
      <c r="G1288" s="30" t="s">
        <v>577</v>
      </c>
      <c r="H1288" s="31">
        <v>6</v>
      </c>
      <c r="I1288" s="32"/>
      <c r="J1288" s="34">
        <f>K1288-I1288</f>
        <v>0</v>
      </c>
      <c r="K1288" s="32"/>
      <c r="L1288" s="32"/>
      <c r="M1288" s="32"/>
    </row>
    <row r="1289" spans="1:13" ht="21" hidden="1" customHeight="1" x14ac:dyDescent="0.2">
      <c r="A1289" s="36"/>
      <c r="B1289" s="37"/>
      <c r="E1289" s="1057" t="s">
        <v>578</v>
      </c>
      <c r="F1289" s="1058"/>
      <c r="G1289" s="1059"/>
      <c r="H1289" s="40">
        <v>5</v>
      </c>
      <c r="I1289" s="25">
        <f>I1290</f>
        <v>0</v>
      </c>
      <c r="J1289" s="25">
        <f>J1290</f>
        <v>0</v>
      </c>
      <c r="K1289" s="25">
        <f>K1290</f>
        <v>0</v>
      </c>
      <c r="L1289" s="25">
        <f>L1290</f>
        <v>0</v>
      </c>
      <c r="M1289" s="25">
        <f>M1290</f>
        <v>0</v>
      </c>
    </row>
    <row r="1290" spans="1:13" hidden="1" x14ac:dyDescent="0.2">
      <c r="A1290" s="36"/>
      <c r="B1290" s="37"/>
      <c r="E1290" s="28"/>
      <c r="F1290" s="29" t="s">
        <v>579</v>
      </c>
      <c r="G1290" s="30" t="s">
        <v>580</v>
      </c>
      <c r="H1290" s="31">
        <v>6</v>
      </c>
      <c r="I1290" s="32"/>
      <c r="J1290" s="34">
        <f>K1290-I1290</f>
        <v>0</v>
      </c>
      <c r="K1290" s="32"/>
      <c r="L1290" s="32"/>
      <c r="M1290" s="32"/>
    </row>
    <row r="1291" spans="1:13" ht="21" hidden="1" customHeight="1" x14ac:dyDescent="0.2">
      <c r="A1291" s="36"/>
      <c r="B1291" s="37"/>
      <c r="E1291" s="1057" t="s">
        <v>581</v>
      </c>
      <c r="F1291" s="1058"/>
      <c r="G1291" s="1059"/>
      <c r="H1291" s="40">
        <v>5</v>
      </c>
      <c r="I1291" s="25">
        <f>I1292</f>
        <v>0</v>
      </c>
      <c r="J1291" s="25">
        <f>J1292</f>
        <v>0</v>
      </c>
      <c r="K1291" s="25">
        <f>K1292</f>
        <v>0</v>
      </c>
      <c r="L1291" s="25">
        <f>L1292</f>
        <v>0</v>
      </c>
      <c r="M1291" s="25">
        <f>M1292</f>
        <v>0</v>
      </c>
    </row>
    <row r="1292" spans="1:13" hidden="1" x14ac:dyDescent="0.2">
      <c r="A1292" s="36"/>
      <c r="B1292" s="37"/>
      <c r="E1292" s="28"/>
      <c r="F1292" s="29" t="s">
        <v>582</v>
      </c>
      <c r="G1292" s="30" t="s">
        <v>583</v>
      </c>
      <c r="H1292" s="31">
        <v>6</v>
      </c>
      <c r="I1292" s="32"/>
      <c r="J1292" s="34">
        <f>K1292-I1292</f>
        <v>0</v>
      </c>
      <c r="K1292" s="32"/>
      <c r="L1292" s="32"/>
      <c r="M1292" s="32"/>
    </row>
    <row r="1293" spans="1:13" ht="21" hidden="1" customHeight="1" x14ac:dyDescent="0.2">
      <c r="A1293" s="36"/>
      <c r="B1293" s="37"/>
      <c r="E1293" s="1057" t="s">
        <v>584</v>
      </c>
      <c r="F1293" s="1058"/>
      <c r="G1293" s="1059"/>
      <c r="H1293" s="40">
        <v>5</v>
      </c>
      <c r="I1293" s="25">
        <f>I1294</f>
        <v>0</v>
      </c>
      <c r="J1293" s="25">
        <f>J1294</f>
        <v>0</v>
      </c>
      <c r="K1293" s="25">
        <f>K1294</f>
        <v>0</v>
      </c>
      <c r="L1293" s="25">
        <f>L1294</f>
        <v>0</v>
      </c>
      <c r="M1293" s="25">
        <f>M1294</f>
        <v>0</v>
      </c>
    </row>
    <row r="1294" spans="1:13" hidden="1" x14ac:dyDescent="0.2">
      <c r="A1294" s="36"/>
      <c r="B1294" s="37"/>
      <c r="E1294" s="28"/>
      <c r="F1294" s="29" t="s">
        <v>585</v>
      </c>
      <c r="G1294" s="30" t="s">
        <v>586</v>
      </c>
      <c r="H1294" s="31">
        <v>6</v>
      </c>
      <c r="I1294" s="32"/>
      <c r="J1294" s="34">
        <f>K1294-I1294</f>
        <v>0</v>
      </c>
      <c r="K1294" s="32"/>
      <c r="L1294" s="32"/>
      <c r="M1294" s="32"/>
    </row>
    <row r="1295" spans="1:13" ht="21" hidden="1" customHeight="1" x14ac:dyDescent="0.2">
      <c r="A1295" s="36"/>
      <c r="B1295" s="37"/>
      <c r="E1295" s="1057" t="s">
        <v>587</v>
      </c>
      <c r="F1295" s="1058"/>
      <c r="G1295" s="1059"/>
      <c r="H1295" s="40">
        <v>5</v>
      </c>
      <c r="I1295" s="25">
        <f>I1296</f>
        <v>0</v>
      </c>
      <c r="J1295" s="25">
        <f>J1296</f>
        <v>0</v>
      </c>
      <c r="K1295" s="25">
        <f>K1296</f>
        <v>0</v>
      </c>
      <c r="L1295" s="25">
        <f>L1296</f>
        <v>0</v>
      </c>
      <c r="M1295" s="25">
        <f>M1296</f>
        <v>0</v>
      </c>
    </row>
    <row r="1296" spans="1:13" hidden="1" x14ac:dyDescent="0.2">
      <c r="A1296" s="36"/>
      <c r="B1296" s="37"/>
      <c r="E1296" s="28"/>
      <c r="F1296" s="29" t="s">
        <v>588</v>
      </c>
      <c r="G1296" s="30" t="s">
        <v>589</v>
      </c>
      <c r="H1296" s="31">
        <v>6</v>
      </c>
      <c r="I1296" s="32"/>
      <c r="J1296" s="34">
        <f>K1296-I1296</f>
        <v>0</v>
      </c>
      <c r="K1296" s="32"/>
      <c r="L1296" s="32"/>
      <c r="M1296" s="32"/>
    </row>
    <row r="1297" spans="1:13" ht="21" hidden="1" customHeight="1" x14ac:dyDescent="0.2">
      <c r="A1297" s="36"/>
      <c r="B1297" s="37"/>
      <c r="E1297" s="1057" t="s">
        <v>590</v>
      </c>
      <c r="F1297" s="1058"/>
      <c r="G1297" s="1059"/>
      <c r="H1297" s="40">
        <v>5</v>
      </c>
      <c r="I1297" s="25">
        <f>I1298</f>
        <v>0</v>
      </c>
      <c r="J1297" s="25">
        <f>J1298</f>
        <v>0</v>
      </c>
      <c r="K1297" s="25">
        <f>K1298</f>
        <v>0</v>
      </c>
      <c r="L1297" s="25">
        <f>L1298</f>
        <v>0</v>
      </c>
      <c r="M1297" s="25">
        <f>M1298</f>
        <v>0</v>
      </c>
    </row>
    <row r="1298" spans="1:13" hidden="1" x14ac:dyDescent="0.2">
      <c r="A1298" s="36"/>
      <c r="B1298" s="37"/>
      <c r="E1298" s="28"/>
      <c r="F1298" s="29" t="s">
        <v>591</v>
      </c>
      <c r="G1298" s="30" t="s">
        <v>592</v>
      </c>
      <c r="H1298" s="31">
        <v>6</v>
      </c>
      <c r="I1298" s="32"/>
      <c r="J1298" s="34">
        <f>K1298-I1298</f>
        <v>0</v>
      </c>
      <c r="K1298" s="32"/>
      <c r="L1298" s="32"/>
      <c r="M1298" s="32"/>
    </row>
    <row r="1299" spans="1:13" ht="21" hidden="1" customHeight="1" x14ac:dyDescent="0.2">
      <c r="A1299" s="36"/>
      <c r="B1299" s="37"/>
      <c r="E1299" s="1057" t="s">
        <v>593</v>
      </c>
      <c r="F1299" s="1058"/>
      <c r="G1299" s="1059"/>
      <c r="H1299" s="40">
        <v>5</v>
      </c>
      <c r="I1299" s="25">
        <f>I1300</f>
        <v>0</v>
      </c>
      <c r="J1299" s="25">
        <f>J1300</f>
        <v>0</v>
      </c>
      <c r="K1299" s="25">
        <f>K1300</f>
        <v>0</v>
      </c>
      <c r="L1299" s="25">
        <f>L1300</f>
        <v>0</v>
      </c>
      <c r="M1299" s="25">
        <f>M1300</f>
        <v>0</v>
      </c>
    </row>
    <row r="1300" spans="1:13" hidden="1" x14ac:dyDescent="0.2">
      <c r="A1300" s="36"/>
      <c r="B1300" s="37"/>
      <c r="E1300" s="28"/>
      <c r="F1300" s="29" t="s">
        <v>594</v>
      </c>
      <c r="G1300" s="30" t="s">
        <v>595</v>
      </c>
      <c r="H1300" s="31">
        <v>6</v>
      </c>
      <c r="I1300" s="32"/>
      <c r="J1300" s="34">
        <f>K1300-I1300</f>
        <v>0</v>
      </c>
      <c r="K1300" s="32"/>
      <c r="L1300" s="32"/>
      <c r="M1300" s="32"/>
    </row>
    <row r="1301" spans="1:13" ht="21" hidden="1" customHeight="1" x14ac:dyDescent="0.2">
      <c r="A1301" s="36"/>
      <c r="B1301" s="37"/>
      <c r="E1301" s="1057" t="s">
        <v>596</v>
      </c>
      <c r="F1301" s="1058"/>
      <c r="G1301" s="1059"/>
      <c r="H1301" s="40">
        <v>5</v>
      </c>
      <c r="I1301" s="25">
        <f>I1302</f>
        <v>0</v>
      </c>
      <c r="J1301" s="25">
        <f>J1302</f>
        <v>0</v>
      </c>
      <c r="K1301" s="25">
        <f>K1302</f>
        <v>0</v>
      </c>
      <c r="L1301" s="25">
        <f>L1302</f>
        <v>0</v>
      </c>
      <c r="M1301" s="25">
        <f>M1302</f>
        <v>0</v>
      </c>
    </row>
    <row r="1302" spans="1:13" hidden="1" x14ac:dyDescent="0.2">
      <c r="A1302" s="36"/>
      <c r="B1302" s="37"/>
      <c r="E1302" s="28"/>
      <c r="F1302" s="29" t="s">
        <v>597</v>
      </c>
      <c r="G1302" s="30" t="s">
        <v>598</v>
      </c>
      <c r="H1302" s="31">
        <v>6</v>
      </c>
      <c r="I1302" s="32"/>
      <c r="J1302" s="34">
        <f>K1302-I1302</f>
        <v>0</v>
      </c>
      <c r="K1302" s="32"/>
      <c r="L1302" s="32"/>
      <c r="M1302" s="32"/>
    </row>
    <row r="1303" spans="1:13" ht="21" hidden="1" customHeight="1" x14ac:dyDescent="0.2">
      <c r="A1303" s="36"/>
      <c r="B1303" s="37"/>
      <c r="E1303" s="1057" t="s">
        <v>599</v>
      </c>
      <c r="F1303" s="1058"/>
      <c r="G1303" s="1059"/>
      <c r="H1303" s="40">
        <v>5</v>
      </c>
      <c r="I1303" s="25">
        <f>I1304</f>
        <v>0</v>
      </c>
      <c r="J1303" s="25">
        <f>J1304</f>
        <v>0</v>
      </c>
      <c r="K1303" s="25">
        <f>K1304</f>
        <v>0</v>
      </c>
      <c r="L1303" s="25">
        <f>L1304</f>
        <v>0</v>
      </c>
      <c r="M1303" s="25">
        <f>M1304</f>
        <v>0</v>
      </c>
    </row>
    <row r="1304" spans="1:13" hidden="1" x14ac:dyDescent="0.2">
      <c r="A1304" s="36"/>
      <c r="B1304" s="37"/>
      <c r="E1304" s="28"/>
      <c r="F1304" s="29" t="s">
        <v>600</v>
      </c>
      <c r="G1304" s="30" t="s">
        <v>601</v>
      </c>
      <c r="H1304" s="31">
        <v>6</v>
      </c>
      <c r="I1304" s="32"/>
      <c r="J1304" s="34">
        <f>K1304-I1304</f>
        <v>0</v>
      </c>
      <c r="K1304" s="32"/>
      <c r="L1304" s="32"/>
      <c r="M1304" s="32"/>
    </row>
    <row r="1305" spans="1:13" ht="21" hidden="1" customHeight="1" x14ac:dyDescent="0.2">
      <c r="A1305" s="36"/>
      <c r="B1305" s="37"/>
      <c r="E1305" s="1057" t="s">
        <v>4028</v>
      </c>
      <c r="F1305" s="1058"/>
      <c r="G1305" s="1059"/>
      <c r="H1305" s="40">
        <v>5</v>
      </c>
      <c r="I1305" s="25">
        <f>I1306</f>
        <v>0</v>
      </c>
      <c r="J1305" s="25">
        <f>J1306</f>
        <v>0</v>
      </c>
      <c r="K1305" s="25">
        <f>K1306</f>
        <v>0</v>
      </c>
      <c r="L1305" s="25">
        <f>L1306</f>
        <v>0</v>
      </c>
      <c r="M1305" s="25">
        <f>M1306</f>
        <v>0</v>
      </c>
    </row>
    <row r="1306" spans="1:13" hidden="1" x14ac:dyDescent="0.2">
      <c r="A1306" s="36"/>
      <c r="B1306" s="37"/>
      <c r="E1306" s="28"/>
      <c r="F1306" s="29" t="s">
        <v>4029</v>
      </c>
      <c r="G1306" s="30" t="s">
        <v>4030</v>
      </c>
      <c r="H1306" s="31">
        <v>6</v>
      </c>
      <c r="I1306" s="32"/>
      <c r="J1306" s="34">
        <f>K1306-I1306</f>
        <v>0</v>
      </c>
      <c r="K1306" s="32"/>
      <c r="L1306" s="32"/>
      <c r="M1306" s="32"/>
    </row>
    <row r="1307" spans="1:13" ht="21" hidden="1" customHeight="1" x14ac:dyDescent="0.2">
      <c r="A1307" s="36"/>
      <c r="B1307" s="37"/>
      <c r="E1307" s="1057" t="s">
        <v>616</v>
      </c>
      <c r="F1307" s="1058"/>
      <c r="G1307" s="1059"/>
      <c r="H1307" s="40">
        <v>5</v>
      </c>
      <c r="I1307" s="25">
        <f>I1308</f>
        <v>0</v>
      </c>
      <c r="J1307" s="25">
        <f>J1308</f>
        <v>0</v>
      </c>
      <c r="K1307" s="25">
        <f>K1308</f>
        <v>0</v>
      </c>
      <c r="L1307" s="25">
        <f>L1308</f>
        <v>0</v>
      </c>
      <c r="M1307" s="25">
        <f>M1308</f>
        <v>0</v>
      </c>
    </row>
    <row r="1308" spans="1:13" hidden="1" x14ac:dyDescent="0.2">
      <c r="A1308" s="36"/>
      <c r="B1308" s="37"/>
      <c r="E1308" s="28"/>
      <c r="F1308" s="29" t="s">
        <v>617</v>
      </c>
      <c r="G1308" s="30" t="s">
        <v>618</v>
      </c>
      <c r="H1308" s="31">
        <v>6</v>
      </c>
      <c r="I1308" s="32"/>
      <c r="J1308" s="34">
        <f>K1308-I1308</f>
        <v>0</v>
      </c>
      <c r="K1308" s="32"/>
      <c r="L1308" s="32"/>
      <c r="M1308" s="32"/>
    </row>
    <row r="1309" spans="1:13" ht="22.5" hidden="1" customHeight="1" x14ac:dyDescent="0.2">
      <c r="A1309" s="17"/>
      <c r="B1309" s="18"/>
      <c r="C1309" s="19"/>
      <c r="D1309" s="1053" t="s">
        <v>619</v>
      </c>
      <c r="E1309" s="1053"/>
      <c r="F1309" s="1053"/>
      <c r="G1309" s="1054"/>
      <c r="H1309" s="20">
        <v>4</v>
      </c>
      <c r="I1309" s="21">
        <f>SUMIF($H1310:$H1311,5,I1310:I1311)</f>
        <v>0</v>
      </c>
      <c r="J1309" s="21">
        <f>SUMIF($H1310:$H1311,5,J1310:J1311)</f>
        <v>0</v>
      </c>
      <c r="K1309" s="21">
        <f>SUMIF($H1310:$H1311,5,K1310:K1311)</f>
        <v>0</v>
      </c>
      <c r="L1309" s="21">
        <f>SUMIF($H1310:$H1311,5,L1310:L1311)</f>
        <v>0</v>
      </c>
      <c r="M1309" s="21">
        <f>SUMIF($H1310:$H1311,5,M1310:M1311)</f>
        <v>0</v>
      </c>
    </row>
    <row r="1310" spans="1:13" ht="21" hidden="1" customHeight="1" x14ac:dyDescent="0.2">
      <c r="A1310" s="36"/>
      <c r="B1310" s="37"/>
      <c r="E1310" s="1057" t="s">
        <v>620</v>
      </c>
      <c r="F1310" s="1058"/>
      <c r="G1310" s="1059"/>
      <c r="H1310" s="40">
        <v>5</v>
      </c>
      <c r="I1310" s="25">
        <f>I1311</f>
        <v>0</v>
      </c>
      <c r="J1310" s="25">
        <f>J1311</f>
        <v>0</v>
      </c>
      <c r="K1310" s="25">
        <f>K1311</f>
        <v>0</v>
      </c>
      <c r="L1310" s="25">
        <f>L1311</f>
        <v>0</v>
      </c>
      <c r="M1310" s="25">
        <f>M1311</f>
        <v>0</v>
      </c>
    </row>
    <row r="1311" spans="1:13" hidden="1" x14ac:dyDescent="0.2">
      <c r="A1311" s="36"/>
      <c r="B1311" s="37"/>
      <c r="E1311" s="28"/>
      <c r="F1311" s="29" t="s">
        <v>1795</v>
      </c>
      <c r="G1311" s="30" t="s">
        <v>1796</v>
      </c>
      <c r="H1311" s="31">
        <v>6</v>
      </c>
      <c r="I1311" s="32"/>
      <c r="J1311" s="34">
        <f>K1311-I1311</f>
        <v>0</v>
      </c>
      <c r="K1311" s="32"/>
      <c r="L1311" s="32"/>
      <c r="M1311" s="32"/>
    </row>
    <row r="1312" spans="1:13" ht="22.5" hidden="1" customHeight="1" x14ac:dyDescent="0.2">
      <c r="A1312" s="17"/>
      <c r="B1312" s="18"/>
      <c r="C1312" s="19"/>
      <c r="D1312" s="1053" t="s">
        <v>1797</v>
      </c>
      <c r="E1312" s="1053"/>
      <c r="F1312" s="1053"/>
      <c r="G1312" s="1054"/>
      <c r="H1312" s="20">
        <v>4</v>
      </c>
      <c r="I1312" s="21">
        <f>SUMIF($H1313:$H1318,5,I1313:I1318)</f>
        <v>0</v>
      </c>
      <c r="J1312" s="21">
        <f>SUMIF($H1313:$H1318,5,J1313:J1318)</f>
        <v>0</v>
      </c>
      <c r="K1312" s="21">
        <f>SUMIF($H1313:$H1318,5,K1313:K1318)</f>
        <v>0</v>
      </c>
      <c r="L1312" s="21">
        <f>SUMIF($H1313:$H1318,5,L1313:L1318)</f>
        <v>0</v>
      </c>
      <c r="M1312" s="21">
        <f>SUMIF($H1313:$H1318,5,M1313:M1318)</f>
        <v>0</v>
      </c>
    </row>
    <row r="1313" spans="1:13" ht="21" hidden="1" customHeight="1" x14ac:dyDescent="0.2">
      <c r="A1313" s="36"/>
      <c r="B1313" s="37"/>
      <c r="E1313" s="1057" t="s">
        <v>1798</v>
      </c>
      <c r="F1313" s="1058"/>
      <c r="G1313" s="1059"/>
      <c r="H1313" s="40">
        <v>5</v>
      </c>
      <c r="I1313" s="25">
        <f>I1314</f>
        <v>0</v>
      </c>
      <c r="J1313" s="25">
        <f>J1314</f>
        <v>0</v>
      </c>
      <c r="K1313" s="25">
        <f>K1314</f>
        <v>0</v>
      </c>
      <c r="L1313" s="25">
        <f>L1314</f>
        <v>0</v>
      </c>
      <c r="M1313" s="25">
        <f>M1314</f>
        <v>0</v>
      </c>
    </row>
    <row r="1314" spans="1:13" hidden="1" x14ac:dyDescent="0.2">
      <c r="A1314" s="36"/>
      <c r="B1314" s="37"/>
      <c r="E1314" s="28"/>
      <c r="F1314" s="29" t="s">
        <v>1799</v>
      </c>
      <c r="G1314" s="30" t="s">
        <v>1800</v>
      </c>
      <c r="H1314" s="31">
        <v>6</v>
      </c>
      <c r="I1314" s="32"/>
      <c r="J1314" s="34">
        <f>K1314-I1314</f>
        <v>0</v>
      </c>
      <c r="K1314" s="32"/>
      <c r="L1314" s="32"/>
      <c r="M1314" s="32"/>
    </row>
    <row r="1315" spans="1:13" ht="21" hidden="1" customHeight="1" x14ac:dyDescent="0.2">
      <c r="A1315" s="36"/>
      <c r="B1315" s="37"/>
      <c r="E1315" s="1057" t="s">
        <v>1801</v>
      </c>
      <c r="F1315" s="1058"/>
      <c r="G1315" s="1059"/>
      <c r="H1315" s="40">
        <v>5</v>
      </c>
      <c r="I1315" s="25">
        <f>I1316</f>
        <v>0</v>
      </c>
      <c r="J1315" s="25">
        <f>J1316</f>
        <v>0</v>
      </c>
      <c r="K1315" s="25">
        <f>K1316</f>
        <v>0</v>
      </c>
      <c r="L1315" s="25">
        <f>L1316</f>
        <v>0</v>
      </c>
      <c r="M1315" s="25">
        <f>M1316</f>
        <v>0</v>
      </c>
    </row>
    <row r="1316" spans="1:13" hidden="1" x14ac:dyDescent="0.2">
      <c r="A1316" s="36"/>
      <c r="B1316" s="37"/>
      <c r="E1316" s="28"/>
      <c r="F1316" s="29" t="s">
        <v>1802</v>
      </c>
      <c r="G1316" s="30" t="s">
        <v>1803</v>
      </c>
      <c r="H1316" s="31">
        <v>6</v>
      </c>
      <c r="I1316" s="32"/>
      <c r="J1316" s="34">
        <f>K1316-I1316</f>
        <v>0</v>
      </c>
      <c r="K1316" s="32"/>
      <c r="L1316" s="32"/>
      <c r="M1316" s="32"/>
    </row>
    <row r="1317" spans="1:13" ht="21" hidden="1" customHeight="1" x14ac:dyDescent="0.2">
      <c r="A1317" s="36"/>
      <c r="B1317" s="37"/>
      <c r="E1317" s="1057" t="s">
        <v>1804</v>
      </c>
      <c r="F1317" s="1058"/>
      <c r="G1317" s="1059"/>
      <c r="H1317" s="40">
        <v>5</v>
      </c>
      <c r="I1317" s="25">
        <f>I1318</f>
        <v>0</v>
      </c>
      <c r="J1317" s="25">
        <f>J1318</f>
        <v>0</v>
      </c>
      <c r="K1317" s="25">
        <f>K1318</f>
        <v>0</v>
      </c>
      <c r="L1317" s="25">
        <f>L1318</f>
        <v>0</v>
      </c>
      <c r="M1317" s="25">
        <f>M1318</f>
        <v>0</v>
      </c>
    </row>
    <row r="1318" spans="1:13" hidden="1" x14ac:dyDescent="0.2">
      <c r="A1318" s="36"/>
      <c r="B1318" s="37"/>
      <c r="E1318" s="28"/>
      <c r="F1318" s="29" t="s">
        <v>1805</v>
      </c>
      <c r="G1318" s="30" t="s">
        <v>1806</v>
      </c>
      <c r="H1318" s="31">
        <v>6</v>
      </c>
      <c r="I1318" s="32"/>
      <c r="J1318" s="34">
        <f>K1318-I1318</f>
        <v>0</v>
      </c>
      <c r="K1318" s="32"/>
      <c r="L1318" s="32"/>
      <c r="M1318" s="32"/>
    </row>
    <row r="1319" spans="1:13" ht="22.5" hidden="1" customHeight="1" x14ac:dyDescent="0.2">
      <c r="A1319" s="13"/>
      <c r="B1319" s="14"/>
      <c r="C1319" s="1055" t="s">
        <v>1807</v>
      </c>
      <c r="D1319" s="1055"/>
      <c r="E1319" s="1055"/>
      <c r="F1319" s="1055"/>
      <c r="G1319" s="1056"/>
      <c r="H1319" s="15">
        <v>3</v>
      </c>
      <c r="I1319" s="16">
        <f>SUMIF($H1320:$H1332,4,I1320:I1332)</f>
        <v>0</v>
      </c>
      <c r="J1319" s="16">
        <f>SUMIF($H1320:$H1332,4,J1320:J1332)</f>
        <v>0</v>
      </c>
      <c r="K1319" s="16">
        <f>SUMIF($H1320:$H1332,4,K1320:K1332)</f>
        <v>0</v>
      </c>
      <c r="L1319" s="16">
        <f>SUMIF($H1320:$H1332,4,L1320:L1332)</f>
        <v>0</v>
      </c>
      <c r="M1319" s="16">
        <f>SUMIF($H1320:$H1332,4,M1320:M1332)</f>
        <v>0</v>
      </c>
    </row>
    <row r="1320" spans="1:13" ht="22.5" hidden="1" customHeight="1" x14ac:dyDescent="0.2">
      <c r="A1320" s="17"/>
      <c r="B1320" s="18"/>
      <c r="C1320" s="19"/>
      <c r="D1320" s="1053" t="s">
        <v>1808</v>
      </c>
      <c r="E1320" s="1053"/>
      <c r="F1320" s="1053"/>
      <c r="G1320" s="1054"/>
      <c r="H1320" s="20">
        <v>4</v>
      </c>
      <c r="I1320" s="21">
        <f>SUMIF($H1321:$H1323,5,I1321:I1323)</f>
        <v>0</v>
      </c>
      <c r="J1320" s="21">
        <f>SUMIF($H1321:$H1323,5,J1321:J1323)</f>
        <v>0</v>
      </c>
      <c r="K1320" s="21">
        <f>SUMIF($H1321:$H1323,5,K1321:K1323)</f>
        <v>0</v>
      </c>
      <c r="L1320" s="21">
        <f>SUMIF($H1321:$H1323,5,L1321:L1323)</f>
        <v>0</v>
      </c>
      <c r="M1320" s="21">
        <f>SUMIF($H1321:$H1323,5,M1321:M1323)</f>
        <v>0</v>
      </c>
    </row>
    <row r="1321" spans="1:13" ht="21" hidden="1" customHeight="1" x14ac:dyDescent="0.2">
      <c r="A1321" s="36"/>
      <c r="B1321" s="37"/>
      <c r="E1321" s="1057" t="s">
        <v>1809</v>
      </c>
      <c r="F1321" s="1058"/>
      <c r="G1321" s="1059"/>
      <c r="H1321" s="40">
        <v>5</v>
      </c>
      <c r="I1321" s="25">
        <f>SUM(I1322:I1323)</f>
        <v>0</v>
      </c>
      <c r="J1321" s="25">
        <f>SUM(J1322:J1323)</f>
        <v>0</v>
      </c>
      <c r="K1321" s="25">
        <f>SUM(K1322:K1323)</f>
        <v>0</v>
      </c>
      <c r="L1321" s="25">
        <f>SUM(L1322:L1323)</f>
        <v>0</v>
      </c>
      <c r="M1321" s="25">
        <f>SUM(M1322:M1323)</f>
        <v>0</v>
      </c>
    </row>
    <row r="1322" spans="1:13" hidden="1" x14ac:dyDescent="0.2">
      <c r="A1322" s="36"/>
      <c r="B1322" s="37"/>
      <c r="E1322" s="28"/>
      <c r="F1322" s="29" t="s">
        <v>1810</v>
      </c>
      <c r="G1322" s="30" t="s">
        <v>4031</v>
      </c>
      <c r="H1322" s="31">
        <v>6</v>
      </c>
      <c r="I1322" s="32"/>
      <c r="J1322" s="34">
        <f>K1322-I1322</f>
        <v>0</v>
      </c>
      <c r="K1322" s="32"/>
      <c r="L1322" s="32"/>
      <c r="M1322" s="32"/>
    </row>
    <row r="1323" spans="1:13" hidden="1" x14ac:dyDescent="0.2">
      <c r="A1323" s="36"/>
      <c r="B1323" s="37"/>
      <c r="E1323" s="28"/>
      <c r="F1323" s="29" t="s">
        <v>4033</v>
      </c>
      <c r="G1323" s="30" t="s">
        <v>4032</v>
      </c>
      <c r="H1323" s="31">
        <v>6</v>
      </c>
      <c r="I1323" s="32"/>
      <c r="J1323" s="34">
        <f>K1323-I1323</f>
        <v>0</v>
      </c>
      <c r="K1323" s="32"/>
      <c r="L1323" s="32"/>
      <c r="M1323" s="32"/>
    </row>
    <row r="1324" spans="1:13" ht="22.5" hidden="1" customHeight="1" x14ac:dyDescent="0.2">
      <c r="A1324" s="17"/>
      <c r="B1324" s="18"/>
      <c r="C1324" s="19"/>
      <c r="D1324" s="1053" t="s">
        <v>1811</v>
      </c>
      <c r="E1324" s="1053"/>
      <c r="F1324" s="1053"/>
      <c r="G1324" s="1054"/>
      <c r="H1324" s="20">
        <v>4</v>
      </c>
      <c r="I1324" s="21">
        <f>SUMIF($H1325:$H1326,5,I1325:I1326)</f>
        <v>0</v>
      </c>
      <c r="J1324" s="21">
        <f>SUMIF($H1325:$H1326,5,J1325:J1326)</f>
        <v>0</v>
      </c>
      <c r="K1324" s="21">
        <f>SUMIF($H1325:$H1326,5,K1325:K1326)</f>
        <v>0</v>
      </c>
      <c r="L1324" s="21">
        <f>SUMIF($H1325:$H1326,5,L1325:L1326)</f>
        <v>0</v>
      </c>
      <c r="M1324" s="21">
        <f>SUMIF($H1325:$H1326,5,M1325:M1326)</f>
        <v>0</v>
      </c>
    </row>
    <row r="1325" spans="1:13" ht="21" hidden="1" customHeight="1" x14ac:dyDescent="0.2">
      <c r="A1325" s="36"/>
      <c r="B1325" s="37"/>
      <c r="E1325" s="1057" t="s">
        <v>1812</v>
      </c>
      <c r="F1325" s="1058"/>
      <c r="G1325" s="1059"/>
      <c r="H1325" s="40">
        <v>5</v>
      </c>
      <c r="I1325" s="25">
        <f>I1326</f>
        <v>0</v>
      </c>
      <c r="J1325" s="25">
        <f>J1326</f>
        <v>0</v>
      </c>
      <c r="K1325" s="25">
        <f>K1326</f>
        <v>0</v>
      </c>
      <c r="L1325" s="25">
        <f>L1326</f>
        <v>0</v>
      </c>
      <c r="M1325" s="25">
        <f>M1326</f>
        <v>0</v>
      </c>
    </row>
    <row r="1326" spans="1:13" hidden="1" x14ac:dyDescent="0.2">
      <c r="A1326" s="36"/>
      <c r="B1326" s="37"/>
      <c r="E1326" s="28"/>
      <c r="F1326" s="29" t="s">
        <v>1813</v>
      </c>
      <c r="G1326" s="30" t="s">
        <v>1814</v>
      </c>
      <c r="H1326" s="31">
        <v>6</v>
      </c>
      <c r="I1326" s="32"/>
      <c r="J1326" s="34">
        <f>K1326-I1326</f>
        <v>0</v>
      </c>
      <c r="K1326" s="32"/>
      <c r="L1326" s="32"/>
      <c r="M1326" s="32"/>
    </row>
    <row r="1327" spans="1:13" ht="22.5" hidden="1" customHeight="1" x14ac:dyDescent="0.2">
      <c r="A1327" s="17"/>
      <c r="B1327" s="18"/>
      <c r="C1327" s="19"/>
      <c r="D1327" s="1053" t="s">
        <v>1815</v>
      </c>
      <c r="E1327" s="1053"/>
      <c r="F1327" s="1053"/>
      <c r="G1327" s="1054"/>
      <c r="H1327" s="20">
        <v>4</v>
      </c>
      <c r="I1327" s="21">
        <f>SUMIF($H1328:$H1329,5,I1328:I1329)</f>
        <v>0</v>
      </c>
      <c r="J1327" s="21">
        <f>SUMIF($H1328:$H1329,5,J1328:J1329)</f>
        <v>0</v>
      </c>
      <c r="K1327" s="21">
        <f>SUMIF($H1328:$H1329,5,K1328:K1329)</f>
        <v>0</v>
      </c>
      <c r="L1327" s="21">
        <f>SUMIF($H1328:$H1329,5,L1328:L1329)</f>
        <v>0</v>
      </c>
      <c r="M1327" s="21">
        <f>SUMIF($H1328:$H1329,5,M1328:M1329)</f>
        <v>0</v>
      </c>
    </row>
    <row r="1328" spans="1:13" ht="21" hidden="1" customHeight="1" x14ac:dyDescent="0.2">
      <c r="A1328" s="36"/>
      <c r="B1328" s="37"/>
      <c r="E1328" s="1057" t="s">
        <v>1816</v>
      </c>
      <c r="F1328" s="1058"/>
      <c r="G1328" s="1059"/>
      <c r="H1328" s="40">
        <v>5</v>
      </c>
      <c r="I1328" s="25">
        <f>I1329</f>
        <v>0</v>
      </c>
      <c r="J1328" s="25">
        <f>J1329</f>
        <v>0</v>
      </c>
      <c r="K1328" s="25">
        <f>K1329</f>
        <v>0</v>
      </c>
      <c r="L1328" s="25">
        <f>L1329</f>
        <v>0</v>
      </c>
      <c r="M1328" s="25">
        <f>M1329</f>
        <v>0</v>
      </c>
    </row>
    <row r="1329" spans="1:13" hidden="1" x14ac:dyDescent="0.2">
      <c r="A1329" s="36"/>
      <c r="B1329" s="37"/>
      <c r="E1329" s="28"/>
      <c r="F1329" s="29" t="s">
        <v>1817</v>
      </c>
      <c r="G1329" s="30" t="s">
        <v>1818</v>
      </c>
      <c r="H1329" s="31">
        <v>6</v>
      </c>
      <c r="I1329" s="32"/>
      <c r="J1329" s="34">
        <f>K1329-I1329</f>
        <v>0</v>
      </c>
      <c r="K1329" s="32"/>
      <c r="L1329" s="32"/>
      <c r="M1329" s="32"/>
    </row>
    <row r="1330" spans="1:13" ht="22.5" hidden="1" customHeight="1" x14ac:dyDescent="0.2">
      <c r="A1330" s="17"/>
      <c r="B1330" s="18"/>
      <c r="C1330" s="19"/>
      <c r="D1330" s="1053" t="s">
        <v>1819</v>
      </c>
      <c r="E1330" s="1053"/>
      <c r="F1330" s="1053"/>
      <c r="G1330" s="1054"/>
      <c r="H1330" s="20">
        <v>4</v>
      </c>
      <c r="I1330" s="21">
        <f>SUMIF($H1331:$H1332,5,I1331:I1332)</f>
        <v>0</v>
      </c>
      <c r="J1330" s="21">
        <f>SUMIF($H1331:$H1332,5,J1331:J1332)</f>
        <v>0</v>
      </c>
      <c r="K1330" s="21">
        <f>SUMIF($H1331:$H1332,5,K1331:K1332)</f>
        <v>0</v>
      </c>
      <c r="L1330" s="21">
        <f>SUMIF($H1331:$H1332,5,L1331:L1332)</f>
        <v>0</v>
      </c>
      <c r="M1330" s="21">
        <f>SUMIF($H1331:$H1332,5,M1331:M1332)</f>
        <v>0</v>
      </c>
    </row>
    <row r="1331" spans="1:13" ht="21" hidden="1" customHeight="1" x14ac:dyDescent="0.2">
      <c r="A1331" s="36"/>
      <c r="B1331" s="37"/>
      <c r="E1331" s="1057" t="s">
        <v>1820</v>
      </c>
      <c r="F1331" s="1058"/>
      <c r="G1331" s="1059"/>
      <c r="H1331" s="40">
        <v>5</v>
      </c>
      <c r="I1331" s="25">
        <f>I1332</f>
        <v>0</v>
      </c>
      <c r="J1331" s="25">
        <f>J1332</f>
        <v>0</v>
      </c>
      <c r="K1331" s="25">
        <f>K1332</f>
        <v>0</v>
      </c>
      <c r="L1331" s="25">
        <f>L1332</f>
        <v>0</v>
      </c>
      <c r="M1331" s="25">
        <f>M1332</f>
        <v>0</v>
      </c>
    </row>
    <row r="1332" spans="1:13" hidden="1" x14ac:dyDescent="0.2">
      <c r="A1332" s="36"/>
      <c r="B1332" s="37"/>
      <c r="E1332" s="28"/>
      <c r="F1332" s="29" t="s">
        <v>1821</v>
      </c>
      <c r="G1332" s="30" t="s">
        <v>1822</v>
      </c>
      <c r="H1332" s="31">
        <v>6</v>
      </c>
      <c r="I1332" s="32"/>
      <c r="J1332" s="34">
        <f>K1332-I1332</f>
        <v>0</v>
      </c>
      <c r="K1332" s="32"/>
      <c r="L1332" s="32"/>
      <c r="M1332" s="32"/>
    </row>
    <row r="1333" spans="1:13" ht="22.5" hidden="1" customHeight="1" x14ac:dyDescent="0.2">
      <c r="A1333" s="13"/>
      <c r="B1333" s="14"/>
      <c r="C1333" s="1055" t="s">
        <v>1823</v>
      </c>
      <c r="D1333" s="1055"/>
      <c r="E1333" s="1055"/>
      <c r="F1333" s="1055"/>
      <c r="G1333" s="1056"/>
      <c r="H1333" s="15">
        <v>3</v>
      </c>
      <c r="I1333" s="16">
        <f>SUMIF($H1334:$H1337,4,I1334:I1337)</f>
        <v>0</v>
      </c>
      <c r="J1333" s="16">
        <f>SUMIF($H1334:$H1337,4,J1334:J1337)</f>
        <v>0</v>
      </c>
      <c r="K1333" s="16">
        <f>SUMIF($H1334:$H1337,4,K1334:K1337)</f>
        <v>0</v>
      </c>
      <c r="L1333" s="16">
        <f>SUMIF($H1334:$H1337,4,L1334:L1337)</f>
        <v>0</v>
      </c>
      <c r="M1333" s="16">
        <f>SUMIF($H1334:$H1337,4,M1334:M1337)</f>
        <v>0</v>
      </c>
    </row>
    <row r="1334" spans="1:13" ht="22.5" hidden="1" customHeight="1" x14ac:dyDescent="0.2">
      <c r="A1334" s="17"/>
      <c r="B1334" s="18"/>
      <c r="C1334" s="19"/>
      <c r="D1334" s="1053" t="s">
        <v>1824</v>
      </c>
      <c r="E1334" s="1053"/>
      <c r="F1334" s="1053"/>
      <c r="G1334" s="1054"/>
      <c r="H1334" s="20">
        <v>4</v>
      </c>
      <c r="I1334" s="21">
        <f>SUMIF($H1335:$H1338,5,I1335:I1338)</f>
        <v>0</v>
      </c>
      <c r="J1334" s="21">
        <f>SUMIF($H1335:$H1338,5,J1335:J1338)</f>
        <v>0</v>
      </c>
      <c r="K1334" s="21">
        <f>SUMIF($H1335:$H1338,5,K1335:K1338)</f>
        <v>0</v>
      </c>
      <c r="L1334" s="21">
        <f>SUMIF($H1335:$H1338,5,L1335:L1338)</f>
        <v>0</v>
      </c>
      <c r="M1334" s="21">
        <f>SUMIF($H1335:$H1338,5,M1335:M1338)</f>
        <v>0</v>
      </c>
    </row>
    <row r="1335" spans="1:13" ht="21" hidden="1" customHeight="1" x14ac:dyDescent="0.2">
      <c r="A1335" s="36"/>
      <c r="B1335" s="37"/>
      <c r="E1335" s="1057" t="s">
        <v>1825</v>
      </c>
      <c r="F1335" s="1058"/>
      <c r="G1335" s="1059"/>
      <c r="H1335" s="40">
        <v>5</v>
      </c>
      <c r="I1335" s="25">
        <f>I1336</f>
        <v>0</v>
      </c>
      <c r="J1335" s="25">
        <f>J1336</f>
        <v>0</v>
      </c>
      <c r="K1335" s="25">
        <f>K1336</f>
        <v>0</v>
      </c>
      <c r="L1335" s="25">
        <f>L1336</f>
        <v>0</v>
      </c>
      <c r="M1335" s="25">
        <f>M1336</f>
        <v>0</v>
      </c>
    </row>
    <row r="1336" spans="1:13" hidden="1" x14ac:dyDescent="0.2">
      <c r="A1336" s="36"/>
      <c r="B1336" s="37"/>
      <c r="E1336" s="28"/>
      <c r="F1336" s="29" t="s">
        <v>1826</v>
      </c>
      <c r="G1336" s="30" t="s">
        <v>1827</v>
      </c>
      <c r="H1336" s="31">
        <v>6</v>
      </c>
      <c r="I1336" s="32"/>
      <c r="J1336" s="34">
        <f>K1336-I1336</f>
        <v>0</v>
      </c>
      <c r="K1336" s="32"/>
      <c r="L1336" s="32"/>
      <c r="M1336" s="32"/>
    </row>
    <row r="1337" spans="1:13" ht="24" hidden="1" customHeight="1" x14ac:dyDescent="0.2">
      <c r="A1337" s="10"/>
      <c r="B1337" s="1060" t="s">
        <v>1828</v>
      </c>
      <c r="C1337" s="1060"/>
      <c r="D1337" s="1060"/>
      <c r="E1337" s="1060"/>
      <c r="F1337" s="1060"/>
      <c r="G1337" s="1061"/>
      <c r="H1337" s="11">
        <v>2</v>
      </c>
      <c r="I1337" s="12">
        <f>SUMIF($H1338:$H1524,3,I1338:I1524)</f>
        <v>0</v>
      </c>
      <c r="J1337" s="12">
        <f>SUMIF($H1338:$H1524,3,J1338:J1524)</f>
        <v>0</v>
      </c>
      <c r="K1337" s="12">
        <f>SUMIF($H1338:$H1524,3,K1338:K1524)</f>
        <v>0</v>
      </c>
      <c r="L1337" s="12">
        <f>SUMIF($H1338:$H1524,3,L1338:L1524)</f>
        <v>0</v>
      </c>
      <c r="M1337" s="12">
        <f>SUMIF($H1338:$H1524,3,M1338:M1524)</f>
        <v>0</v>
      </c>
    </row>
    <row r="1338" spans="1:13" ht="22.5" hidden="1" customHeight="1" x14ac:dyDescent="0.2">
      <c r="A1338" s="13"/>
      <c r="B1338" s="14"/>
      <c r="C1338" s="1055" t="s">
        <v>1829</v>
      </c>
      <c r="D1338" s="1055"/>
      <c r="E1338" s="1055"/>
      <c r="F1338" s="1055"/>
      <c r="G1338" s="1056"/>
      <c r="H1338" s="15">
        <v>3</v>
      </c>
      <c r="I1338" s="16">
        <f>SUMIF($H1339:$H1459,4,I1339:I1459)</f>
        <v>0</v>
      </c>
      <c r="J1338" s="16">
        <f>SUMIF($H1339:$H1459,4,J1339:J1459)</f>
        <v>0</v>
      </c>
      <c r="K1338" s="16">
        <f>SUMIF($H1339:$H1459,4,K1339:K1459)</f>
        <v>0</v>
      </c>
      <c r="L1338" s="16">
        <f>SUMIF($H1339:$H1459,4,L1339:L1459)</f>
        <v>0</v>
      </c>
      <c r="M1338" s="16">
        <f>SUMIF($H1339:$H1459,4,M1339:M1459)</f>
        <v>0</v>
      </c>
    </row>
    <row r="1339" spans="1:13" ht="22.5" hidden="1" customHeight="1" x14ac:dyDescent="0.2">
      <c r="A1339" s="17"/>
      <c r="B1339" s="18"/>
      <c r="C1339" s="19"/>
      <c r="D1339" s="1053" t="s">
        <v>1830</v>
      </c>
      <c r="E1339" s="1053"/>
      <c r="F1339" s="1053"/>
      <c r="G1339" s="1054"/>
      <c r="H1339" s="20">
        <v>4</v>
      </c>
      <c r="I1339" s="21">
        <f>SUMIF($H1340:$H1426,5,I1340:I1426)</f>
        <v>0</v>
      </c>
      <c r="J1339" s="21">
        <f>SUMIF($H1340:$H1426,5,J1340:J1426)</f>
        <v>0</v>
      </c>
      <c r="K1339" s="21">
        <f>SUMIF($H1340:$H1426,5,K1340:K1426)</f>
        <v>0</v>
      </c>
      <c r="L1339" s="21">
        <f>SUMIF($H1340:$H1426,5,L1340:L1426)</f>
        <v>0</v>
      </c>
      <c r="M1339" s="21">
        <f>SUMIF($H1340:$H1426,5,M1340:M1426)</f>
        <v>0</v>
      </c>
    </row>
    <row r="1340" spans="1:13" ht="21" hidden="1" customHeight="1" x14ac:dyDescent="0.2">
      <c r="A1340" s="36"/>
      <c r="B1340" s="37"/>
      <c r="E1340" s="1057" t="s">
        <v>1831</v>
      </c>
      <c r="F1340" s="1058"/>
      <c r="G1340" s="1059"/>
      <c r="H1340" s="40">
        <v>5</v>
      </c>
      <c r="I1340" s="25">
        <f>SUM(I1341:I1355)</f>
        <v>0</v>
      </c>
      <c r="J1340" s="25">
        <f>SUM(J1341:J1355)</f>
        <v>0</v>
      </c>
      <c r="K1340" s="25">
        <f>SUM(K1341:K1355)</f>
        <v>0</v>
      </c>
      <c r="L1340" s="25">
        <f>SUM(L1341:L1355)</f>
        <v>0</v>
      </c>
      <c r="M1340" s="25">
        <f>SUM(M1341:M1355)</f>
        <v>0</v>
      </c>
    </row>
    <row r="1341" spans="1:13" hidden="1" x14ac:dyDescent="0.2">
      <c r="A1341" s="36"/>
      <c r="B1341" s="37"/>
      <c r="E1341" s="28"/>
      <c r="F1341" s="29" t="s">
        <v>1832</v>
      </c>
      <c r="G1341" s="30" t="s">
        <v>1833</v>
      </c>
      <c r="H1341" s="31">
        <v>6</v>
      </c>
      <c r="I1341" s="32"/>
      <c r="J1341" s="34">
        <f t="shared" ref="J1341:J1395" si="89">K1341-I1341</f>
        <v>0</v>
      </c>
      <c r="K1341" s="32"/>
      <c r="L1341" s="32"/>
      <c r="M1341" s="32"/>
    </row>
    <row r="1342" spans="1:13" hidden="1" x14ac:dyDescent="0.2">
      <c r="A1342" s="36"/>
      <c r="B1342" s="37"/>
      <c r="E1342" s="28"/>
      <c r="F1342" s="29" t="s">
        <v>1834</v>
      </c>
      <c r="G1342" s="30" t="s">
        <v>1835</v>
      </c>
      <c r="H1342" s="31">
        <v>6</v>
      </c>
      <c r="I1342" s="32"/>
      <c r="J1342" s="34">
        <f t="shared" si="89"/>
        <v>0</v>
      </c>
      <c r="K1342" s="32"/>
      <c r="L1342" s="32"/>
      <c r="M1342" s="32"/>
    </row>
    <row r="1343" spans="1:13" hidden="1" x14ac:dyDescent="0.2">
      <c r="A1343" s="36"/>
      <c r="B1343" s="37"/>
      <c r="E1343" s="28"/>
      <c r="F1343" s="29" t="s">
        <v>1836</v>
      </c>
      <c r="G1343" s="30" t="s">
        <v>1837</v>
      </c>
      <c r="H1343" s="31">
        <v>6</v>
      </c>
      <c r="I1343" s="32"/>
      <c r="J1343" s="34">
        <f t="shared" si="89"/>
        <v>0</v>
      </c>
      <c r="K1343" s="32"/>
      <c r="L1343" s="32"/>
      <c r="M1343" s="32"/>
    </row>
    <row r="1344" spans="1:13" hidden="1" x14ac:dyDescent="0.2">
      <c r="A1344" s="36"/>
      <c r="B1344" s="37"/>
      <c r="E1344" s="28"/>
      <c r="F1344" s="29" t="s">
        <v>1838</v>
      </c>
      <c r="G1344" s="30" t="s">
        <v>1839</v>
      </c>
      <c r="H1344" s="31">
        <v>6</v>
      </c>
      <c r="I1344" s="32"/>
      <c r="J1344" s="34">
        <f t="shared" si="89"/>
        <v>0</v>
      </c>
      <c r="K1344" s="32"/>
      <c r="L1344" s="32"/>
      <c r="M1344" s="32"/>
    </row>
    <row r="1345" spans="1:13" hidden="1" x14ac:dyDescent="0.2">
      <c r="A1345" s="36"/>
      <c r="B1345" s="37"/>
      <c r="E1345" s="28"/>
      <c r="F1345" s="29" t="s">
        <v>1840</v>
      </c>
      <c r="G1345" s="30" t="s">
        <v>1841</v>
      </c>
      <c r="H1345" s="31">
        <v>6</v>
      </c>
      <c r="I1345" s="32"/>
      <c r="J1345" s="34">
        <f t="shared" si="89"/>
        <v>0</v>
      </c>
      <c r="K1345" s="32"/>
      <c r="L1345" s="32"/>
      <c r="M1345" s="32"/>
    </row>
    <row r="1346" spans="1:13" hidden="1" x14ac:dyDescent="0.2">
      <c r="A1346" s="36"/>
      <c r="B1346" s="37"/>
      <c r="E1346" s="28"/>
      <c r="F1346" s="29" t="s">
        <v>1842</v>
      </c>
      <c r="G1346" s="30" t="s">
        <v>1843</v>
      </c>
      <c r="H1346" s="31">
        <v>6</v>
      </c>
      <c r="I1346" s="32"/>
      <c r="J1346" s="34">
        <f t="shared" si="89"/>
        <v>0</v>
      </c>
      <c r="K1346" s="32"/>
      <c r="L1346" s="32"/>
      <c r="M1346" s="32"/>
    </row>
    <row r="1347" spans="1:13" hidden="1" x14ac:dyDescent="0.2">
      <c r="A1347" s="36"/>
      <c r="B1347" s="37"/>
      <c r="E1347" s="28"/>
      <c r="F1347" s="29" t="s">
        <v>1844</v>
      </c>
      <c r="G1347" s="30" t="s">
        <v>1845</v>
      </c>
      <c r="H1347" s="31">
        <v>6</v>
      </c>
      <c r="I1347" s="32"/>
      <c r="J1347" s="34">
        <f t="shared" si="89"/>
        <v>0</v>
      </c>
      <c r="K1347" s="32"/>
      <c r="L1347" s="32"/>
      <c r="M1347" s="32"/>
    </row>
    <row r="1348" spans="1:13" hidden="1" x14ac:dyDescent="0.2">
      <c r="A1348" s="36"/>
      <c r="B1348" s="37"/>
      <c r="E1348" s="28"/>
      <c r="F1348" s="29" t="s">
        <v>1846</v>
      </c>
      <c r="G1348" s="30" t="s">
        <v>1847</v>
      </c>
      <c r="H1348" s="31">
        <v>6</v>
      </c>
      <c r="I1348" s="32"/>
      <c r="J1348" s="34">
        <f t="shared" si="89"/>
        <v>0</v>
      </c>
      <c r="K1348" s="32"/>
      <c r="L1348" s="32"/>
      <c r="M1348" s="32"/>
    </row>
    <row r="1349" spans="1:13" hidden="1" x14ac:dyDescent="0.2">
      <c r="A1349" s="36"/>
      <c r="B1349" s="37"/>
      <c r="E1349" s="28"/>
      <c r="F1349" s="29" t="s">
        <v>1848</v>
      </c>
      <c r="G1349" s="30" t="s">
        <v>1849</v>
      </c>
      <c r="H1349" s="31">
        <v>6</v>
      </c>
      <c r="I1349" s="32"/>
      <c r="J1349" s="34">
        <f t="shared" si="89"/>
        <v>0</v>
      </c>
      <c r="K1349" s="32"/>
      <c r="L1349" s="32"/>
      <c r="M1349" s="32"/>
    </row>
    <row r="1350" spans="1:13" hidden="1" x14ac:dyDescent="0.2">
      <c r="A1350" s="36"/>
      <c r="B1350" s="37"/>
      <c r="E1350" s="28"/>
      <c r="F1350" s="29" t="s">
        <v>1850</v>
      </c>
      <c r="G1350" s="30" t="s">
        <v>1851</v>
      </c>
      <c r="H1350" s="31">
        <v>6</v>
      </c>
      <c r="I1350" s="32"/>
      <c r="J1350" s="34">
        <f t="shared" si="89"/>
        <v>0</v>
      </c>
      <c r="K1350" s="32"/>
      <c r="L1350" s="32"/>
      <c r="M1350" s="32"/>
    </row>
    <row r="1351" spans="1:13" hidden="1" x14ac:dyDescent="0.2">
      <c r="A1351" s="36"/>
      <c r="B1351" s="37"/>
      <c r="E1351" s="28"/>
      <c r="F1351" s="29" t="s">
        <v>1852</v>
      </c>
      <c r="G1351" s="30" t="s">
        <v>1853</v>
      </c>
      <c r="H1351" s="31">
        <v>6</v>
      </c>
      <c r="I1351" s="32"/>
      <c r="J1351" s="34">
        <f t="shared" si="89"/>
        <v>0</v>
      </c>
      <c r="K1351" s="32"/>
      <c r="L1351" s="32"/>
      <c r="M1351" s="32"/>
    </row>
    <row r="1352" spans="1:13" hidden="1" x14ac:dyDescent="0.2">
      <c r="A1352" s="36"/>
      <c r="B1352" s="37"/>
      <c r="E1352" s="28"/>
      <c r="F1352" s="29" t="s">
        <v>1854</v>
      </c>
      <c r="G1352" s="30" t="s">
        <v>1855</v>
      </c>
      <c r="H1352" s="31">
        <v>6</v>
      </c>
      <c r="I1352" s="32"/>
      <c r="J1352" s="34">
        <f t="shared" si="89"/>
        <v>0</v>
      </c>
      <c r="K1352" s="32"/>
      <c r="L1352" s="32"/>
      <c r="M1352" s="32"/>
    </row>
    <row r="1353" spans="1:13" hidden="1" x14ac:dyDescent="0.2">
      <c r="A1353" s="36"/>
      <c r="B1353" s="37"/>
      <c r="E1353" s="28"/>
      <c r="F1353" s="29" t="s">
        <v>1856</v>
      </c>
      <c r="G1353" s="30" t="s">
        <v>1857</v>
      </c>
      <c r="H1353" s="31">
        <v>6</v>
      </c>
      <c r="I1353" s="32"/>
      <c r="J1353" s="34">
        <f t="shared" si="89"/>
        <v>0</v>
      </c>
      <c r="K1353" s="32"/>
      <c r="L1353" s="32"/>
      <c r="M1353" s="32"/>
    </row>
    <row r="1354" spans="1:13" ht="24" hidden="1" x14ac:dyDescent="0.2">
      <c r="A1354" s="36"/>
      <c r="B1354" s="37"/>
      <c r="E1354" s="28"/>
      <c r="F1354" s="29" t="s">
        <v>4034</v>
      </c>
      <c r="G1354" s="30" t="s">
        <v>4035</v>
      </c>
      <c r="H1354" s="31">
        <v>6</v>
      </c>
      <c r="I1354" s="32"/>
      <c r="J1354" s="34">
        <f t="shared" si="89"/>
        <v>0</v>
      </c>
      <c r="K1354" s="32"/>
      <c r="L1354" s="32"/>
      <c r="M1354" s="32"/>
    </row>
    <row r="1355" spans="1:13" hidden="1" x14ac:dyDescent="0.2">
      <c r="A1355" s="36"/>
      <c r="B1355" s="37"/>
      <c r="E1355" s="28"/>
      <c r="F1355" s="29" t="s">
        <v>1858</v>
      </c>
      <c r="G1355" s="30" t="s">
        <v>1859</v>
      </c>
      <c r="H1355" s="31">
        <v>6</v>
      </c>
      <c r="I1355" s="32"/>
      <c r="J1355" s="34">
        <f t="shared" si="89"/>
        <v>0</v>
      </c>
      <c r="K1355" s="32"/>
      <c r="L1355" s="32"/>
      <c r="M1355" s="32"/>
    </row>
    <row r="1356" spans="1:13" ht="21" hidden="1" customHeight="1" x14ac:dyDescent="0.2">
      <c r="A1356" s="36"/>
      <c r="B1356" s="37"/>
      <c r="E1356" s="1057" t="s">
        <v>1860</v>
      </c>
      <c r="F1356" s="1058"/>
      <c r="G1356" s="1059"/>
      <c r="H1356" s="40">
        <v>5</v>
      </c>
      <c r="I1356" s="25">
        <f>SUM(I1357:I1389)</f>
        <v>0</v>
      </c>
      <c r="J1356" s="25">
        <f>SUM(J1357:J1389)</f>
        <v>0</v>
      </c>
      <c r="K1356" s="25">
        <f>SUM(K1357:K1389)</f>
        <v>0</v>
      </c>
      <c r="L1356" s="25">
        <f>SUM(L1357:L1389)</f>
        <v>0</v>
      </c>
      <c r="M1356" s="25">
        <f>SUM(M1357:M1389)</f>
        <v>0</v>
      </c>
    </row>
    <row r="1357" spans="1:13" hidden="1" x14ac:dyDescent="0.2">
      <c r="A1357" s="36"/>
      <c r="B1357" s="37"/>
      <c r="E1357" s="28"/>
      <c r="F1357" s="29" t="s">
        <v>1861</v>
      </c>
      <c r="G1357" s="30" t="s">
        <v>1862</v>
      </c>
      <c r="H1357" s="31">
        <v>6</v>
      </c>
      <c r="I1357" s="32"/>
      <c r="J1357" s="34">
        <f t="shared" si="89"/>
        <v>0</v>
      </c>
      <c r="K1357" s="32"/>
      <c r="L1357" s="32"/>
      <c r="M1357" s="32"/>
    </row>
    <row r="1358" spans="1:13" hidden="1" x14ac:dyDescent="0.2">
      <c r="A1358" s="36"/>
      <c r="B1358" s="37"/>
      <c r="E1358" s="28"/>
      <c r="F1358" s="29" t="s">
        <v>1863</v>
      </c>
      <c r="G1358" s="30" t="s">
        <v>1864</v>
      </c>
      <c r="H1358" s="31">
        <v>6</v>
      </c>
      <c r="I1358" s="32"/>
      <c r="J1358" s="34">
        <f t="shared" si="89"/>
        <v>0</v>
      </c>
      <c r="K1358" s="32"/>
      <c r="L1358" s="32"/>
      <c r="M1358" s="32"/>
    </row>
    <row r="1359" spans="1:13" hidden="1" x14ac:dyDescent="0.2">
      <c r="A1359" s="36"/>
      <c r="B1359" s="37"/>
      <c r="E1359" s="28"/>
      <c r="F1359" s="29" t="s">
        <v>1865</v>
      </c>
      <c r="G1359" s="30" t="s">
        <v>1866</v>
      </c>
      <c r="H1359" s="31">
        <v>6</v>
      </c>
      <c r="I1359" s="32"/>
      <c r="J1359" s="34">
        <f t="shared" si="89"/>
        <v>0</v>
      </c>
      <c r="K1359" s="32"/>
      <c r="L1359" s="32"/>
      <c r="M1359" s="32"/>
    </row>
    <row r="1360" spans="1:13" hidden="1" x14ac:dyDescent="0.2">
      <c r="A1360" s="36"/>
      <c r="B1360" s="37"/>
      <c r="E1360" s="28"/>
      <c r="F1360" s="29" t="s">
        <v>1867</v>
      </c>
      <c r="G1360" s="30" t="s">
        <v>1868</v>
      </c>
      <c r="H1360" s="31">
        <v>6</v>
      </c>
      <c r="I1360" s="32"/>
      <c r="J1360" s="34">
        <f t="shared" si="89"/>
        <v>0</v>
      </c>
      <c r="K1360" s="32"/>
      <c r="L1360" s="32"/>
      <c r="M1360" s="32"/>
    </row>
    <row r="1361" spans="1:13" hidden="1" x14ac:dyDescent="0.2">
      <c r="A1361" s="36"/>
      <c r="B1361" s="37"/>
      <c r="E1361" s="28"/>
      <c r="F1361" s="29" t="s">
        <v>1869</v>
      </c>
      <c r="G1361" s="30" t="s">
        <v>1870</v>
      </c>
      <c r="H1361" s="31">
        <v>6</v>
      </c>
      <c r="I1361" s="32"/>
      <c r="J1361" s="34">
        <f t="shared" si="89"/>
        <v>0</v>
      </c>
      <c r="K1361" s="32"/>
      <c r="L1361" s="32"/>
      <c r="M1361" s="32"/>
    </row>
    <row r="1362" spans="1:13" hidden="1" x14ac:dyDescent="0.2">
      <c r="A1362" s="36"/>
      <c r="B1362" s="37"/>
      <c r="E1362" s="28"/>
      <c r="F1362" s="29" t="s">
        <v>1871</v>
      </c>
      <c r="G1362" s="30" t="s">
        <v>1872</v>
      </c>
      <c r="H1362" s="31">
        <v>6</v>
      </c>
      <c r="I1362" s="32"/>
      <c r="J1362" s="34">
        <f t="shared" si="89"/>
        <v>0</v>
      </c>
      <c r="K1362" s="32"/>
      <c r="L1362" s="32"/>
      <c r="M1362" s="32"/>
    </row>
    <row r="1363" spans="1:13" hidden="1" x14ac:dyDescent="0.2">
      <c r="A1363" s="36"/>
      <c r="B1363" s="37"/>
      <c r="E1363" s="28"/>
      <c r="F1363" s="29" t="s">
        <v>1873</v>
      </c>
      <c r="G1363" s="30" t="s">
        <v>1874</v>
      </c>
      <c r="H1363" s="31">
        <v>6</v>
      </c>
      <c r="I1363" s="32"/>
      <c r="J1363" s="34">
        <f t="shared" si="89"/>
        <v>0</v>
      </c>
      <c r="K1363" s="32"/>
      <c r="L1363" s="32"/>
      <c r="M1363" s="32"/>
    </row>
    <row r="1364" spans="1:13" hidden="1" x14ac:dyDescent="0.2">
      <c r="A1364" s="36"/>
      <c r="B1364" s="37"/>
      <c r="E1364" s="28"/>
      <c r="F1364" s="29" t="s">
        <v>1875</v>
      </c>
      <c r="G1364" s="30" t="s">
        <v>1876</v>
      </c>
      <c r="H1364" s="31">
        <v>6</v>
      </c>
      <c r="I1364" s="32"/>
      <c r="J1364" s="34">
        <f t="shared" si="89"/>
        <v>0</v>
      </c>
      <c r="K1364" s="32"/>
      <c r="L1364" s="32"/>
      <c r="M1364" s="32"/>
    </row>
    <row r="1365" spans="1:13" ht="24" hidden="1" x14ac:dyDescent="0.2">
      <c r="A1365" s="36"/>
      <c r="B1365" s="37"/>
      <c r="E1365" s="28"/>
      <c r="F1365" s="29" t="s">
        <v>1877</v>
      </c>
      <c r="G1365" s="30" t="s">
        <v>2949</v>
      </c>
      <c r="H1365" s="31">
        <v>6</v>
      </c>
      <c r="I1365" s="32"/>
      <c r="J1365" s="34">
        <f t="shared" si="89"/>
        <v>0</v>
      </c>
      <c r="K1365" s="32"/>
      <c r="L1365" s="32"/>
      <c r="M1365" s="32"/>
    </row>
    <row r="1366" spans="1:13" hidden="1" x14ac:dyDescent="0.2">
      <c r="A1366" s="36"/>
      <c r="B1366" s="37"/>
      <c r="E1366" s="28"/>
      <c r="F1366" s="29" t="s">
        <v>2950</v>
      </c>
      <c r="G1366" s="30" t="s">
        <v>2951</v>
      </c>
      <c r="H1366" s="31">
        <v>6</v>
      </c>
      <c r="I1366" s="32"/>
      <c r="J1366" s="34">
        <f t="shared" si="89"/>
        <v>0</v>
      </c>
      <c r="K1366" s="32"/>
      <c r="L1366" s="32"/>
      <c r="M1366" s="32"/>
    </row>
    <row r="1367" spans="1:13" hidden="1" x14ac:dyDescent="0.2">
      <c r="A1367" s="36"/>
      <c r="B1367" s="37"/>
      <c r="E1367" s="28"/>
      <c r="F1367" s="29" t="s">
        <v>2952</v>
      </c>
      <c r="G1367" s="30" t="s">
        <v>2953</v>
      </c>
      <c r="H1367" s="31">
        <v>6</v>
      </c>
      <c r="I1367" s="32"/>
      <c r="J1367" s="34">
        <f t="shared" si="89"/>
        <v>0</v>
      </c>
      <c r="K1367" s="32"/>
      <c r="L1367" s="32"/>
      <c r="M1367" s="32"/>
    </row>
    <row r="1368" spans="1:13" ht="24" hidden="1" x14ac:dyDescent="0.2">
      <c r="A1368" s="36"/>
      <c r="B1368" s="37"/>
      <c r="E1368" s="28"/>
      <c r="F1368" s="29" t="s">
        <v>2954</v>
      </c>
      <c r="G1368" s="30" t="s">
        <v>2955</v>
      </c>
      <c r="H1368" s="31">
        <v>6</v>
      </c>
      <c r="I1368" s="32"/>
      <c r="J1368" s="34">
        <f t="shared" si="89"/>
        <v>0</v>
      </c>
      <c r="K1368" s="32"/>
      <c r="L1368" s="32"/>
      <c r="M1368" s="32"/>
    </row>
    <row r="1369" spans="1:13" hidden="1" x14ac:dyDescent="0.2">
      <c r="A1369" s="36"/>
      <c r="B1369" s="37"/>
      <c r="E1369" s="28"/>
      <c r="F1369" s="29" t="s">
        <v>2956</v>
      </c>
      <c r="G1369" s="30" t="s">
        <v>2957</v>
      </c>
      <c r="H1369" s="31">
        <v>6</v>
      </c>
      <c r="I1369" s="32"/>
      <c r="J1369" s="34">
        <f t="shared" si="89"/>
        <v>0</v>
      </c>
      <c r="K1369" s="32"/>
      <c r="L1369" s="32"/>
      <c r="M1369" s="32"/>
    </row>
    <row r="1370" spans="1:13" hidden="1" x14ac:dyDescent="0.2">
      <c r="A1370" s="36"/>
      <c r="B1370" s="37"/>
      <c r="E1370" s="28"/>
      <c r="F1370" s="29" t="s">
        <v>2958</v>
      </c>
      <c r="G1370" s="30" t="s">
        <v>2959</v>
      </c>
      <c r="H1370" s="31">
        <v>6</v>
      </c>
      <c r="I1370" s="32"/>
      <c r="J1370" s="34">
        <f t="shared" si="89"/>
        <v>0</v>
      </c>
      <c r="K1370" s="32"/>
      <c r="L1370" s="32"/>
      <c r="M1370" s="32"/>
    </row>
    <row r="1371" spans="1:13" hidden="1" x14ac:dyDescent="0.2">
      <c r="A1371" s="36"/>
      <c r="B1371" s="37"/>
      <c r="E1371" s="28"/>
      <c r="F1371" s="29" t="s">
        <v>2960</v>
      </c>
      <c r="G1371" s="30" t="s">
        <v>2961</v>
      </c>
      <c r="H1371" s="31">
        <v>6</v>
      </c>
      <c r="I1371" s="32"/>
      <c r="J1371" s="34">
        <f t="shared" si="89"/>
        <v>0</v>
      </c>
      <c r="K1371" s="32"/>
      <c r="L1371" s="32"/>
      <c r="M1371" s="32"/>
    </row>
    <row r="1372" spans="1:13" hidden="1" x14ac:dyDescent="0.2">
      <c r="A1372" s="36"/>
      <c r="B1372" s="37"/>
      <c r="E1372" s="28"/>
      <c r="F1372" s="29" t="s">
        <v>2962</v>
      </c>
      <c r="G1372" s="30" t="s">
        <v>2963</v>
      </c>
      <c r="H1372" s="31">
        <v>6</v>
      </c>
      <c r="I1372" s="32"/>
      <c r="J1372" s="34">
        <f t="shared" si="89"/>
        <v>0</v>
      </c>
      <c r="K1372" s="32"/>
      <c r="L1372" s="32"/>
      <c r="M1372" s="32"/>
    </row>
    <row r="1373" spans="1:13" hidden="1" x14ac:dyDescent="0.2">
      <c r="A1373" s="36"/>
      <c r="B1373" s="37"/>
      <c r="E1373" s="28"/>
      <c r="F1373" s="29" t="s">
        <v>2964</v>
      </c>
      <c r="G1373" s="30" t="s">
        <v>2965</v>
      </c>
      <c r="H1373" s="31">
        <v>6</v>
      </c>
      <c r="I1373" s="32"/>
      <c r="J1373" s="34">
        <f t="shared" si="89"/>
        <v>0</v>
      </c>
      <c r="K1373" s="32"/>
      <c r="L1373" s="32"/>
      <c r="M1373" s="32"/>
    </row>
    <row r="1374" spans="1:13" hidden="1" x14ac:dyDescent="0.2">
      <c r="A1374" s="36"/>
      <c r="B1374" s="37"/>
      <c r="E1374" s="28"/>
      <c r="F1374" s="29" t="s">
        <v>2966</v>
      </c>
      <c r="G1374" s="30" t="s">
        <v>2967</v>
      </c>
      <c r="H1374" s="31">
        <v>6</v>
      </c>
      <c r="I1374" s="32"/>
      <c r="J1374" s="34">
        <f t="shared" si="89"/>
        <v>0</v>
      </c>
      <c r="K1374" s="32"/>
      <c r="L1374" s="32"/>
      <c r="M1374" s="32"/>
    </row>
    <row r="1375" spans="1:13" hidden="1" x14ac:dyDescent="0.2">
      <c r="A1375" s="36"/>
      <c r="B1375" s="37"/>
      <c r="E1375" s="28"/>
      <c r="F1375" s="29" t="s">
        <v>2968</v>
      </c>
      <c r="G1375" s="30" t="s">
        <v>2969</v>
      </c>
      <c r="H1375" s="31">
        <v>6</v>
      </c>
      <c r="I1375" s="32"/>
      <c r="J1375" s="34">
        <f t="shared" si="89"/>
        <v>0</v>
      </c>
      <c r="K1375" s="32"/>
      <c r="L1375" s="32"/>
      <c r="M1375" s="32"/>
    </row>
    <row r="1376" spans="1:13" hidden="1" x14ac:dyDescent="0.2">
      <c r="A1376" s="36"/>
      <c r="B1376" s="37"/>
      <c r="E1376" s="28"/>
      <c r="F1376" s="29" t="s">
        <v>2970</v>
      </c>
      <c r="G1376" s="30" t="s">
        <v>2971</v>
      </c>
      <c r="H1376" s="31">
        <v>6</v>
      </c>
      <c r="I1376" s="32"/>
      <c r="J1376" s="34">
        <f t="shared" si="89"/>
        <v>0</v>
      </c>
      <c r="K1376" s="32"/>
      <c r="L1376" s="32"/>
      <c r="M1376" s="32"/>
    </row>
    <row r="1377" spans="1:13" ht="24" hidden="1" x14ac:dyDescent="0.2">
      <c r="A1377" s="36"/>
      <c r="B1377" s="37"/>
      <c r="E1377" s="28"/>
      <c r="F1377" s="29" t="s">
        <v>2972</v>
      </c>
      <c r="G1377" s="30" t="s">
        <v>2973</v>
      </c>
      <c r="H1377" s="31">
        <v>6</v>
      </c>
      <c r="I1377" s="32"/>
      <c r="J1377" s="34">
        <f t="shared" si="89"/>
        <v>0</v>
      </c>
      <c r="K1377" s="32"/>
      <c r="L1377" s="32"/>
      <c r="M1377" s="32"/>
    </row>
    <row r="1378" spans="1:13" ht="24" hidden="1" x14ac:dyDescent="0.2">
      <c r="A1378" s="36"/>
      <c r="B1378" s="37"/>
      <c r="E1378" s="28"/>
      <c r="F1378" s="29" t="s">
        <v>2974</v>
      </c>
      <c r="G1378" s="30" t="s">
        <v>2975</v>
      </c>
      <c r="H1378" s="31">
        <v>6</v>
      </c>
      <c r="I1378" s="32"/>
      <c r="J1378" s="34">
        <f t="shared" si="89"/>
        <v>0</v>
      </c>
      <c r="K1378" s="32"/>
      <c r="L1378" s="32"/>
      <c r="M1378" s="32"/>
    </row>
    <row r="1379" spans="1:13" ht="24" hidden="1" x14ac:dyDescent="0.2">
      <c r="A1379" s="36"/>
      <c r="B1379" s="37"/>
      <c r="E1379" s="28"/>
      <c r="F1379" s="29" t="s">
        <v>2976</v>
      </c>
      <c r="G1379" s="30" t="s">
        <v>2977</v>
      </c>
      <c r="H1379" s="31">
        <v>6</v>
      </c>
      <c r="I1379" s="32"/>
      <c r="J1379" s="34">
        <f t="shared" si="89"/>
        <v>0</v>
      </c>
      <c r="K1379" s="32"/>
      <c r="L1379" s="32"/>
      <c r="M1379" s="32"/>
    </row>
    <row r="1380" spans="1:13" ht="24" hidden="1" x14ac:dyDescent="0.2">
      <c r="A1380" s="36"/>
      <c r="B1380" s="37"/>
      <c r="E1380" s="28"/>
      <c r="F1380" s="29" t="s">
        <v>2978</v>
      </c>
      <c r="G1380" s="30" t="s">
        <v>2979</v>
      </c>
      <c r="H1380" s="31">
        <v>6</v>
      </c>
      <c r="I1380" s="32"/>
      <c r="J1380" s="34">
        <f t="shared" si="89"/>
        <v>0</v>
      </c>
      <c r="K1380" s="32"/>
      <c r="L1380" s="32"/>
      <c r="M1380" s="32"/>
    </row>
    <row r="1381" spans="1:13" ht="24" hidden="1" x14ac:dyDescent="0.2">
      <c r="A1381" s="36"/>
      <c r="B1381" s="37"/>
      <c r="E1381" s="28"/>
      <c r="F1381" s="29" t="s">
        <v>2980</v>
      </c>
      <c r="G1381" s="30" t="s">
        <v>2981</v>
      </c>
      <c r="H1381" s="31">
        <v>6</v>
      </c>
      <c r="I1381" s="32"/>
      <c r="J1381" s="34">
        <f t="shared" si="89"/>
        <v>0</v>
      </c>
      <c r="K1381" s="32"/>
      <c r="L1381" s="32"/>
      <c r="M1381" s="32"/>
    </row>
    <row r="1382" spans="1:13" ht="21" hidden="1" customHeight="1" x14ac:dyDescent="0.2">
      <c r="A1382" s="36"/>
      <c r="B1382" s="37"/>
      <c r="E1382" s="28"/>
      <c r="F1382" s="29" t="s">
        <v>2982</v>
      </c>
      <c r="G1382" s="30" t="s">
        <v>2983</v>
      </c>
      <c r="H1382" s="31">
        <v>6</v>
      </c>
      <c r="I1382" s="32"/>
      <c r="J1382" s="34">
        <f t="shared" si="89"/>
        <v>0</v>
      </c>
      <c r="K1382" s="32"/>
      <c r="L1382" s="32"/>
      <c r="M1382" s="32"/>
    </row>
    <row r="1383" spans="1:13" ht="24" hidden="1" x14ac:dyDescent="0.2">
      <c r="A1383" s="36"/>
      <c r="B1383" s="37"/>
      <c r="E1383" s="28"/>
      <c r="F1383" s="29" t="s">
        <v>2984</v>
      </c>
      <c r="G1383" s="30" t="s">
        <v>2985</v>
      </c>
      <c r="H1383" s="31">
        <v>6</v>
      </c>
      <c r="I1383" s="32"/>
      <c r="J1383" s="34">
        <f t="shared" si="89"/>
        <v>0</v>
      </c>
      <c r="K1383" s="32"/>
      <c r="L1383" s="32"/>
      <c r="M1383" s="32"/>
    </row>
    <row r="1384" spans="1:13" ht="28.5" hidden="1" customHeight="1" x14ac:dyDescent="0.2">
      <c r="A1384" s="36"/>
      <c r="B1384" s="37"/>
      <c r="E1384" s="28"/>
      <c r="F1384" s="29" t="s">
        <v>2986</v>
      </c>
      <c r="G1384" s="30" t="s">
        <v>2987</v>
      </c>
      <c r="H1384" s="31">
        <v>6</v>
      </c>
      <c r="I1384" s="32"/>
      <c r="J1384" s="34">
        <f t="shared" si="89"/>
        <v>0</v>
      </c>
      <c r="K1384" s="32"/>
      <c r="L1384" s="32"/>
      <c r="M1384" s="32"/>
    </row>
    <row r="1385" spans="1:13" ht="28.5" hidden="1" customHeight="1" x14ac:dyDescent="0.2">
      <c r="A1385" s="36"/>
      <c r="B1385" s="37"/>
      <c r="E1385" s="28"/>
      <c r="F1385" s="29" t="s">
        <v>2988</v>
      </c>
      <c r="G1385" s="30" t="s">
        <v>2989</v>
      </c>
      <c r="H1385" s="31">
        <v>6</v>
      </c>
      <c r="I1385" s="32"/>
      <c r="J1385" s="34">
        <f t="shared" si="89"/>
        <v>0</v>
      </c>
      <c r="K1385" s="32"/>
      <c r="L1385" s="32"/>
      <c r="M1385" s="32"/>
    </row>
    <row r="1386" spans="1:13" ht="24" hidden="1" x14ac:dyDescent="0.2">
      <c r="A1386" s="36"/>
      <c r="B1386" s="37"/>
      <c r="E1386" s="28"/>
      <c r="F1386" s="29" t="s">
        <v>2990</v>
      </c>
      <c r="G1386" s="30" t="s">
        <v>2991</v>
      </c>
      <c r="H1386" s="31">
        <v>6</v>
      </c>
      <c r="I1386" s="32"/>
      <c r="J1386" s="34">
        <f t="shared" si="89"/>
        <v>0</v>
      </c>
      <c r="K1386" s="32"/>
      <c r="L1386" s="32"/>
      <c r="M1386" s="32"/>
    </row>
    <row r="1387" spans="1:13" ht="24" hidden="1" x14ac:dyDescent="0.2">
      <c r="A1387" s="36"/>
      <c r="B1387" s="37"/>
      <c r="E1387" s="28"/>
      <c r="F1387" s="29" t="s">
        <v>2992</v>
      </c>
      <c r="G1387" s="30" t="s">
        <v>2993</v>
      </c>
      <c r="H1387" s="31">
        <v>6</v>
      </c>
      <c r="I1387" s="32"/>
      <c r="J1387" s="34">
        <f t="shared" si="89"/>
        <v>0</v>
      </c>
      <c r="K1387" s="32"/>
      <c r="L1387" s="32"/>
      <c r="M1387" s="32"/>
    </row>
    <row r="1388" spans="1:13" hidden="1" x14ac:dyDescent="0.2">
      <c r="A1388" s="36"/>
      <c r="B1388" s="37"/>
      <c r="E1388" s="28"/>
      <c r="F1388" s="29" t="s">
        <v>2994</v>
      </c>
      <c r="G1388" s="30" t="s">
        <v>2995</v>
      </c>
      <c r="H1388" s="31">
        <v>6</v>
      </c>
      <c r="I1388" s="32"/>
      <c r="J1388" s="34">
        <f t="shared" si="89"/>
        <v>0</v>
      </c>
      <c r="K1388" s="32"/>
      <c r="L1388" s="32"/>
      <c r="M1388" s="32"/>
    </row>
    <row r="1389" spans="1:13" hidden="1" x14ac:dyDescent="0.2">
      <c r="A1389" s="36"/>
      <c r="B1389" s="37"/>
      <c r="E1389" s="28"/>
      <c r="F1389" s="29" t="s">
        <v>2996</v>
      </c>
      <c r="G1389" s="30" t="s">
        <v>2997</v>
      </c>
      <c r="H1389" s="31">
        <v>6</v>
      </c>
      <c r="I1389" s="32"/>
      <c r="J1389" s="34">
        <f t="shared" si="89"/>
        <v>0</v>
      </c>
      <c r="K1389" s="32"/>
      <c r="L1389" s="32"/>
      <c r="M1389" s="32"/>
    </row>
    <row r="1390" spans="1:13" ht="21" hidden="1" customHeight="1" x14ac:dyDescent="0.2">
      <c r="A1390" s="36"/>
      <c r="B1390" s="37"/>
      <c r="E1390" s="1057" t="s">
        <v>2998</v>
      </c>
      <c r="F1390" s="1058"/>
      <c r="G1390" s="1059"/>
      <c r="H1390" s="40">
        <v>5</v>
      </c>
      <c r="I1390" s="25">
        <f>SUM(I1391:I1393)</f>
        <v>0</v>
      </c>
      <c r="J1390" s="25">
        <f>SUM(J1391:J1393)</f>
        <v>0</v>
      </c>
      <c r="K1390" s="25">
        <f>SUM(K1391:K1393)</f>
        <v>0</v>
      </c>
      <c r="L1390" s="25">
        <f>SUM(L1391:L1393)</f>
        <v>0</v>
      </c>
      <c r="M1390" s="25">
        <f>SUM(M1391:M1393)</f>
        <v>0</v>
      </c>
    </row>
    <row r="1391" spans="1:13" hidden="1" x14ac:dyDescent="0.2">
      <c r="A1391" s="36"/>
      <c r="B1391" s="37"/>
      <c r="E1391" s="28"/>
      <c r="F1391" s="29" t="s">
        <v>2999</v>
      </c>
      <c r="G1391" s="30" t="s">
        <v>3000</v>
      </c>
      <c r="H1391" s="31">
        <v>6</v>
      </c>
      <c r="I1391" s="32"/>
      <c r="J1391" s="34">
        <f t="shared" si="89"/>
        <v>0</v>
      </c>
      <c r="K1391" s="32"/>
      <c r="L1391" s="32"/>
      <c r="M1391" s="32"/>
    </row>
    <row r="1392" spans="1:13" hidden="1" x14ac:dyDescent="0.2">
      <c r="A1392" s="36"/>
      <c r="B1392" s="37"/>
      <c r="E1392" s="28"/>
      <c r="F1392" s="29" t="s">
        <v>3001</v>
      </c>
      <c r="G1392" s="30" t="s">
        <v>3002</v>
      </c>
      <c r="H1392" s="31">
        <v>6</v>
      </c>
      <c r="I1392" s="32"/>
      <c r="J1392" s="34">
        <f t="shared" si="89"/>
        <v>0</v>
      </c>
      <c r="K1392" s="32"/>
      <c r="L1392" s="32"/>
      <c r="M1392" s="32"/>
    </row>
    <row r="1393" spans="1:13" hidden="1" x14ac:dyDescent="0.2">
      <c r="A1393" s="36"/>
      <c r="B1393" s="37"/>
      <c r="E1393" s="28"/>
      <c r="F1393" s="29" t="s">
        <v>3003</v>
      </c>
      <c r="G1393" s="30" t="s">
        <v>3004</v>
      </c>
      <c r="H1393" s="31">
        <v>6</v>
      </c>
      <c r="I1393" s="32"/>
      <c r="J1393" s="34">
        <f t="shared" si="89"/>
        <v>0</v>
      </c>
      <c r="K1393" s="32"/>
      <c r="L1393" s="32"/>
      <c r="M1393" s="32"/>
    </row>
    <row r="1394" spans="1:13" ht="26.25" hidden="1" customHeight="1" x14ac:dyDescent="0.2">
      <c r="A1394" s="36"/>
      <c r="B1394" s="37"/>
      <c r="E1394" s="1057" t="s">
        <v>3005</v>
      </c>
      <c r="F1394" s="1058"/>
      <c r="G1394" s="1059"/>
      <c r="H1394" s="40">
        <v>5</v>
      </c>
      <c r="I1394" s="25">
        <f>I1395</f>
        <v>0</v>
      </c>
      <c r="J1394" s="25">
        <f>J1395</f>
        <v>0</v>
      </c>
      <c r="K1394" s="25">
        <f>K1395</f>
        <v>0</v>
      </c>
      <c r="L1394" s="25">
        <f>L1395</f>
        <v>0</v>
      </c>
      <c r="M1394" s="25">
        <f>M1395</f>
        <v>0</v>
      </c>
    </row>
    <row r="1395" spans="1:13" hidden="1" x14ac:dyDescent="0.2">
      <c r="A1395" s="36"/>
      <c r="B1395" s="37"/>
      <c r="E1395" s="28"/>
      <c r="F1395" s="29" t="s">
        <v>3006</v>
      </c>
      <c r="G1395" s="30" t="s">
        <v>3007</v>
      </c>
      <c r="H1395" s="31">
        <v>6</v>
      </c>
      <c r="I1395" s="32"/>
      <c r="J1395" s="34">
        <f t="shared" si="89"/>
        <v>0</v>
      </c>
      <c r="K1395" s="32"/>
      <c r="L1395" s="32"/>
      <c r="M1395" s="32"/>
    </row>
    <row r="1396" spans="1:13" ht="18" hidden="1" customHeight="1" x14ac:dyDescent="0.2">
      <c r="A1396" s="36"/>
      <c r="B1396" s="37"/>
      <c r="E1396" s="1057" t="s">
        <v>3008</v>
      </c>
      <c r="F1396" s="1058"/>
      <c r="G1396" s="1059"/>
      <c r="H1396" s="40">
        <v>5</v>
      </c>
      <c r="I1396" s="25">
        <f>SUM(I1397:I1415)</f>
        <v>0</v>
      </c>
      <c r="J1396" s="25">
        <f>SUM(J1397:J1415)</f>
        <v>0</v>
      </c>
      <c r="K1396" s="25">
        <f>SUM(K1397:K1415)</f>
        <v>0</v>
      </c>
      <c r="L1396" s="25">
        <f>SUM(L1397:L1415)</f>
        <v>0</v>
      </c>
      <c r="M1396" s="25">
        <f>SUM(M1397:M1415)</f>
        <v>0</v>
      </c>
    </row>
    <row r="1397" spans="1:13" ht="15.75" hidden="1" customHeight="1" x14ac:dyDescent="0.2">
      <c r="A1397" s="36"/>
      <c r="B1397" s="37"/>
      <c r="E1397" s="28"/>
      <c r="F1397" s="29" t="s">
        <v>3009</v>
      </c>
      <c r="G1397" s="30" t="s">
        <v>1955</v>
      </c>
      <c r="H1397" s="31">
        <v>6</v>
      </c>
      <c r="I1397" s="32"/>
      <c r="J1397" s="34">
        <f t="shared" ref="J1397:J1415" si="90">K1397-I1397</f>
        <v>0</v>
      </c>
      <c r="K1397" s="32"/>
      <c r="L1397" s="32"/>
      <c r="M1397" s="32"/>
    </row>
    <row r="1398" spans="1:13" ht="15.75" hidden="1" customHeight="1" x14ac:dyDescent="0.2">
      <c r="A1398" s="36"/>
      <c r="B1398" s="37"/>
      <c r="E1398" s="28"/>
      <c r="F1398" s="29" t="s">
        <v>1956</v>
      </c>
      <c r="G1398" s="30" t="s">
        <v>1957</v>
      </c>
      <c r="H1398" s="31">
        <v>6</v>
      </c>
      <c r="I1398" s="32"/>
      <c r="J1398" s="34">
        <f t="shared" si="90"/>
        <v>0</v>
      </c>
      <c r="K1398" s="32"/>
      <c r="L1398" s="32"/>
      <c r="M1398" s="32"/>
    </row>
    <row r="1399" spans="1:13" ht="15.75" hidden="1" customHeight="1" x14ac:dyDescent="0.2">
      <c r="A1399" s="36"/>
      <c r="B1399" s="37"/>
      <c r="E1399" s="28"/>
      <c r="F1399" s="29" t="s">
        <v>1958</v>
      </c>
      <c r="G1399" s="30" t="s">
        <v>1959</v>
      </c>
      <c r="H1399" s="31">
        <v>6</v>
      </c>
      <c r="I1399" s="32"/>
      <c r="J1399" s="34">
        <f t="shared" si="90"/>
        <v>0</v>
      </c>
      <c r="K1399" s="32"/>
      <c r="L1399" s="32"/>
      <c r="M1399" s="32"/>
    </row>
    <row r="1400" spans="1:13" ht="15.75" hidden="1" customHeight="1" x14ac:dyDescent="0.2">
      <c r="A1400" s="36"/>
      <c r="B1400" s="37"/>
      <c r="E1400" s="28"/>
      <c r="F1400" s="29" t="s">
        <v>1960</v>
      </c>
      <c r="G1400" s="30" t="s">
        <v>1961</v>
      </c>
      <c r="H1400" s="31">
        <v>6</v>
      </c>
      <c r="I1400" s="32"/>
      <c r="J1400" s="34">
        <f t="shared" si="90"/>
        <v>0</v>
      </c>
      <c r="K1400" s="32"/>
      <c r="L1400" s="32"/>
      <c r="M1400" s="32"/>
    </row>
    <row r="1401" spans="1:13" ht="15.75" hidden="1" customHeight="1" x14ac:dyDescent="0.2">
      <c r="A1401" s="36"/>
      <c r="B1401" s="37"/>
      <c r="E1401" s="28"/>
      <c r="F1401" s="29" t="s">
        <v>1962</v>
      </c>
      <c r="G1401" s="30" t="s">
        <v>1963</v>
      </c>
      <c r="H1401" s="31">
        <v>6</v>
      </c>
      <c r="I1401" s="32"/>
      <c r="J1401" s="34">
        <f t="shared" si="90"/>
        <v>0</v>
      </c>
      <c r="K1401" s="32"/>
      <c r="L1401" s="32"/>
      <c r="M1401" s="32"/>
    </row>
    <row r="1402" spans="1:13" ht="15.75" hidden="1" customHeight="1" x14ac:dyDescent="0.2">
      <c r="A1402" s="36"/>
      <c r="B1402" s="37"/>
      <c r="E1402" s="28"/>
      <c r="F1402" s="29" t="s">
        <v>1964</v>
      </c>
      <c r="G1402" s="30" t="s">
        <v>1965</v>
      </c>
      <c r="H1402" s="31">
        <v>6</v>
      </c>
      <c r="I1402" s="32"/>
      <c r="J1402" s="34">
        <f t="shared" si="90"/>
        <v>0</v>
      </c>
      <c r="K1402" s="32"/>
      <c r="L1402" s="32"/>
      <c r="M1402" s="32"/>
    </row>
    <row r="1403" spans="1:13" ht="15.75" hidden="1" customHeight="1" x14ac:dyDescent="0.2">
      <c r="A1403" s="36"/>
      <c r="B1403" s="37"/>
      <c r="E1403" s="28"/>
      <c r="F1403" s="29" t="s">
        <v>1966</v>
      </c>
      <c r="G1403" s="30" t="s">
        <v>1967</v>
      </c>
      <c r="H1403" s="31">
        <v>6</v>
      </c>
      <c r="I1403" s="32"/>
      <c r="J1403" s="34">
        <f t="shared" si="90"/>
        <v>0</v>
      </c>
      <c r="K1403" s="32"/>
      <c r="L1403" s="32"/>
      <c r="M1403" s="32"/>
    </row>
    <row r="1404" spans="1:13" ht="15.75" hidden="1" customHeight="1" x14ac:dyDescent="0.2">
      <c r="A1404" s="36"/>
      <c r="B1404" s="37"/>
      <c r="E1404" s="28"/>
      <c r="F1404" s="29" t="s">
        <v>1968</v>
      </c>
      <c r="G1404" s="30" t="s">
        <v>1969</v>
      </c>
      <c r="H1404" s="31">
        <v>6</v>
      </c>
      <c r="I1404" s="32"/>
      <c r="J1404" s="34">
        <f t="shared" si="90"/>
        <v>0</v>
      </c>
      <c r="K1404" s="32"/>
      <c r="L1404" s="32"/>
      <c r="M1404" s="32"/>
    </row>
    <row r="1405" spans="1:13" ht="15.75" hidden="1" customHeight="1" x14ac:dyDescent="0.2">
      <c r="A1405" s="36"/>
      <c r="B1405" s="37"/>
      <c r="E1405" s="28"/>
      <c r="F1405" s="29" t="s">
        <v>1970</v>
      </c>
      <c r="G1405" s="30" t="s">
        <v>1971</v>
      </c>
      <c r="H1405" s="31">
        <v>6</v>
      </c>
      <c r="I1405" s="32"/>
      <c r="J1405" s="34">
        <f t="shared" si="90"/>
        <v>0</v>
      </c>
      <c r="K1405" s="32"/>
      <c r="L1405" s="32"/>
      <c r="M1405" s="32"/>
    </row>
    <row r="1406" spans="1:13" ht="15.75" hidden="1" customHeight="1" x14ac:dyDescent="0.2">
      <c r="A1406" s="36"/>
      <c r="B1406" s="37"/>
      <c r="E1406" s="28"/>
      <c r="F1406" s="29" t="s">
        <v>1972</v>
      </c>
      <c r="G1406" s="30" t="s">
        <v>1973</v>
      </c>
      <c r="H1406" s="31">
        <v>6</v>
      </c>
      <c r="I1406" s="32"/>
      <c r="J1406" s="34">
        <f t="shared" si="90"/>
        <v>0</v>
      </c>
      <c r="K1406" s="32"/>
      <c r="L1406" s="32"/>
      <c r="M1406" s="32"/>
    </row>
    <row r="1407" spans="1:13" ht="15.75" hidden="1" customHeight="1" x14ac:dyDescent="0.2">
      <c r="A1407" s="36"/>
      <c r="B1407" s="37"/>
      <c r="E1407" s="28"/>
      <c r="F1407" s="29" t="s">
        <v>1974</v>
      </c>
      <c r="G1407" s="30" t="s">
        <v>1975</v>
      </c>
      <c r="H1407" s="31">
        <v>6</v>
      </c>
      <c r="I1407" s="32"/>
      <c r="J1407" s="34">
        <f t="shared" si="90"/>
        <v>0</v>
      </c>
      <c r="K1407" s="32"/>
      <c r="L1407" s="32"/>
      <c r="M1407" s="32"/>
    </row>
    <row r="1408" spans="1:13" ht="15.75" hidden="1" customHeight="1" x14ac:dyDescent="0.2">
      <c r="A1408" s="36"/>
      <c r="B1408" s="37"/>
      <c r="E1408" s="28"/>
      <c r="F1408" s="29" t="s">
        <v>1976</v>
      </c>
      <c r="G1408" s="30" t="s">
        <v>1977</v>
      </c>
      <c r="H1408" s="31">
        <v>6</v>
      </c>
      <c r="I1408" s="32"/>
      <c r="J1408" s="34">
        <f t="shared" si="90"/>
        <v>0</v>
      </c>
      <c r="K1408" s="32"/>
      <c r="L1408" s="32"/>
      <c r="M1408" s="32"/>
    </row>
    <row r="1409" spans="1:13" ht="15.75" hidden="1" customHeight="1" x14ac:dyDescent="0.2">
      <c r="A1409" s="36"/>
      <c r="B1409" s="37"/>
      <c r="E1409" s="28"/>
      <c r="F1409" s="29" t="s">
        <v>1978</v>
      </c>
      <c r="G1409" s="30" t="s">
        <v>1979</v>
      </c>
      <c r="H1409" s="31">
        <v>6</v>
      </c>
      <c r="I1409" s="32"/>
      <c r="J1409" s="34">
        <f t="shared" si="90"/>
        <v>0</v>
      </c>
      <c r="K1409" s="32"/>
      <c r="L1409" s="32"/>
      <c r="M1409" s="32"/>
    </row>
    <row r="1410" spans="1:13" ht="15.75" hidden="1" customHeight="1" x14ac:dyDescent="0.2">
      <c r="A1410" s="36"/>
      <c r="B1410" s="37"/>
      <c r="E1410" s="28"/>
      <c r="F1410" s="29" t="s">
        <v>1980</v>
      </c>
      <c r="G1410" s="30" t="s">
        <v>1981</v>
      </c>
      <c r="H1410" s="31">
        <v>6</v>
      </c>
      <c r="I1410" s="32"/>
      <c r="J1410" s="34">
        <f t="shared" si="90"/>
        <v>0</v>
      </c>
      <c r="K1410" s="32"/>
      <c r="L1410" s="32"/>
      <c r="M1410" s="32"/>
    </row>
    <row r="1411" spans="1:13" ht="15.75" hidden="1" customHeight="1" x14ac:dyDescent="0.2">
      <c r="A1411" s="36"/>
      <c r="B1411" s="37"/>
      <c r="E1411" s="28"/>
      <c r="F1411" s="29" t="s">
        <v>1982</v>
      </c>
      <c r="G1411" s="30" t="s">
        <v>1983</v>
      </c>
      <c r="H1411" s="31">
        <v>6</v>
      </c>
      <c r="I1411" s="32"/>
      <c r="J1411" s="34">
        <f t="shared" si="90"/>
        <v>0</v>
      </c>
      <c r="K1411" s="32"/>
      <c r="L1411" s="32"/>
      <c r="M1411" s="32"/>
    </row>
    <row r="1412" spans="1:13" ht="15.75" hidden="1" customHeight="1" x14ac:dyDescent="0.2">
      <c r="A1412" s="36"/>
      <c r="B1412" s="37"/>
      <c r="E1412" s="28"/>
      <c r="F1412" s="29" t="s">
        <v>1984</v>
      </c>
      <c r="G1412" s="30" t="s">
        <v>1985</v>
      </c>
      <c r="H1412" s="31">
        <v>6</v>
      </c>
      <c r="I1412" s="32"/>
      <c r="J1412" s="34">
        <f t="shared" si="90"/>
        <v>0</v>
      </c>
      <c r="K1412" s="32"/>
      <c r="L1412" s="32"/>
      <c r="M1412" s="32"/>
    </row>
    <row r="1413" spans="1:13" ht="15.75" hidden="1" customHeight="1" x14ac:dyDescent="0.2">
      <c r="A1413" s="36"/>
      <c r="B1413" s="37"/>
      <c r="E1413" s="28"/>
      <c r="F1413" s="29" t="s">
        <v>1986</v>
      </c>
      <c r="G1413" s="30" t="s">
        <v>1987</v>
      </c>
      <c r="H1413" s="31">
        <v>6</v>
      </c>
      <c r="I1413" s="32"/>
      <c r="J1413" s="34">
        <f t="shared" si="90"/>
        <v>0</v>
      </c>
      <c r="K1413" s="32"/>
      <c r="L1413" s="32"/>
      <c r="M1413" s="32"/>
    </row>
    <row r="1414" spans="1:13" ht="15.75" hidden="1" customHeight="1" x14ac:dyDescent="0.2">
      <c r="A1414" s="36"/>
      <c r="B1414" s="37"/>
      <c r="E1414" s="28"/>
      <c r="F1414" s="29" t="s">
        <v>1988</v>
      </c>
      <c r="G1414" s="30" t="s">
        <v>1989</v>
      </c>
      <c r="H1414" s="31">
        <v>6</v>
      </c>
      <c r="I1414" s="32"/>
      <c r="J1414" s="34">
        <f t="shared" si="90"/>
        <v>0</v>
      </c>
      <c r="K1414" s="32"/>
      <c r="L1414" s="32"/>
      <c r="M1414" s="32"/>
    </row>
    <row r="1415" spans="1:13" ht="15.75" hidden="1" customHeight="1" x14ac:dyDescent="0.2">
      <c r="A1415" s="36"/>
      <c r="B1415" s="37"/>
      <c r="E1415" s="28"/>
      <c r="F1415" s="29" t="s">
        <v>1990</v>
      </c>
      <c r="G1415" s="30" t="s">
        <v>1991</v>
      </c>
      <c r="H1415" s="31">
        <v>6</v>
      </c>
      <c r="I1415" s="32"/>
      <c r="J1415" s="34">
        <f t="shared" si="90"/>
        <v>0</v>
      </c>
      <c r="K1415" s="32"/>
      <c r="L1415" s="32"/>
      <c r="M1415" s="32"/>
    </row>
    <row r="1416" spans="1:13" ht="30" hidden="1" customHeight="1" x14ac:dyDescent="0.2">
      <c r="A1416" s="36"/>
      <c r="B1416" s="37"/>
      <c r="E1416" s="1057" t="s">
        <v>3771</v>
      </c>
      <c r="F1416" s="1058"/>
      <c r="G1416" s="1059"/>
      <c r="H1416" s="40">
        <v>5</v>
      </c>
      <c r="I1416" s="25">
        <f>SUM(I1417:I1423)</f>
        <v>0</v>
      </c>
      <c r="J1416" s="25">
        <f>SUM(J1417:J1423)</f>
        <v>0</v>
      </c>
      <c r="K1416" s="25">
        <f>SUM(K1417:K1423)</f>
        <v>0</v>
      </c>
      <c r="L1416" s="25">
        <f>SUM(L1417:L1423)</f>
        <v>0</v>
      </c>
      <c r="M1416" s="25">
        <f>SUM(M1417:M1423)</f>
        <v>0</v>
      </c>
    </row>
    <row r="1417" spans="1:13" hidden="1" x14ac:dyDescent="0.2">
      <c r="A1417" s="36"/>
      <c r="B1417" s="37"/>
      <c r="E1417" s="28"/>
      <c r="F1417" s="29" t="s">
        <v>1992</v>
      </c>
      <c r="G1417" s="30" t="s">
        <v>698</v>
      </c>
      <c r="H1417" s="31">
        <v>6</v>
      </c>
      <c r="I1417" s="32"/>
      <c r="J1417" s="34">
        <f t="shared" ref="J1417:J1423" si="91">K1417-I1417</f>
        <v>0</v>
      </c>
      <c r="K1417" s="32"/>
      <c r="L1417" s="32"/>
      <c r="M1417" s="32"/>
    </row>
    <row r="1418" spans="1:13" hidden="1" x14ac:dyDescent="0.2">
      <c r="A1418" s="36"/>
      <c r="B1418" s="37"/>
      <c r="E1418" s="28"/>
      <c r="F1418" s="29" t="s">
        <v>1993</v>
      </c>
      <c r="G1418" s="30" t="s">
        <v>1994</v>
      </c>
      <c r="H1418" s="31">
        <v>6</v>
      </c>
      <c r="I1418" s="32"/>
      <c r="J1418" s="34">
        <f t="shared" si="91"/>
        <v>0</v>
      </c>
      <c r="K1418" s="32"/>
      <c r="L1418" s="32"/>
      <c r="M1418" s="32"/>
    </row>
    <row r="1419" spans="1:13" hidden="1" x14ac:dyDescent="0.2">
      <c r="A1419" s="36"/>
      <c r="B1419" s="37"/>
      <c r="E1419" s="28"/>
      <c r="F1419" s="29" t="s">
        <v>1995</v>
      </c>
      <c r="G1419" s="30" t="s">
        <v>793</v>
      </c>
      <c r="H1419" s="31">
        <v>6</v>
      </c>
      <c r="I1419" s="32"/>
      <c r="J1419" s="34">
        <f t="shared" si="91"/>
        <v>0</v>
      </c>
      <c r="K1419" s="32"/>
      <c r="L1419" s="32"/>
      <c r="M1419" s="32"/>
    </row>
    <row r="1420" spans="1:13" hidden="1" x14ac:dyDescent="0.2">
      <c r="A1420" s="36"/>
      <c r="B1420" s="37"/>
      <c r="E1420" s="28"/>
      <c r="F1420" s="29" t="s">
        <v>794</v>
      </c>
      <c r="G1420" s="30" t="s">
        <v>713</v>
      </c>
      <c r="H1420" s="31">
        <v>6</v>
      </c>
      <c r="I1420" s="32"/>
      <c r="J1420" s="34">
        <f t="shared" si="91"/>
        <v>0</v>
      </c>
      <c r="K1420" s="32"/>
      <c r="L1420" s="32"/>
      <c r="M1420" s="32"/>
    </row>
    <row r="1421" spans="1:13" hidden="1" x14ac:dyDescent="0.2">
      <c r="A1421" s="36"/>
      <c r="B1421" s="37"/>
      <c r="E1421" s="28"/>
      <c r="F1421" s="29" t="s">
        <v>795</v>
      </c>
      <c r="G1421" s="30" t="s">
        <v>719</v>
      </c>
      <c r="H1421" s="31">
        <v>6</v>
      </c>
      <c r="I1421" s="32"/>
      <c r="J1421" s="34">
        <f t="shared" si="91"/>
        <v>0</v>
      </c>
      <c r="K1421" s="32"/>
      <c r="L1421" s="32"/>
      <c r="M1421" s="32"/>
    </row>
    <row r="1422" spans="1:13" hidden="1" x14ac:dyDescent="0.2">
      <c r="A1422" s="36"/>
      <c r="B1422" s="37"/>
      <c r="E1422" s="28"/>
      <c r="F1422" s="29" t="s">
        <v>796</v>
      </c>
      <c r="G1422" s="30" t="s">
        <v>797</v>
      </c>
      <c r="H1422" s="31">
        <v>6</v>
      </c>
      <c r="I1422" s="32"/>
      <c r="J1422" s="34">
        <f t="shared" si="91"/>
        <v>0</v>
      </c>
      <c r="K1422" s="32"/>
      <c r="L1422" s="32"/>
      <c r="M1422" s="32"/>
    </row>
    <row r="1423" spans="1:13" hidden="1" x14ac:dyDescent="0.2">
      <c r="A1423" s="36"/>
      <c r="B1423" s="37"/>
      <c r="E1423" s="28"/>
      <c r="F1423" s="29" t="s">
        <v>798</v>
      </c>
      <c r="G1423" s="30" t="s">
        <v>799</v>
      </c>
      <c r="H1423" s="31">
        <v>6</v>
      </c>
      <c r="I1423" s="32"/>
      <c r="J1423" s="34">
        <f t="shared" si="91"/>
        <v>0</v>
      </c>
      <c r="K1423" s="32"/>
      <c r="L1423" s="32"/>
      <c r="M1423" s="32"/>
    </row>
    <row r="1424" spans="1:13" ht="22.5" hidden="1" customHeight="1" x14ac:dyDescent="0.2">
      <c r="A1424" s="36"/>
      <c r="B1424" s="37"/>
      <c r="E1424" s="1057" t="s">
        <v>800</v>
      </c>
      <c r="F1424" s="1058"/>
      <c r="G1424" s="1059"/>
      <c r="H1424" s="40">
        <v>5</v>
      </c>
      <c r="I1424" s="25">
        <f>SUM(I1425:I1426)</f>
        <v>0</v>
      </c>
      <c r="J1424" s="25">
        <f>SUM(J1425:J1426)</f>
        <v>0</v>
      </c>
      <c r="K1424" s="25">
        <f>SUM(K1425:K1426)</f>
        <v>0</v>
      </c>
      <c r="L1424" s="25">
        <f>SUM(L1425:L1426)</f>
        <v>0</v>
      </c>
      <c r="M1424" s="25">
        <f>SUM(M1425:M1426)</f>
        <v>0</v>
      </c>
    </row>
    <row r="1425" spans="1:13" hidden="1" x14ac:dyDescent="0.2">
      <c r="A1425" s="36"/>
      <c r="B1425" s="37"/>
      <c r="E1425" s="28"/>
      <c r="F1425" s="29" t="s">
        <v>801</v>
      </c>
      <c r="G1425" s="30" t="s">
        <v>802</v>
      </c>
      <c r="H1425" s="31">
        <v>6</v>
      </c>
      <c r="I1425" s="32"/>
      <c r="J1425" s="34">
        <f>K1425-I1425</f>
        <v>0</v>
      </c>
      <c r="K1425" s="32"/>
      <c r="L1425" s="32"/>
      <c r="M1425" s="32"/>
    </row>
    <row r="1426" spans="1:13" hidden="1" x14ac:dyDescent="0.2">
      <c r="A1426" s="36"/>
      <c r="B1426" s="37"/>
      <c r="E1426" s="28"/>
      <c r="F1426" s="29" t="s">
        <v>803</v>
      </c>
      <c r="G1426" s="30" t="s">
        <v>804</v>
      </c>
      <c r="H1426" s="31">
        <v>6</v>
      </c>
      <c r="I1426" s="32"/>
      <c r="J1426" s="34">
        <f>K1426-I1426</f>
        <v>0</v>
      </c>
      <c r="K1426" s="32"/>
      <c r="L1426" s="32"/>
      <c r="M1426" s="32"/>
    </row>
    <row r="1427" spans="1:13" ht="19.5" hidden="1" customHeight="1" x14ac:dyDescent="0.2">
      <c r="A1427" s="17"/>
      <c r="B1427" s="18"/>
      <c r="C1427" s="19"/>
      <c r="D1427" s="1053" t="s">
        <v>805</v>
      </c>
      <c r="E1427" s="1053"/>
      <c r="F1427" s="1053"/>
      <c r="G1427" s="1054"/>
      <c r="H1427" s="20">
        <v>4</v>
      </c>
      <c r="I1427" s="21">
        <f>SUMIF($H1428:$H1444,5,I1428:I1444)</f>
        <v>0</v>
      </c>
      <c r="J1427" s="21">
        <f>SUMIF($H1428:$H1444,5,J1428:J1444)</f>
        <v>0</v>
      </c>
      <c r="K1427" s="21">
        <f>SUMIF($H1428:$H1444,5,K1428:K1444)</f>
        <v>0</v>
      </c>
      <c r="L1427" s="21">
        <f>SUMIF($H1428:$H1444,5,L1428:L1444)</f>
        <v>0</v>
      </c>
      <c r="M1427" s="21">
        <f>SUMIF($H1428:$H1444,5,M1428:M1444)</f>
        <v>0</v>
      </c>
    </row>
    <row r="1428" spans="1:13" ht="21" hidden="1" customHeight="1" x14ac:dyDescent="0.2">
      <c r="A1428" s="36"/>
      <c r="B1428" s="37"/>
      <c r="E1428" s="1057" t="s">
        <v>806</v>
      </c>
      <c r="F1428" s="1058"/>
      <c r="G1428" s="1059"/>
      <c r="H1428" s="40">
        <v>5</v>
      </c>
      <c r="I1428" s="25">
        <f>SUM(I1429:I1432)</f>
        <v>0</v>
      </c>
      <c r="J1428" s="25">
        <f>SUM(J1429:J1432)</f>
        <v>0</v>
      </c>
      <c r="K1428" s="25">
        <f>SUM(K1429:K1432)</f>
        <v>0</v>
      </c>
      <c r="L1428" s="25">
        <f>SUM(L1429:L1432)</f>
        <v>0</v>
      </c>
      <c r="M1428" s="25">
        <f>SUM(M1429:M1432)</f>
        <v>0</v>
      </c>
    </row>
    <row r="1429" spans="1:13" hidden="1" x14ac:dyDescent="0.2">
      <c r="A1429" s="36"/>
      <c r="B1429" s="37"/>
      <c r="E1429" s="28"/>
      <c r="F1429" s="29" t="s">
        <v>807</v>
      </c>
      <c r="G1429" s="30" t="s">
        <v>808</v>
      </c>
      <c r="H1429" s="31">
        <v>6</v>
      </c>
      <c r="I1429" s="32"/>
      <c r="J1429" s="34">
        <f>K1429-I1429</f>
        <v>0</v>
      </c>
      <c r="K1429" s="32"/>
      <c r="L1429" s="32"/>
      <c r="M1429" s="32"/>
    </row>
    <row r="1430" spans="1:13" hidden="1" x14ac:dyDescent="0.2">
      <c r="A1430" s="36"/>
      <c r="B1430" s="37"/>
      <c r="E1430" s="28"/>
      <c r="F1430" s="29" t="s">
        <v>809</v>
      </c>
      <c r="G1430" s="30" t="s">
        <v>810</v>
      </c>
      <c r="H1430" s="31">
        <v>6</v>
      </c>
      <c r="I1430" s="32"/>
      <c r="J1430" s="34">
        <f>K1430-I1430</f>
        <v>0</v>
      </c>
      <c r="K1430" s="32"/>
      <c r="L1430" s="32"/>
      <c r="M1430" s="32"/>
    </row>
    <row r="1431" spans="1:13" hidden="1" x14ac:dyDescent="0.2">
      <c r="A1431" s="36"/>
      <c r="B1431" s="37"/>
      <c r="E1431" s="28"/>
      <c r="F1431" s="29" t="s">
        <v>811</v>
      </c>
      <c r="G1431" s="30" t="s">
        <v>812</v>
      </c>
      <c r="H1431" s="31">
        <v>6</v>
      </c>
      <c r="I1431" s="32"/>
      <c r="J1431" s="34">
        <f>K1431-I1431</f>
        <v>0</v>
      </c>
      <c r="K1431" s="32"/>
      <c r="L1431" s="32"/>
      <c r="M1431" s="32"/>
    </row>
    <row r="1432" spans="1:13" hidden="1" x14ac:dyDescent="0.2">
      <c r="A1432" s="36"/>
      <c r="B1432" s="37"/>
      <c r="E1432" s="28"/>
      <c r="F1432" s="29" t="s">
        <v>813</v>
      </c>
      <c r="G1432" s="30" t="s">
        <v>814</v>
      </c>
      <c r="H1432" s="31">
        <v>6</v>
      </c>
      <c r="I1432" s="32"/>
      <c r="J1432" s="34">
        <f>K1432-I1432</f>
        <v>0</v>
      </c>
      <c r="K1432" s="32"/>
      <c r="L1432" s="32"/>
      <c r="M1432" s="32"/>
    </row>
    <row r="1433" spans="1:13" ht="19.5" hidden="1" customHeight="1" x14ac:dyDescent="0.2">
      <c r="A1433" s="36"/>
      <c r="B1433" s="37"/>
      <c r="E1433" s="1057" t="s">
        <v>815</v>
      </c>
      <c r="F1433" s="1058"/>
      <c r="G1433" s="1059"/>
      <c r="H1433" s="40">
        <v>5</v>
      </c>
      <c r="I1433" s="25">
        <f>I1434</f>
        <v>0</v>
      </c>
      <c r="J1433" s="25">
        <f>J1434</f>
        <v>0</v>
      </c>
      <c r="K1433" s="25">
        <f>K1434</f>
        <v>0</v>
      </c>
      <c r="L1433" s="25">
        <f>L1434</f>
        <v>0</v>
      </c>
      <c r="M1433" s="25">
        <f>M1434</f>
        <v>0</v>
      </c>
    </row>
    <row r="1434" spans="1:13" hidden="1" x14ac:dyDescent="0.2">
      <c r="A1434" s="36"/>
      <c r="B1434" s="37"/>
      <c r="E1434" s="28"/>
      <c r="F1434" s="29" t="s">
        <v>816</v>
      </c>
      <c r="G1434" s="30" t="s">
        <v>817</v>
      </c>
      <c r="H1434" s="31">
        <v>6</v>
      </c>
      <c r="I1434" s="32"/>
      <c r="J1434" s="34">
        <f>K1434-I1434</f>
        <v>0</v>
      </c>
      <c r="K1434" s="32"/>
      <c r="L1434" s="32"/>
      <c r="M1434" s="32"/>
    </row>
    <row r="1435" spans="1:13" ht="28.5" hidden="1" customHeight="1" x14ac:dyDescent="0.2">
      <c r="A1435" s="36"/>
      <c r="B1435" s="37"/>
      <c r="E1435" s="1057" t="s">
        <v>818</v>
      </c>
      <c r="F1435" s="1058"/>
      <c r="G1435" s="1059"/>
      <c r="H1435" s="40">
        <v>5</v>
      </c>
      <c r="I1435" s="25">
        <f>SUM(I1436:I1438)</f>
        <v>0</v>
      </c>
      <c r="J1435" s="25">
        <f>SUM(J1436:J1438)</f>
        <v>0</v>
      </c>
      <c r="K1435" s="25">
        <f>SUM(K1436:K1438)</f>
        <v>0</v>
      </c>
      <c r="L1435" s="25">
        <f>SUM(L1436:L1438)</f>
        <v>0</v>
      </c>
      <c r="M1435" s="25">
        <f>SUM(M1436:M1438)</f>
        <v>0</v>
      </c>
    </row>
    <row r="1436" spans="1:13" hidden="1" x14ac:dyDescent="0.2">
      <c r="A1436" s="36"/>
      <c r="B1436" s="37"/>
      <c r="E1436" s="28"/>
      <c r="F1436" s="29" t="s">
        <v>819</v>
      </c>
      <c r="G1436" s="30" t="s">
        <v>820</v>
      </c>
      <c r="H1436" s="31">
        <v>6</v>
      </c>
      <c r="I1436" s="32"/>
      <c r="J1436" s="34">
        <f>K1436-I1436</f>
        <v>0</v>
      </c>
      <c r="K1436" s="32"/>
      <c r="L1436" s="32"/>
      <c r="M1436" s="32"/>
    </row>
    <row r="1437" spans="1:13" hidden="1" x14ac:dyDescent="0.2">
      <c r="A1437" s="36"/>
      <c r="B1437" s="37"/>
      <c r="E1437" s="28"/>
      <c r="F1437" s="29" t="s">
        <v>821</v>
      </c>
      <c r="G1437" s="30" t="s">
        <v>822</v>
      </c>
      <c r="H1437" s="31">
        <v>6</v>
      </c>
      <c r="I1437" s="32"/>
      <c r="J1437" s="34">
        <f>K1437-I1437</f>
        <v>0</v>
      </c>
      <c r="K1437" s="32"/>
      <c r="L1437" s="32"/>
      <c r="M1437" s="32"/>
    </row>
    <row r="1438" spans="1:13" hidden="1" x14ac:dyDescent="0.2">
      <c r="A1438" s="36"/>
      <c r="B1438" s="37"/>
      <c r="E1438" s="28"/>
      <c r="F1438" s="29" t="s">
        <v>4036</v>
      </c>
      <c r="G1438" s="30" t="s">
        <v>4037</v>
      </c>
      <c r="H1438" s="31">
        <v>6</v>
      </c>
      <c r="I1438" s="32"/>
      <c r="J1438" s="34">
        <f>K1438-I1438</f>
        <v>0</v>
      </c>
      <c r="K1438" s="32"/>
      <c r="L1438" s="32"/>
      <c r="M1438" s="32"/>
    </row>
    <row r="1439" spans="1:13" ht="18" hidden="1" customHeight="1" x14ac:dyDescent="0.2">
      <c r="A1439" s="36"/>
      <c r="B1439" s="37"/>
      <c r="E1439" s="1057" t="s">
        <v>823</v>
      </c>
      <c r="F1439" s="1058"/>
      <c r="G1439" s="1059"/>
      <c r="H1439" s="40">
        <v>5</v>
      </c>
      <c r="I1439" s="25">
        <f>SUM(I1440:I1441)</f>
        <v>0</v>
      </c>
      <c r="J1439" s="25">
        <f>SUM(J1440:J1441)</f>
        <v>0</v>
      </c>
      <c r="K1439" s="25">
        <f>SUM(K1440:K1441)</f>
        <v>0</v>
      </c>
      <c r="L1439" s="25">
        <f>SUM(L1440:L1441)</f>
        <v>0</v>
      </c>
      <c r="M1439" s="25">
        <f>SUM(M1440:M1441)</f>
        <v>0</v>
      </c>
    </row>
    <row r="1440" spans="1:13" hidden="1" x14ac:dyDescent="0.2">
      <c r="A1440" s="36"/>
      <c r="B1440" s="37"/>
      <c r="E1440" s="28"/>
      <c r="F1440" s="29" t="s">
        <v>824</v>
      </c>
      <c r="G1440" s="30" t="s">
        <v>825</v>
      </c>
      <c r="H1440" s="31">
        <v>6</v>
      </c>
      <c r="I1440" s="32"/>
      <c r="J1440" s="34">
        <f>K1440-I1440</f>
        <v>0</v>
      </c>
      <c r="K1440" s="32"/>
      <c r="L1440" s="32"/>
      <c r="M1440" s="32"/>
    </row>
    <row r="1441" spans="1:13" hidden="1" x14ac:dyDescent="0.2">
      <c r="A1441" s="36"/>
      <c r="B1441" s="37"/>
      <c r="E1441" s="28"/>
      <c r="F1441" s="29" t="s">
        <v>826</v>
      </c>
      <c r="G1441" s="30" t="s">
        <v>827</v>
      </c>
      <c r="H1441" s="31">
        <v>6</v>
      </c>
      <c r="I1441" s="32"/>
      <c r="J1441" s="34">
        <f>K1441-I1441</f>
        <v>0</v>
      </c>
      <c r="K1441" s="32"/>
      <c r="L1441" s="32"/>
      <c r="M1441" s="32"/>
    </row>
    <row r="1442" spans="1:13" ht="19.5" hidden="1" customHeight="1" x14ac:dyDescent="0.2">
      <c r="A1442" s="36"/>
      <c r="B1442" s="37"/>
      <c r="E1442" s="1057" t="s">
        <v>828</v>
      </c>
      <c r="F1442" s="1058"/>
      <c r="G1442" s="1059"/>
      <c r="H1442" s="40">
        <v>5</v>
      </c>
      <c r="I1442" s="25">
        <f>SUM(I1443:I1444)</f>
        <v>0</v>
      </c>
      <c r="J1442" s="25">
        <f>SUM(J1443:J1444)</f>
        <v>0</v>
      </c>
      <c r="K1442" s="25">
        <f>SUM(K1443:K1444)</f>
        <v>0</v>
      </c>
      <c r="L1442" s="25">
        <f>SUM(L1443:L1444)</f>
        <v>0</v>
      </c>
      <c r="M1442" s="25">
        <f>SUM(M1443:M1444)</f>
        <v>0</v>
      </c>
    </row>
    <row r="1443" spans="1:13" hidden="1" x14ac:dyDescent="0.2">
      <c r="A1443" s="36"/>
      <c r="B1443" s="37"/>
      <c r="E1443" s="28"/>
      <c r="F1443" s="29" t="s">
        <v>829</v>
      </c>
      <c r="G1443" s="30" t="s">
        <v>830</v>
      </c>
      <c r="H1443" s="31">
        <v>6</v>
      </c>
      <c r="I1443" s="32"/>
      <c r="J1443" s="34">
        <f>K1443-I1443</f>
        <v>0</v>
      </c>
      <c r="K1443" s="32"/>
      <c r="L1443" s="32"/>
      <c r="M1443" s="32"/>
    </row>
    <row r="1444" spans="1:13" hidden="1" x14ac:dyDescent="0.2">
      <c r="A1444" s="36"/>
      <c r="B1444" s="37"/>
      <c r="E1444" s="28"/>
      <c r="F1444" s="29" t="s">
        <v>831</v>
      </c>
      <c r="G1444" s="30" t="s">
        <v>832</v>
      </c>
      <c r="H1444" s="31">
        <v>6</v>
      </c>
      <c r="I1444" s="32"/>
      <c r="J1444" s="34">
        <f>K1444-I1444</f>
        <v>0</v>
      </c>
      <c r="K1444" s="32"/>
      <c r="L1444" s="32"/>
      <c r="M1444" s="32"/>
    </row>
    <row r="1445" spans="1:13" ht="22.5" hidden="1" customHeight="1" x14ac:dyDescent="0.2">
      <c r="A1445" s="17"/>
      <c r="B1445" s="18"/>
      <c r="C1445" s="19"/>
      <c r="D1445" s="1053" t="s">
        <v>833</v>
      </c>
      <c r="E1445" s="1053"/>
      <c r="F1445" s="1053"/>
      <c r="G1445" s="1054"/>
      <c r="H1445" s="20">
        <v>4</v>
      </c>
      <c r="I1445" s="21">
        <f>SUMIF($H1446:$H1451,5,I1446:I1451)</f>
        <v>0</v>
      </c>
      <c r="J1445" s="21">
        <f>SUMIF($H1446:$H1451,5,J1446:J1451)</f>
        <v>0</v>
      </c>
      <c r="K1445" s="21">
        <f>SUMIF($H1446:$H1451,5,K1446:K1451)</f>
        <v>0</v>
      </c>
      <c r="L1445" s="21">
        <f>SUMIF($H1446:$H1451,5,L1446:L1451)</f>
        <v>0</v>
      </c>
      <c r="M1445" s="21">
        <f>SUMIF($H1446:$H1451,5,M1446:M1451)</f>
        <v>0</v>
      </c>
    </row>
    <row r="1446" spans="1:13" ht="21" hidden="1" customHeight="1" x14ac:dyDescent="0.2">
      <c r="A1446" s="36"/>
      <c r="B1446" s="37"/>
      <c r="E1446" s="1057" t="s">
        <v>834</v>
      </c>
      <c r="F1446" s="1058"/>
      <c r="G1446" s="1059"/>
      <c r="H1446" s="40">
        <v>5</v>
      </c>
      <c r="I1446" s="25">
        <f>I1447</f>
        <v>0</v>
      </c>
      <c r="J1446" s="25">
        <f>J1447</f>
        <v>0</v>
      </c>
      <c r="K1446" s="25">
        <f>K1447</f>
        <v>0</v>
      </c>
      <c r="L1446" s="25">
        <f>L1447</f>
        <v>0</v>
      </c>
      <c r="M1446" s="25">
        <f>M1447</f>
        <v>0</v>
      </c>
    </row>
    <row r="1447" spans="1:13" hidden="1" x14ac:dyDescent="0.2">
      <c r="A1447" s="36"/>
      <c r="B1447" s="37"/>
      <c r="E1447" s="28"/>
      <c r="F1447" s="29" t="s">
        <v>835</v>
      </c>
      <c r="G1447" s="30" t="s">
        <v>836</v>
      </c>
      <c r="H1447" s="31">
        <v>6</v>
      </c>
      <c r="I1447" s="32"/>
      <c r="J1447" s="34">
        <f>K1447-I1447</f>
        <v>0</v>
      </c>
      <c r="K1447" s="32"/>
      <c r="L1447" s="32"/>
      <c r="M1447" s="32"/>
    </row>
    <row r="1448" spans="1:13" ht="21" hidden="1" customHeight="1" x14ac:dyDescent="0.2">
      <c r="A1448" s="36"/>
      <c r="B1448" s="37"/>
      <c r="E1448" s="1057" t="s">
        <v>837</v>
      </c>
      <c r="F1448" s="1058"/>
      <c r="G1448" s="1059"/>
      <c r="H1448" s="40">
        <v>5</v>
      </c>
      <c r="I1448" s="25">
        <f>I1449</f>
        <v>0</v>
      </c>
      <c r="J1448" s="25">
        <f>J1449</f>
        <v>0</v>
      </c>
      <c r="K1448" s="25">
        <f>K1449</f>
        <v>0</v>
      </c>
      <c r="L1448" s="25">
        <f>L1449</f>
        <v>0</v>
      </c>
      <c r="M1448" s="25">
        <f>M1449</f>
        <v>0</v>
      </c>
    </row>
    <row r="1449" spans="1:13" hidden="1" x14ac:dyDescent="0.2">
      <c r="A1449" s="36"/>
      <c r="B1449" s="37"/>
      <c r="E1449" s="28"/>
      <c r="F1449" s="29" t="s">
        <v>838</v>
      </c>
      <c r="G1449" s="30" t="s">
        <v>839</v>
      </c>
      <c r="H1449" s="31">
        <v>6</v>
      </c>
      <c r="I1449" s="32"/>
      <c r="J1449" s="34">
        <f>K1449-I1449</f>
        <v>0</v>
      </c>
      <c r="K1449" s="32"/>
      <c r="L1449" s="32"/>
      <c r="M1449" s="32"/>
    </row>
    <row r="1450" spans="1:13" ht="21" hidden="1" customHeight="1" x14ac:dyDescent="0.2">
      <c r="A1450" s="36"/>
      <c r="B1450" s="37"/>
      <c r="E1450" s="1057" t="s">
        <v>840</v>
      </c>
      <c r="F1450" s="1058"/>
      <c r="G1450" s="1059"/>
      <c r="H1450" s="40">
        <v>5</v>
      </c>
      <c r="I1450" s="25">
        <f>I1451</f>
        <v>0</v>
      </c>
      <c r="J1450" s="25">
        <f>J1451</f>
        <v>0</v>
      </c>
      <c r="K1450" s="25">
        <f>K1451</f>
        <v>0</v>
      </c>
      <c r="L1450" s="25">
        <f>L1451</f>
        <v>0</v>
      </c>
      <c r="M1450" s="25">
        <f>M1451</f>
        <v>0</v>
      </c>
    </row>
    <row r="1451" spans="1:13" hidden="1" x14ac:dyDescent="0.2">
      <c r="A1451" s="36"/>
      <c r="B1451" s="37"/>
      <c r="E1451" s="28"/>
      <c r="F1451" s="29" t="s">
        <v>841</v>
      </c>
      <c r="G1451" s="30" t="s">
        <v>842</v>
      </c>
      <c r="H1451" s="31">
        <v>6</v>
      </c>
      <c r="I1451" s="32"/>
      <c r="J1451" s="34">
        <f>K1451-I1451</f>
        <v>0</v>
      </c>
      <c r="K1451" s="32"/>
      <c r="L1451" s="32"/>
      <c r="M1451" s="32"/>
    </row>
    <row r="1452" spans="1:13" ht="22.5" hidden="1" customHeight="1" x14ac:dyDescent="0.2">
      <c r="A1452" s="17"/>
      <c r="B1452" s="18"/>
      <c r="C1452" s="19"/>
      <c r="D1452" s="1053" t="s">
        <v>843</v>
      </c>
      <c r="E1452" s="1053"/>
      <c r="F1452" s="1053"/>
      <c r="G1452" s="1054"/>
      <c r="H1452" s="20">
        <v>4</v>
      </c>
      <c r="I1452" s="21">
        <f>SUMIF($H1453:$H1454,5,I1453:I1454)</f>
        <v>0</v>
      </c>
      <c r="J1452" s="21">
        <f>SUMIF($H1453:$H1454,5,J1453:J1454)</f>
        <v>0</v>
      </c>
      <c r="K1452" s="21">
        <f>SUMIF($H1453:$H1454,5,K1453:K1454)</f>
        <v>0</v>
      </c>
      <c r="L1452" s="21">
        <f>SUMIF($H1453:$H1454,5,L1453:L1454)</f>
        <v>0</v>
      </c>
      <c r="M1452" s="21">
        <f>SUMIF($H1453:$H1454,5,M1453:M1454)</f>
        <v>0</v>
      </c>
    </row>
    <row r="1453" spans="1:13" ht="21" hidden="1" customHeight="1" x14ac:dyDescent="0.2">
      <c r="A1453" s="36"/>
      <c r="B1453" s="37"/>
      <c r="E1453" s="1057" t="s">
        <v>844</v>
      </c>
      <c r="F1453" s="1058"/>
      <c r="G1453" s="1059"/>
      <c r="H1453" s="40">
        <v>5</v>
      </c>
      <c r="I1453" s="25">
        <f>I1454</f>
        <v>0</v>
      </c>
      <c r="J1453" s="25">
        <f>J1454</f>
        <v>0</v>
      </c>
      <c r="K1453" s="25">
        <f>K1454</f>
        <v>0</v>
      </c>
      <c r="L1453" s="25">
        <f>L1454</f>
        <v>0</v>
      </c>
      <c r="M1453" s="25">
        <f>M1454</f>
        <v>0</v>
      </c>
    </row>
    <row r="1454" spans="1:13" hidden="1" x14ac:dyDescent="0.2">
      <c r="A1454" s="36"/>
      <c r="B1454" s="37"/>
      <c r="E1454" s="28"/>
      <c r="F1454" s="29" t="s">
        <v>845</v>
      </c>
      <c r="G1454" s="30" t="s">
        <v>846</v>
      </c>
      <c r="H1454" s="31">
        <v>6</v>
      </c>
      <c r="I1454" s="32"/>
      <c r="J1454" s="34">
        <f>K1454-I1454</f>
        <v>0</v>
      </c>
      <c r="K1454" s="32"/>
      <c r="L1454" s="32"/>
      <c r="M1454" s="32"/>
    </row>
    <row r="1455" spans="1:13" ht="22.5" hidden="1" customHeight="1" x14ac:dyDescent="0.2">
      <c r="A1455" s="17"/>
      <c r="B1455" s="18"/>
      <c r="C1455" s="19"/>
      <c r="D1455" s="1053" t="s">
        <v>847</v>
      </c>
      <c r="E1455" s="1053"/>
      <c r="F1455" s="1053"/>
      <c r="G1455" s="1054"/>
      <c r="H1455" s="20">
        <v>4</v>
      </c>
      <c r="I1455" s="21">
        <f>SUMIF($H1456:$H1459,5,I1456:I1459)</f>
        <v>0</v>
      </c>
      <c r="J1455" s="21">
        <f>SUMIF($H1456:$H1459,5,J1456:J1459)</f>
        <v>0</v>
      </c>
      <c r="K1455" s="21">
        <f>SUMIF($H1456:$H1459,5,K1456:K1459)</f>
        <v>0</v>
      </c>
      <c r="L1455" s="21">
        <f>SUMIF($H1456:$H1459,5,L1456:L1459)</f>
        <v>0</v>
      </c>
      <c r="M1455" s="21">
        <f>SUMIF($H1456:$H1459,5,M1456:M1459)</f>
        <v>0</v>
      </c>
    </row>
    <row r="1456" spans="1:13" ht="21" hidden="1" customHeight="1" x14ac:dyDescent="0.2">
      <c r="A1456" s="36"/>
      <c r="B1456" s="37"/>
      <c r="E1456" s="1057" t="s">
        <v>848</v>
      </c>
      <c r="F1456" s="1058"/>
      <c r="G1456" s="1059"/>
      <c r="H1456" s="40">
        <v>5</v>
      </c>
      <c r="I1456" s="25">
        <f>I1457</f>
        <v>0</v>
      </c>
      <c r="J1456" s="25">
        <f>J1457</f>
        <v>0</v>
      </c>
      <c r="K1456" s="25">
        <f>K1457</f>
        <v>0</v>
      </c>
      <c r="L1456" s="25">
        <f>L1457</f>
        <v>0</v>
      </c>
      <c r="M1456" s="25">
        <f>M1457</f>
        <v>0</v>
      </c>
    </row>
    <row r="1457" spans="1:13" hidden="1" x14ac:dyDescent="0.2">
      <c r="A1457" s="36"/>
      <c r="B1457" s="37"/>
      <c r="E1457" s="28"/>
      <c r="F1457" s="29" t="s">
        <v>849</v>
      </c>
      <c r="G1457" s="30" t="s">
        <v>850</v>
      </c>
      <c r="H1457" s="31">
        <v>6</v>
      </c>
      <c r="I1457" s="32"/>
      <c r="J1457" s="34"/>
      <c r="K1457" s="32"/>
      <c r="L1457" s="32"/>
      <c r="M1457" s="32"/>
    </row>
    <row r="1458" spans="1:13" ht="21" hidden="1" customHeight="1" x14ac:dyDescent="0.2">
      <c r="A1458" s="36"/>
      <c r="B1458" s="37"/>
      <c r="E1458" s="1057" t="s">
        <v>851</v>
      </c>
      <c r="F1458" s="1058"/>
      <c r="G1458" s="1059"/>
      <c r="H1458" s="40">
        <v>5</v>
      </c>
      <c r="I1458" s="25">
        <f>I1459</f>
        <v>0</v>
      </c>
      <c r="J1458" s="25">
        <f>J1459</f>
        <v>0</v>
      </c>
      <c r="K1458" s="25">
        <f>K1459</f>
        <v>0</v>
      </c>
      <c r="L1458" s="25">
        <f>L1459</f>
        <v>0</v>
      </c>
      <c r="M1458" s="25">
        <f>M1459</f>
        <v>0</v>
      </c>
    </row>
    <row r="1459" spans="1:13" hidden="1" x14ac:dyDescent="0.2">
      <c r="A1459" s="36"/>
      <c r="B1459" s="37"/>
      <c r="E1459" s="28"/>
      <c r="F1459" s="29" t="s">
        <v>852</v>
      </c>
      <c r="G1459" s="30" t="s">
        <v>853</v>
      </c>
      <c r="H1459" s="31">
        <v>6</v>
      </c>
      <c r="I1459" s="32"/>
      <c r="J1459" s="34">
        <f>K1459-I1459</f>
        <v>0</v>
      </c>
      <c r="K1459" s="32"/>
      <c r="L1459" s="32"/>
      <c r="M1459" s="32"/>
    </row>
    <row r="1460" spans="1:13" ht="20.25" hidden="1" customHeight="1" x14ac:dyDescent="0.2">
      <c r="A1460" s="13"/>
      <c r="B1460" s="14"/>
      <c r="C1460" s="1055" t="s">
        <v>854</v>
      </c>
      <c r="D1460" s="1055"/>
      <c r="E1460" s="1055"/>
      <c r="F1460" s="1055"/>
      <c r="G1460" s="1056"/>
      <c r="H1460" s="15">
        <v>3</v>
      </c>
      <c r="I1460" s="16">
        <f>SUMIF($H1461:$H1525,4,I1461:I1525)</f>
        <v>0</v>
      </c>
      <c r="J1460" s="16">
        <f>SUMIF($H1461:$H1525,4,J1461:J1525)</f>
        <v>0</v>
      </c>
      <c r="K1460" s="16">
        <f>SUMIF($H1461:$H1525,4,K1461:K1525)</f>
        <v>0</v>
      </c>
      <c r="L1460" s="16">
        <f>SUMIF($H1461:$H1525,4,L1461:L1525)</f>
        <v>0</v>
      </c>
      <c r="M1460" s="16">
        <f>SUMIF($H1461:$H1525,4,M1461:M1525)</f>
        <v>0</v>
      </c>
    </row>
    <row r="1461" spans="1:13" ht="20.25" hidden="1" customHeight="1" x14ac:dyDescent="0.2">
      <c r="A1461" s="17"/>
      <c r="B1461" s="18"/>
      <c r="C1461" s="19"/>
      <c r="D1461" s="1053" t="s">
        <v>855</v>
      </c>
      <c r="E1461" s="1053"/>
      <c r="F1461" s="1053"/>
      <c r="G1461" s="1054"/>
      <c r="H1461" s="20">
        <v>4</v>
      </c>
      <c r="I1461" s="21">
        <f>SUMIF($H1462:$H1506,5,I1462:I1506)</f>
        <v>0</v>
      </c>
      <c r="J1461" s="21">
        <f>SUMIF($H1462:$H1506,5,J1462:J1506)</f>
        <v>0</v>
      </c>
      <c r="K1461" s="21">
        <f>SUMIF($H1462:$H1506,5,K1462:K1506)</f>
        <v>0</v>
      </c>
      <c r="L1461" s="21">
        <f>SUMIF($H1462:$H1506,5,L1462:L1506)</f>
        <v>0</v>
      </c>
      <c r="M1461" s="21">
        <f>SUMIF($H1462:$H1506,5,M1462:M1506)</f>
        <v>0</v>
      </c>
    </row>
    <row r="1462" spans="1:13" ht="22.5" hidden="1" customHeight="1" x14ac:dyDescent="0.2">
      <c r="A1462" s="36"/>
      <c r="B1462" s="37"/>
      <c r="E1462" s="1057" t="s">
        <v>856</v>
      </c>
      <c r="F1462" s="1058"/>
      <c r="G1462" s="1059"/>
      <c r="H1462" s="40">
        <v>5</v>
      </c>
      <c r="I1462" s="25">
        <f>SUM(I1463:I1476)</f>
        <v>0</v>
      </c>
      <c r="J1462" s="25">
        <f>SUM(J1463:J1476)</f>
        <v>0</v>
      </c>
      <c r="K1462" s="25">
        <f>SUM(K1463:K1476)</f>
        <v>0</v>
      </c>
      <c r="L1462" s="25">
        <f>SUM(L1463:L1476)</f>
        <v>0</v>
      </c>
      <c r="M1462" s="25">
        <f>SUM(M1463:M1476)</f>
        <v>0</v>
      </c>
    </row>
    <row r="1463" spans="1:13" hidden="1" x14ac:dyDescent="0.2">
      <c r="A1463" s="36"/>
      <c r="B1463" s="37"/>
      <c r="E1463" s="28"/>
      <c r="F1463" s="29" t="s">
        <v>857</v>
      </c>
      <c r="G1463" s="30" t="s">
        <v>858</v>
      </c>
      <c r="H1463" s="31">
        <v>6</v>
      </c>
      <c r="I1463" s="32"/>
      <c r="J1463" s="34">
        <f t="shared" ref="J1463:J1506" si="92">K1463-I1463</f>
        <v>0</v>
      </c>
      <c r="K1463" s="32"/>
      <c r="L1463" s="32"/>
      <c r="M1463" s="32"/>
    </row>
    <row r="1464" spans="1:13" hidden="1" x14ac:dyDescent="0.2">
      <c r="A1464" s="36"/>
      <c r="B1464" s="37"/>
      <c r="E1464" s="28"/>
      <c r="F1464" s="29" t="s">
        <v>859</v>
      </c>
      <c r="G1464" s="30" t="s">
        <v>860</v>
      </c>
      <c r="H1464" s="31">
        <v>6</v>
      </c>
      <c r="I1464" s="32"/>
      <c r="J1464" s="34">
        <f t="shared" si="92"/>
        <v>0</v>
      </c>
      <c r="K1464" s="32"/>
      <c r="L1464" s="32"/>
      <c r="M1464" s="32"/>
    </row>
    <row r="1465" spans="1:13" hidden="1" x14ac:dyDescent="0.2">
      <c r="A1465" s="36"/>
      <c r="B1465" s="37"/>
      <c r="E1465" s="28"/>
      <c r="F1465" s="29" t="s">
        <v>861</v>
      </c>
      <c r="G1465" s="30" t="s">
        <v>862</v>
      </c>
      <c r="H1465" s="31">
        <v>6</v>
      </c>
      <c r="I1465" s="32"/>
      <c r="J1465" s="34">
        <f t="shared" si="92"/>
        <v>0</v>
      </c>
      <c r="K1465" s="32"/>
      <c r="L1465" s="32"/>
      <c r="M1465" s="32"/>
    </row>
    <row r="1466" spans="1:13" hidden="1" x14ac:dyDescent="0.2">
      <c r="A1466" s="36"/>
      <c r="B1466" s="37"/>
      <c r="E1466" s="28"/>
      <c r="F1466" s="29" t="s">
        <v>863</v>
      </c>
      <c r="G1466" s="30" t="s">
        <v>864</v>
      </c>
      <c r="H1466" s="31">
        <v>6</v>
      </c>
      <c r="I1466" s="32"/>
      <c r="J1466" s="34">
        <f t="shared" si="92"/>
        <v>0</v>
      </c>
      <c r="K1466" s="32"/>
      <c r="L1466" s="32"/>
      <c r="M1466" s="32"/>
    </row>
    <row r="1467" spans="1:13" hidden="1" x14ac:dyDescent="0.2">
      <c r="A1467" s="36"/>
      <c r="B1467" s="37"/>
      <c r="E1467" s="28"/>
      <c r="F1467" s="29" t="s">
        <v>865</v>
      </c>
      <c r="G1467" s="30" t="s">
        <v>866</v>
      </c>
      <c r="H1467" s="31">
        <v>6</v>
      </c>
      <c r="I1467" s="32"/>
      <c r="J1467" s="34">
        <f t="shared" si="92"/>
        <v>0</v>
      </c>
      <c r="K1467" s="32"/>
      <c r="L1467" s="32"/>
      <c r="M1467" s="32"/>
    </row>
    <row r="1468" spans="1:13" hidden="1" x14ac:dyDescent="0.2">
      <c r="A1468" s="36"/>
      <c r="B1468" s="37"/>
      <c r="E1468" s="28"/>
      <c r="F1468" s="29" t="s">
        <v>867</v>
      </c>
      <c r="G1468" s="30" t="s">
        <v>868</v>
      </c>
      <c r="H1468" s="31">
        <v>6</v>
      </c>
      <c r="I1468" s="32"/>
      <c r="J1468" s="34">
        <f t="shared" si="92"/>
        <v>0</v>
      </c>
      <c r="K1468" s="32"/>
      <c r="L1468" s="32"/>
      <c r="M1468" s="32"/>
    </row>
    <row r="1469" spans="1:13" hidden="1" x14ac:dyDescent="0.2">
      <c r="A1469" s="36"/>
      <c r="B1469" s="37"/>
      <c r="E1469" s="28"/>
      <c r="F1469" s="29" t="s">
        <v>869</v>
      </c>
      <c r="G1469" s="30" t="s">
        <v>870</v>
      </c>
      <c r="H1469" s="31">
        <v>6</v>
      </c>
      <c r="I1469" s="32"/>
      <c r="J1469" s="34">
        <f t="shared" si="92"/>
        <v>0</v>
      </c>
      <c r="K1469" s="32"/>
      <c r="L1469" s="32"/>
      <c r="M1469" s="32"/>
    </row>
    <row r="1470" spans="1:13" hidden="1" x14ac:dyDescent="0.2">
      <c r="A1470" s="36"/>
      <c r="B1470" s="37"/>
      <c r="E1470" s="28"/>
      <c r="F1470" s="29" t="s">
        <v>871</v>
      </c>
      <c r="G1470" s="30" t="s">
        <v>872</v>
      </c>
      <c r="H1470" s="31">
        <v>6</v>
      </c>
      <c r="I1470" s="32"/>
      <c r="J1470" s="34">
        <f t="shared" si="92"/>
        <v>0</v>
      </c>
      <c r="K1470" s="32"/>
      <c r="L1470" s="32"/>
      <c r="M1470" s="32"/>
    </row>
    <row r="1471" spans="1:13" hidden="1" x14ac:dyDescent="0.2">
      <c r="A1471" s="36"/>
      <c r="B1471" s="37"/>
      <c r="E1471" s="28"/>
      <c r="F1471" s="29" t="s">
        <v>873</v>
      </c>
      <c r="G1471" s="30" t="s">
        <v>874</v>
      </c>
      <c r="H1471" s="31">
        <v>6</v>
      </c>
      <c r="I1471" s="32"/>
      <c r="J1471" s="34">
        <f t="shared" si="92"/>
        <v>0</v>
      </c>
      <c r="K1471" s="32"/>
      <c r="L1471" s="32"/>
      <c r="M1471" s="32"/>
    </row>
    <row r="1472" spans="1:13" hidden="1" x14ac:dyDescent="0.2">
      <c r="A1472" s="36"/>
      <c r="B1472" s="37"/>
      <c r="E1472" s="28"/>
      <c r="F1472" s="29" t="s">
        <v>875</v>
      </c>
      <c r="G1472" s="30" t="s">
        <v>876</v>
      </c>
      <c r="H1472" s="31">
        <v>6</v>
      </c>
      <c r="I1472" s="32"/>
      <c r="J1472" s="34">
        <f t="shared" si="92"/>
        <v>0</v>
      </c>
      <c r="K1472" s="32"/>
      <c r="L1472" s="32"/>
      <c r="M1472" s="32"/>
    </row>
    <row r="1473" spans="1:13" hidden="1" x14ac:dyDescent="0.2">
      <c r="A1473" s="36"/>
      <c r="B1473" s="37"/>
      <c r="E1473" s="28"/>
      <c r="F1473" s="29" t="s">
        <v>877</v>
      </c>
      <c r="G1473" s="30" t="s">
        <v>878</v>
      </c>
      <c r="H1473" s="31">
        <v>6</v>
      </c>
      <c r="I1473" s="32"/>
      <c r="J1473" s="34">
        <f t="shared" si="92"/>
        <v>0</v>
      </c>
      <c r="K1473" s="32"/>
      <c r="L1473" s="32"/>
      <c r="M1473" s="32"/>
    </row>
    <row r="1474" spans="1:13" hidden="1" x14ac:dyDescent="0.2">
      <c r="A1474" s="36"/>
      <c r="B1474" s="37"/>
      <c r="E1474" s="28"/>
      <c r="F1474" s="29" t="s">
        <v>879</v>
      </c>
      <c r="G1474" s="30" t="s">
        <v>880</v>
      </c>
      <c r="H1474" s="31">
        <v>6</v>
      </c>
      <c r="I1474" s="32"/>
      <c r="J1474" s="34">
        <f t="shared" si="92"/>
        <v>0</v>
      </c>
      <c r="K1474" s="32"/>
      <c r="L1474" s="32"/>
      <c r="M1474" s="32"/>
    </row>
    <row r="1475" spans="1:13" ht="24" hidden="1" x14ac:dyDescent="0.2">
      <c r="A1475" s="36"/>
      <c r="B1475" s="37"/>
      <c r="E1475" s="28"/>
      <c r="F1475" s="29" t="s">
        <v>881</v>
      </c>
      <c r="G1475" s="30" t="s">
        <v>882</v>
      </c>
      <c r="H1475" s="31">
        <v>6</v>
      </c>
      <c r="I1475" s="32"/>
      <c r="J1475" s="34">
        <f t="shared" si="92"/>
        <v>0</v>
      </c>
      <c r="K1475" s="32"/>
      <c r="L1475" s="32"/>
      <c r="M1475" s="32"/>
    </row>
    <row r="1476" spans="1:13" hidden="1" x14ac:dyDescent="0.2">
      <c r="A1476" s="36"/>
      <c r="B1476" s="37"/>
      <c r="E1476" s="28"/>
      <c r="F1476" s="29" t="s">
        <v>883</v>
      </c>
      <c r="G1476" s="30" t="s">
        <v>884</v>
      </c>
      <c r="H1476" s="31">
        <v>6</v>
      </c>
      <c r="I1476" s="32"/>
      <c r="J1476" s="34">
        <f t="shared" si="92"/>
        <v>0</v>
      </c>
      <c r="K1476" s="32"/>
      <c r="L1476" s="32"/>
      <c r="M1476" s="32"/>
    </row>
    <row r="1477" spans="1:13" ht="22.5" hidden="1" customHeight="1" x14ac:dyDescent="0.2">
      <c r="A1477" s="36"/>
      <c r="B1477" s="37"/>
      <c r="E1477" s="1057" t="s">
        <v>885</v>
      </c>
      <c r="F1477" s="1058"/>
      <c r="G1477" s="1059"/>
      <c r="H1477" s="40">
        <v>5</v>
      </c>
      <c r="I1477" s="25">
        <f>SUM(I1478:I1500)</f>
        <v>0</v>
      </c>
      <c r="J1477" s="25">
        <f>SUM(J1478:J1500)</f>
        <v>0</v>
      </c>
      <c r="K1477" s="25">
        <f>SUM(K1478:K1500)</f>
        <v>0</v>
      </c>
      <c r="L1477" s="25">
        <f>SUM(L1478:L1500)</f>
        <v>0</v>
      </c>
      <c r="M1477" s="25">
        <f>SUM(M1478:M1500)</f>
        <v>0</v>
      </c>
    </row>
    <row r="1478" spans="1:13" hidden="1" x14ac:dyDescent="0.2">
      <c r="A1478" s="36"/>
      <c r="B1478" s="37"/>
      <c r="E1478" s="28"/>
      <c r="F1478" s="29" t="s">
        <v>886</v>
      </c>
      <c r="G1478" s="30" t="s">
        <v>887</v>
      </c>
      <c r="H1478" s="31">
        <v>6</v>
      </c>
      <c r="I1478" s="32"/>
      <c r="J1478" s="34">
        <f t="shared" si="92"/>
        <v>0</v>
      </c>
      <c r="K1478" s="32"/>
      <c r="L1478" s="32"/>
      <c r="M1478" s="32"/>
    </row>
    <row r="1479" spans="1:13" hidden="1" x14ac:dyDescent="0.2">
      <c r="A1479" s="36"/>
      <c r="B1479" s="37"/>
      <c r="E1479" s="28"/>
      <c r="F1479" s="29" t="s">
        <v>888</v>
      </c>
      <c r="G1479" s="30" t="s">
        <v>889</v>
      </c>
      <c r="H1479" s="31">
        <v>6</v>
      </c>
      <c r="I1479" s="32"/>
      <c r="J1479" s="34">
        <f t="shared" si="92"/>
        <v>0</v>
      </c>
      <c r="K1479" s="32"/>
      <c r="L1479" s="32"/>
      <c r="M1479" s="32"/>
    </row>
    <row r="1480" spans="1:13" hidden="1" x14ac:dyDescent="0.2">
      <c r="A1480" s="36"/>
      <c r="B1480" s="37"/>
      <c r="E1480" s="28"/>
      <c r="F1480" s="29" t="s">
        <v>890</v>
      </c>
      <c r="G1480" s="30" t="s">
        <v>891</v>
      </c>
      <c r="H1480" s="31">
        <v>6</v>
      </c>
      <c r="I1480" s="32"/>
      <c r="J1480" s="34">
        <f t="shared" si="92"/>
        <v>0</v>
      </c>
      <c r="K1480" s="32"/>
      <c r="L1480" s="32"/>
      <c r="M1480" s="32"/>
    </row>
    <row r="1481" spans="1:13" hidden="1" x14ac:dyDescent="0.2">
      <c r="A1481" s="36"/>
      <c r="B1481" s="37"/>
      <c r="E1481" s="28"/>
      <c r="F1481" s="29" t="s">
        <v>892</v>
      </c>
      <c r="G1481" s="30" t="s">
        <v>893</v>
      </c>
      <c r="H1481" s="31">
        <v>6</v>
      </c>
      <c r="I1481" s="32"/>
      <c r="J1481" s="34">
        <f t="shared" si="92"/>
        <v>0</v>
      </c>
      <c r="K1481" s="32"/>
      <c r="L1481" s="32"/>
      <c r="M1481" s="32"/>
    </row>
    <row r="1482" spans="1:13" hidden="1" x14ac:dyDescent="0.2">
      <c r="A1482" s="36"/>
      <c r="B1482" s="37"/>
      <c r="E1482" s="28"/>
      <c r="F1482" s="29" t="s">
        <v>894</v>
      </c>
      <c r="G1482" s="30" t="s">
        <v>895</v>
      </c>
      <c r="H1482" s="31">
        <v>6</v>
      </c>
      <c r="I1482" s="32"/>
      <c r="J1482" s="34">
        <f t="shared" si="92"/>
        <v>0</v>
      </c>
      <c r="K1482" s="32"/>
      <c r="L1482" s="32"/>
      <c r="M1482" s="32"/>
    </row>
    <row r="1483" spans="1:13" hidden="1" x14ac:dyDescent="0.2">
      <c r="A1483" s="36"/>
      <c r="B1483" s="37"/>
      <c r="E1483" s="28"/>
      <c r="F1483" s="29" t="s">
        <v>896</v>
      </c>
      <c r="G1483" s="30" t="s">
        <v>897</v>
      </c>
      <c r="H1483" s="31">
        <v>6</v>
      </c>
      <c r="I1483" s="32"/>
      <c r="J1483" s="34">
        <f t="shared" si="92"/>
        <v>0</v>
      </c>
      <c r="K1483" s="32"/>
      <c r="L1483" s="32"/>
      <c r="M1483" s="32"/>
    </row>
    <row r="1484" spans="1:13" hidden="1" x14ac:dyDescent="0.2">
      <c r="A1484" s="36"/>
      <c r="B1484" s="37"/>
      <c r="E1484" s="28"/>
      <c r="F1484" s="29" t="s">
        <v>898</v>
      </c>
      <c r="G1484" s="30" t="s">
        <v>899</v>
      </c>
      <c r="H1484" s="31">
        <v>6</v>
      </c>
      <c r="I1484" s="32"/>
      <c r="J1484" s="34">
        <f t="shared" si="92"/>
        <v>0</v>
      </c>
      <c r="K1484" s="32"/>
      <c r="L1484" s="32"/>
      <c r="M1484" s="32"/>
    </row>
    <row r="1485" spans="1:13" hidden="1" x14ac:dyDescent="0.2">
      <c r="A1485" s="36"/>
      <c r="B1485" s="37"/>
      <c r="E1485" s="28"/>
      <c r="F1485" s="29" t="s">
        <v>900</v>
      </c>
      <c r="G1485" s="30" t="s">
        <v>901</v>
      </c>
      <c r="H1485" s="31">
        <v>6</v>
      </c>
      <c r="I1485" s="32"/>
      <c r="J1485" s="34">
        <f t="shared" si="92"/>
        <v>0</v>
      </c>
      <c r="K1485" s="32"/>
      <c r="L1485" s="32"/>
      <c r="M1485" s="32"/>
    </row>
    <row r="1486" spans="1:13" ht="24" hidden="1" x14ac:dyDescent="0.2">
      <c r="A1486" s="36"/>
      <c r="B1486" s="37"/>
      <c r="E1486" s="28"/>
      <c r="F1486" s="29" t="s">
        <v>902</v>
      </c>
      <c r="G1486" s="30" t="s">
        <v>903</v>
      </c>
      <c r="H1486" s="31">
        <v>6</v>
      </c>
      <c r="I1486" s="32"/>
      <c r="J1486" s="34">
        <f t="shared" si="92"/>
        <v>0</v>
      </c>
      <c r="K1486" s="32"/>
      <c r="L1486" s="32"/>
      <c r="M1486" s="32"/>
    </row>
    <row r="1487" spans="1:13" hidden="1" x14ac:dyDescent="0.2">
      <c r="A1487" s="36"/>
      <c r="B1487" s="37"/>
      <c r="E1487" s="28"/>
      <c r="F1487" s="29" t="s">
        <v>904</v>
      </c>
      <c r="G1487" s="30" t="s">
        <v>905</v>
      </c>
      <c r="H1487" s="31">
        <v>6</v>
      </c>
      <c r="I1487" s="32"/>
      <c r="J1487" s="34">
        <f t="shared" si="92"/>
        <v>0</v>
      </c>
      <c r="K1487" s="32"/>
      <c r="L1487" s="32"/>
      <c r="M1487" s="32"/>
    </row>
    <row r="1488" spans="1:13" hidden="1" x14ac:dyDescent="0.2">
      <c r="A1488" s="36"/>
      <c r="B1488" s="37"/>
      <c r="E1488" s="28"/>
      <c r="F1488" s="29" t="s">
        <v>906</v>
      </c>
      <c r="G1488" s="30" t="s">
        <v>907</v>
      </c>
      <c r="H1488" s="31">
        <v>6</v>
      </c>
      <c r="I1488" s="32"/>
      <c r="J1488" s="34">
        <f t="shared" si="92"/>
        <v>0</v>
      </c>
      <c r="K1488" s="32"/>
      <c r="L1488" s="32"/>
      <c r="M1488" s="32"/>
    </row>
    <row r="1489" spans="1:13" ht="24" hidden="1" x14ac:dyDescent="0.2">
      <c r="A1489" s="36"/>
      <c r="B1489" s="37"/>
      <c r="E1489" s="28"/>
      <c r="F1489" s="29" t="s">
        <v>908</v>
      </c>
      <c r="G1489" s="30" t="s">
        <v>909</v>
      </c>
      <c r="H1489" s="31">
        <v>6</v>
      </c>
      <c r="I1489" s="32"/>
      <c r="J1489" s="34">
        <f t="shared" si="92"/>
        <v>0</v>
      </c>
      <c r="K1489" s="32"/>
      <c r="L1489" s="32"/>
      <c r="M1489" s="32"/>
    </row>
    <row r="1490" spans="1:13" hidden="1" x14ac:dyDescent="0.2">
      <c r="A1490" s="36"/>
      <c r="B1490" s="37"/>
      <c r="E1490" s="28"/>
      <c r="F1490" s="29" t="s">
        <v>910</v>
      </c>
      <c r="G1490" s="30" t="s">
        <v>911</v>
      </c>
      <c r="H1490" s="31">
        <v>6</v>
      </c>
      <c r="I1490" s="32"/>
      <c r="J1490" s="34">
        <f t="shared" si="92"/>
        <v>0</v>
      </c>
      <c r="K1490" s="32"/>
      <c r="L1490" s="32"/>
      <c r="M1490" s="32"/>
    </row>
    <row r="1491" spans="1:13" hidden="1" x14ac:dyDescent="0.2">
      <c r="A1491" s="36"/>
      <c r="B1491" s="37"/>
      <c r="E1491" s="28"/>
      <c r="F1491" s="29" t="s">
        <v>912</v>
      </c>
      <c r="G1491" s="30" t="s">
        <v>913</v>
      </c>
      <c r="H1491" s="31">
        <v>6</v>
      </c>
      <c r="I1491" s="32"/>
      <c r="J1491" s="34">
        <f t="shared" si="92"/>
        <v>0</v>
      </c>
      <c r="K1491" s="32"/>
      <c r="L1491" s="32"/>
      <c r="M1491" s="32"/>
    </row>
    <row r="1492" spans="1:13" hidden="1" x14ac:dyDescent="0.2">
      <c r="A1492" s="36"/>
      <c r="B1492" s="37"/>
      <c r="E1492" s="28"/>
      <c r="F1492" s="29" t="s">
        <v>914</v>
      </c>
      <c r="G1492" s="30" t="s">
        <v>915</v>
      </c>
      <c r="H1492" s="31">
        <v>6</v>
      </c>
      <c r="I1492" s="32"/>
      <c r="J1492" s="34">
        <f t="shared" si="92"/>
        <v>0</v>
      </c>
      <c r="K1492" s="32"/>
      <c r="L1492" s="32"/>
      <c r="M1492" s="32"/>
    </row>
    <row r="1493" spans="1:13" hidden="1" x14ac:dyDescent="0.2">
      <c r="A1493" s="36"/>
      <c r="B1493" s="37"/>
      <c r="E1493" s="28"/>
      <c r="F1493" s="29" t="s">
        <v>916</v>
      </c>
      <c r="G1493" s="30" t="s">
        <v>917</v>
      </c>
      <c r="H1493" s="31">
        <v>6</v>
      </c>
      <c r="I1493" s="32"/>
      <c r="J1493" s="34">
        <f t="shared" si="92"/>
        <v>0</v>
      </c>
      <c r="K1493" s="32"/>
      <c r="L1493" s="32"/>
      <c r="M1493" s="32"/>
    </row>
    <row r="1494" spans="1:13" hidden="1" x14ac:dyDescent="0.2">
      <c r="A1494" s="36"/>
      <c r="B1494" s="37"/>
      <c r="E1494" s="28"/>
      <c r="F1494" s="29" t="s">
        <v>918</v>
      </c>
      <c r="G1494" s="30" t="s">
        <v>919</v>
      </c>
      <c r="H1494" s="31">
        <v>6</v>
      </c>
      <c r="I1494" s="32"/>
      <c r="J1494" s="34">
        <f t="shared" si="92"/>
        <v>0</v>
      </c>
      <c r="K1494" s="32"/>
      <c r="L1494" s="32"/>
      <c r="M1494" s="32"/>
    </row>
    <row r="1495" spans="1:13" hidden="1" x14ac:dyDescent="0.2">
      <c r="A1495" s="36"/>
      <c r="B1495" s="37"/>
      <c r="E1495" s="28"/>
      <c r="F1495" s="29" t="s">
        <v>920</v>
      </c>
      <c r="G1495" s="30" t="s">
        <v>921</v>
      </c>
      <c r="H1495" s="31">
        <v>6</v>
      </c>
      <c r="I1495" s="32"/>
      <c r="J1495" s="34">
        <f t="shared" si="92"/>
        <v>0</v>
      </c>
      <c r="K1495" s="32"/>
      <c r="L1495" s="32"/>
      <c r="M1495" s="32"/>
    </row>
    <row r="1496" spans="1:13" hidden="1" x14ac:dyDescent="0.2">
      <c r="A1496" s="36"/>
      <c r="B1496" s="37"/>
      <c r="E1496" s="28"/>
      <c r="F1496" s="29" t="s">
        <v>922</v>
      </c>
      <c r="G1496" s="30" t="s">
        <v>923</v>
      </c>
      <c r="H1496" s="31">
        <v>6</v>
      </c>
      <c r="I1496" s="32"/>
      <c r="J1496" s="34">
        <f t="shared" si="92"/>
        <v>0</v>
      </c>
      <c r="K1496" s="32"/>
      <c r="L1496" s="32"/>
      <c r="M1496" s="32"/>
    </row>
    <row r="1497" spans="1:13" ht="24" hidden="1" x14ac:dyDescent="0.2">
      <c r="A1497" s="36"/>
      <c r="B1497" s="37"/>
      <c r="E1497" s="28"/>
      <c r="F1497" s="29" t="s">
        <v>924</v>
      </c>
      <c r="G1497" s="30" t="s">
        <v>925</v>
      </c>
      <c r="H1497" s="31">
        <v>6</v>
      </c>
      <c r="I1497" s="32"/>
      <c r="J1497" s="34">
        <f t="shared" si="92"/>
        <v>0</v>
      </c>
      <c r="K1497" s="32"/>
      <c r="L1497" s="32"/>
      <c r="M1497" s="32"/>
    </row>
    <row r="1498" spans="1:13" ht="24" hidden="1" x14ac:dyDescent="0.2">
      <c r="A1498" s="36"/>
      <c r="B1498" s="37"/>
      <c r="E1498" s="28"/>
      <c r="F1498" s="29" t="s">
        <v>926</v>
      </c>
      <c r="G1498" s="30" t="s">
        <v>927</v>
      </c>
      <c r="H1498" s="31">
        <v>6</v>
      </c>
      <c r="I1498" s="32"/>
      <c r="J1498" s="34">
        <f t="shared" si="92"/>
        <v>0</v>
      </c>
      <c r="K1498" s="32"/>
      <c r="L1498" s="32"/>
      <c r="M1498" s="32"/>
    </row>
    <row r="1499" spans="1:13" ht="24" hidden="1" x14ac:dyDescent="0.2">
      <c r="A1499" s="36"/>
      <c r="B1499" s="37"/>
      <c r="E1499" s="28"/>
      <c r="F1499" s="29" t="s">
        <v>928</v>
      </c>
      <c r="G1499" s="30" t="s">
        <v>929</v>
      </c>
      <c r="H1499" s="31">
        <v>6</v>
      </c>
      <c r="I1499" s="32"/>
      <c r="J1499" s="34">
        <f t="shared" si="92"/>
        <v>0</v>
      </c>
      <c r="K1499" s="32"/>
      <c r="L1499" s="32"/>
      <c r="M1499" s="32"/>
    </row>
    <row r="1500" spans="1:13" hidden="1" x14ac:dyDescent="0.2">
      <c r="A1500" s="36"/>
      <c r="B1500" s="37"/>
      <c r="E1500" s="28"/>
      <c r="F1500" s="29" t="s">
        <v>930</v>
      </c>
      <c r="G1500" s="30" t="s">
        <v>931</v>
      </c>
      <c r="H1500" s="31">
        <v>6</v>
      </c>
      <c r="I1500" s="32"/>
      <c r="J1500" s="34">
        <f t="shared" si="92"/>
        <v>0</v>
      </c>
      <c r="K1500" s="32"/>
      <c r="L1500" s="32"/>
      <c r="M1500" s="32"/>
    </row>
    <row r="1501" spans="1:13" ht="22.5" hidden="1" customHeight="1" x14ac:dyDescent="0.2">
      <c r="A1501" s="36"/>
      <c r="B1501" s="37"/>
      <c r="E1501" s="1057" t="s">
        <v>932</v>
      </c>
      <c r="F1501" s="1058"/>
      <c r="G1501" s="1059"/>
      <c r="H1501" s="40">
        <v>5</v>
      </c>
      <c r="I1501" s="25">
        <f>SUM(I1502:I1504)</f>
        <v>0</v>
      </c>
      <c r="J1501" s="25">
        <f>SUM(J1502:J1504)</f>
        <v>0</v>
      </c>
      <c r="K1501" s="25">
        <f>SUM(K1502:K1504)</f>
        <v>0</v>
      </c>
      <c r="L1501" s="25">
        <f>SUM(L1502:L1504)</f>
        <v>0</v>
      </c>
      <c r="M1501" s="25">
        <f>SUM(M1502:M1504)</f>
        <v>0</v>
      </c>
    </row>
    <row r="1502" spans="1:13" hidden="1" x14ac:dyDescent="0.2">
      <c r="A1502" s="36"/>
      <c r="B1502" s="37"/>
      <c r="E1502" s="28"/>
      <c r="F1502" s="29" t="s">
        <v>933</v>
      </c>
      <c r="G1502" s="30" t="s">
        <v>934</v>
      </c>
      <c r="H1502" s="31">
        <v>6</v>
      </c>
      <c r="I1502" s="32"/>
      <c r="J1502" s="34">
        <f t="shared" si="92"/>
        <v>0</v>
      </c>
      <c r="K1502" s="32"/>
      <c r="L1502" s="32"/>
      <c r="M1502" s="32"/>
    </row>
    <row r="1503" spans="1:13" hidden="1" x14ac:dyDescent="0.2">
      <c r="A1503" s="36"/>
      <c r="B1503" s="37"/>
      <c r="E1503" s="28"/>
      <c r="F1503" s="29" t="s">
        <v>935</v>
      </c>
      <c r="G1503" s="30" t="s">
        <v>936</v>
      </c>
      <c r="H1503" s="31">
        <v>6</v>
      </c>
      <c r="I1503" s="32"/>
      <c r="J1503" s="34">
        <f t="shared" si="92"/>
        <v>0</v>
      </c>
      <c r="K1503" s="32"/>
      <c r="L1503" s="32"/>
      <c r="M1503" s="32"/>
    </row>
    <row r="1504" spans="1:13" hidden="1" x14ac:dyDescent="0.2">
      <c r="A1504" s="36"/>
      <c r="B1504" s="37"/>
      <c r="E1504" s="28"/>
      <c r="F1504" s="29" t="s">
        <v>937</v>
      </c>
      <c r="G1504" s="30" t="s">
        <v>2103</v>
      </c>
      <c r="H1504" s="31">
        <v>6</v>
      </c>
      <c r="I1504" s="32"/>
      <c r="J1504" s="34">
        <f t="shared" si="92"/>
        <v>0</v>
      </c>
      <c r="K1504" s="32"/>
      <c r="L1504" s="32"/>
      <c r="M1504" s="32"/>
    </row>
    <row r="1505" spans="1:13" ht="27" hidden="1" customHeight="1" x14ac:dyDescent="0.2">
      <c r="A1505" s="36"/>
      <c r="B1505" s="37"/>
      <c r="E1505" s="1057" t="s">
        <v>3772</v>
      </c>
      <c r="F1505" s="1058"/>
      <c r="G1505" s="1059"/>
      <c r="H1505" s="40">
        <v>5</v>
      </c>
      <c r="I1505" s="25">
        <f>I1506</f>
        <v>0</v>
      </c>
      <c r="J1505" s="25">
        <f>J1506</f>
        <v>0</v>
      </c>
      <c r="K1505" s="25">
        <f>K1506</f>
        <v>0</v>
      </c>
      <c r="L1505" s="25">
        <f>L1506</f>
        <v>0</v>
      </c>
      <c r="M1505" s="25">
        <f>M1506</f>
        <v>0</v>
      </c>
    </row>
    <row r="1506" spans="1:13" hidden="1" x14ac:dyDescent="0.2">
      <c r="A1506" s="36"/>
      <c r="B1506" s="37"/>
      <c r="E1506" s="28"/>
      <c r="F1506" s="29" t="s">
        <v>2104</v>
      </c>
      <c r="G1506" s="30" t="s">
        <v>2105</v>
      </c>
      <c r="H1506" s="31">
        <v>6</v>
      </c>
      <c r="I1506" s="32"/>
      <c r="J1506" s="34">
        <f t="shared" si="92"/>
        <v>0</v>
      </c>
      <c r="K1506" s="32"/>
      <c r="L1506" s="32"/>
      <c r="M1506" s="32"/>
    </row>
    <row r="1507" spans="1:13" ht="19.5" hidden="1" customHeight="1" x14ac:dyDescent="0.2">
      <c r="A1507" s="17"/>
      <c r="B1507" s="18"/>
      <c r="C1507" s="19"/>
      <c r="D1507" s="1053" t="s">
        <v>2106</v>
      </c>
      <c r="E1507" s="1053"/>
      <c r="F1507" s="1053"/>
      <c r="G1507" s="1054"/>
      <c r="H1507" s="20">
        <v>4</v>
      </c>
      <c r="I1507" s="21">
        <f>SUMIF($H1508:$H1509,5,I1508:I1509)</f>
        <v>0</v>
      </c>
      <c r="J1507" s="21">
        <f>SUMIF($H1508:$H1509,5,J1508:J1509)</f>
        <v>0</v>
      </c>
      <c r="K1507" s="21">
        <f>SUMIF($H1508:$H1509,5,K1508:K1509)</f>
        <v>0</v>
      </c>
      <c r="L1507" s="21">
        <f>SUMIF($H1508:$H1509,5,L1508:L1509)</f>
        <v>0</v>
      </c>
      <c r="M1507" s="21">
        <f>SUMIF($H1508:$H1509,5,M1508:M1509)</f>
        <v>0</v>
      </c>
    </row>
    <row r="1508" spans="1:13" ht="18" hidden="1" customHeight="1" x14ac:dyDescent="0.2">
      <c r="A1508" s="36"/>
      <c r="B1508" s="37"/>
      <c r="E1508" s="1057" t="s">
        <v>2107</v>
      </c>
      <c r="F1508" s="1058"/>
      <c r="G1508" s="1059"/>
      <c r="H1508" s="40">
        <v>5</v>
      </c>
      <c r="I1508" s="25">
        <f>I1509</f>
        <v>0</v>
      </c>
      <c r="J1508" s="25">
        <f>J1509</f>
        <v>0</v>
      </c>
      <c r="K1508" s="25">
        <f>K1509</f>
        <v>0</v>
      </c>
      <c r="L1508" s="25">
        <f>L1509</f>
        <v>0</v>
      </c>
      <c r="M1508" s="25">
        <f>M1509</f>
        <v>0</v>
      </c>
    </row>
    <row r="1509" spans="1:13" hidden="1" x14ac:dyDescent="0.2">
      <c r="A1509" s="36"/>
      <c r="B1509" s="37"/>
      <c r="E1509" s="28"/>
      <c r="F1509" s="29" t="s">
        <v>2108</v>
      </c>
      <c r="G1509" s="30" t="s">
        <v>2109</v>
      </c>
      <c r="H1509" s="31">
        <v>6</v>
      </c>
      <c r="I1509" s="32"/>
      <c r="J1509" s="34">
        <f>K1509-I1509</f>
        <v>0</v>
      </c>
      <c r="K1509" s="32"/>
      <c r="L1509" s="32"/>
      <c r="M1509" s="32"/>
    </row>
    <row r="1510" spans="1:13" ht="19.5" hidden="1" customHeight="1" x14ac:dyDescent="0.2">
      <c r="A1510" s="17"/>
      <c r="B1510" s="18"/>
      <c r="C1510" s="19"/>
      <c r="D1510" s="1053" t="s">
        <v>2110</v>
      </c>
      <c r="E1510" s="1053"/>
      <c r="F1510" s="1053"/>
      <c r="G1510" s="1054"/>
      <c r="H1510" s="20">
        <v>4</v>
      </c>
      <c r="I1510" s="21">
        <f>SUMIF($H1511:$H1516,5,I1511:I1516)</f>
        <v>0</v>
      </c>
      <c r="J1510" s="21">
        <f>SUMIF($H1511:$H1516,5,J1511:J1516)</f>
        <v>0</v>
      </c>
      <c r="K1510" s="21">
        <f>SUMIF($H1511:$H1516,5,K1511:K1516)</f>
        <v>0</v>
      </c>
      <c r="L1510" s="21">
        <f>SUMIF($H1511:$H1516,5,L1511:L1516)</f>
        <v>0</v>
      </c>
      <c r="M1510" s="21">
        <f>SUMIF($H1511:$H1516,5,M1511:M1516)</f>
        <v>0</v>
      </c>
    </row>
    <row r="1511" spans="1:13" ht="18" hidden="1" customHeight="1" x14ac:dyDescent="0.2">
      <c r="A1511" s="36"/>
      <c r="B1511" s="37"/>
      <c r="E1511" s="1057" t="s">
        <v>2111</v>
      </c>
      <c r="F1511" s="1058"/>
      <c r="G1511" s="1059"/>
      <c r="H1511" s="40">
        <v>5</v>
      </c>
      <c r="I1511" s="25">
        <f>I1512</f>
        <v>0</v>
      </c>
      <c r="J1511" s="25">
        <f>J1512</f>
        <v>0</v>
      </c>
      <c r="K1511" s="25">
        <f>K1512</f>
        <v>0</v>
      </c>
      <c r="L1511" s="25">
        <f>L1512</f>
        <v>0</v>
      </c>
      <c r="M1511" s="25">
        <f>M1512</f>
        <v>0</v>
      </c>
    </row>
    <row r="1512" spans="1:13" hidden="1" x14ac:dyDescent="0.2">
      <c r="A1512" s="36"/>
      <c r="B1512" s="37"/>
      <c r="E1512" s="28"/>
      <c r="F1512" s="29" t="s">
        <v>2112</v>
      </c>
      <c r="G1512" s="30" t="s">
        <v>2113</v>
      </c>
      <c r="H1512" s="31">
        <v>6</v>
      </c>
      <c r="I1512" s="32"/>
      <c r="J1512" s="34">
        <f>K1512-I1512</f>
        <v>0</v>
      </c>
      <c r="K1512" s="32"/>
      <c r="L1512" s="32"/>
      <c r="M1512" s="32"/>
    </row>
    <row r="1513" spans="1:13" ht="18" hidden="1" customHeight="1" x14ac:dyDescent="0.2">
      <c r="A1513" s="36"/>
      <c r="B1513" s="37"/>
      <c r="E1513" s="1057" t="s">
        <v>2114</v>
      </c>
      <c r="F1513" s="1058"/>
      <c r="G1513" s="1059"/>
      <c r="H1513" s="40">
        <v>5</v>
      </c>
      <c r="I1513" s="25">
        <f>I1514</f>
        <v>0</v>
      </c>
      <c r="J1513" s="25">
        <f>J1514</f>
        <v>0</v>
      </c>
      <c r="K1513" s="25">
        <f>K1514</f>
        <v>0</v>
      </c>
      <c r="L1513" s="25">
        <f>L1514</f>
        <v>0</v>
      </c>
      <c r="M1513" s="25">
        <f>M1514</f>
        <v>0</v>
      </c>
    </row>
    <row r="1514" spans="1:13" hidden="1" x14ac:dyDescent="0.2">
      <c r="A1514" s="36"/>
      <c r="B1514" s="37"/>
      <c r="E1514" s="28"/>
      <c r="F1514" s="29" t="s">
        <v>2115</v>
      </c>
      <c r="G1514" s="30" t="s">
        <v>2116</v>
      </c>
      <c r="H1514" s="31">
        <v>6</v>
      </c>
      <c r="I1514" s="32"/>
      <c r="J1514" s="34">
        <f>K1514-I1514</f>
        <v>0</v>
      </c>
      <c r="K1514" s="32"/>
      <c r="L1514" s="32"/>
      <c r="M1514" s="32"/>
    </row>
    <row r="1515" spans="1:13" ht="18" hidden="1" customHeight="1" x14ac:dyDescent="0.2">
      <c r="A1515" s="36"/>
      <c r="B1515" s="37"/>
      <c r="E1515" s="1057" t="s">
        <v>2117</v>
      </c>
      <c r="F1515" s="1058"/>
      <c r="G1515" s="1059"/>
      <c r="H1515" s="40">
        <v>5</v>
      </c>
      <c r="I1515" s="25">
        <f>I1516</f>
        <v>0</v>
      </c>
      <c r="J1515" s="25">
        <f>J1516</f>
        <v>0</v>
      </c>
      <c r="K1515" s="25">
        <f>K1516</f>
        <v>0</v>
      </c>
      <c r="L1515" s="25">
        <f>L1516</f>
        <v>0</v>
      </c>
      <c r="M1515" s="25">
        <f>M1516</f>
        <v>0</v>
      </c>
    </row>
    <row r="1516" spans="1:13" hidden="1" x14ac:dyDescent="0.2">
      <c r="A1516" s="36"/>
      <c r="B1516" s="37"/>
      <c r="E1516" s="28"/>
      <c r="F1516" s="29" t="s">
        <v>2118</v>
      </c>
      <c r="G1516" s="30" t="s">
        <v>2119</v>
      </c>
      <c r="H1516" s="31">
        <v>6</v>
      </c>
      <c r="I1516" s="32"/>
      <c r="J1516" s="34">
        <f>K1516-I1516</f>
        <v>0</v>
      </c>
      <c r="K1516" s="32"/>
      <c r="L1516" s="32"/>
      <c r="M1516" s="32"/>
    </row>
    <row r="1517" spans="1:13" ht="19.5" hidden="1" customHeight="1" x14ac:dyDescent="0.2">
      <c r="A1517" s="17"/>
      <c r="B1517" s="18"/>
      <c r="C1517" s="19"/>
      <c r="D1517" s="1053" t="s">
        <v>2120</v>
      </c>
      <c r="E1517" s="1053"/>
      <c r="F1517" s="1053"/>
      <c r="G1517" s="1054"/>
      <c r="H1517" s="20">
        <v>4</v>
      </c>
      <c r="I1517" s="21">
        <f>SUMIF($H1518:$H1519,5,I1518:I1519)</f>
        <v>0</v>
      </c>
      <c r="J1517" s="21">
        <f>SUMIF($H1518:$H1519,5,J1518:J1519)</f>
        <v>0</v>
      </c>
      <c r="K1517" s="21">
        <f>SUMIF($H1518:$H1519,5,K1518:K1519)</f>
        <v>0</v>
      </c>
      <c r="L1517" s="21">
        <f>SUMIF($H1518:$H1519,5,L1518:L1519)</f>
        <v>0</v>
      </c>
      <c r="M1517" s="21">
        <f>SUMIF($H1518:$H1519,5,M1518:M1519)</f>
        <v>0</v>
      </c>
    </row>
    <row r="1518" spans="1:13" ht="18" hidden="1" customHeight="1" x14ac:dyDescent="0.2">
      <c r="A1518" s="36"/>
      <c r="B1518" s="37"/>
      <c r="E1518" s="1057" t="s">
        <v>2121</v>
      </c>
      <c r="F1518" s="1058"/>
      <c r="G1518" s="1059"/>
      <c r="H1518" s="40">
        <v>5</v>
      </c>
      <c r="I1518" s="25">
        <f>I1519</f>
        <v>0</v>
      </c>
      <c r="J1518" s="25">
        <f>J1519</f>
        <v>0</v>
      </c>
      <c r="K1518" s="25">
        <f>K1519</f>
        <v>0</v>
      </c>
      <c r="L1518" s="25">
        <f>L1519</f>
        <v>0</v>
      </c>
      <c r="M1518" s="25">
        <f>M1519</f>
        <v>0</v>
      </c>
    </row>
    <row r="1519" spans="1:13" hidden="1" x14ac:dyDescent="0.2">
      <c r="A1519" s="36"/>
      <c r="B1519" s="37"/>
      <c r="E1519" s="28"/>
      <c r="F1519" s="29" t="s">
        <v>2122</v>
      </c>
      <c r="G1519" s="30" t="s">
        <v>2123</v>
      </c>
      <c r="H1519" s="31">
        <v>6</v>
      </c>
      <c r="I1519" s="32"/>
      <c r="J1519" s="34">
        <f>K1519-I1519</f>
        <v>0</v>
      </c>
      <c r="K1519" s="32"/>
      <c r="L1519" s="32"/>
      <c r="M1519" s="32"/>
    </row>
    <row r="1520" spans="1:13" ht="19.5" hidden="1" customHeight="1" x14ac:dyDescent="0.2">
      <c r="A1520" s="17"/>
      <c r="B1520" s="18"/>
      <c r="C1520" s="19"/>
      <c r="D1520" s="1053" t="s">
        <v>2124</v>
      </c>
      <c r="E1520" s="1053"/>
      <c r="F1520" s="1053"/>
      <c r="G1520" s="1054"/>
      <c r="H1520" s="20">
        <v>4</v>
      </c>
      <c r="I1520" s="21">
        <f>SUMIF($H1521:$H1524,5,I1521:I1524)</f>
        <v>0</v>
      </c>
      <c r="J1520" s="21">
        <f>SUMIF($H1521:$H1524,5,J1521:J1524)</f>
        <v>0</v>
      </c>
      <c r="K1520" s="21">
        <f>SUMIF($H1521:$H1524,5,K1521:K1524)</f>
        <v>0</v>
      </c>
      <c r="L1520" s="21">
        <f>SUMIF($H1521:$H1524,5,L1521:L1524)</f>
        <v>0</v>
      </c>
      <c r="M1520" s="21">
        <f>SUMIF($H1521:$H1524,5,M1521:M1524)</f>
        <v>0</v>
      </c>
    </row>
    <row r="1521" spans="1:13" ht="18" hidden="1" customHeight="1" x14ac:dyDescent="0.2">
      <c r="A1521" s="36"/>
      <c r="B1521" s="37"/>
      <c r="E1521" s="1057" t="s">
        <v>2125</v>
      </c>
      <c r="F1521" s="1058"/>
      <c r="G1521" s="1059"/>
      <c r="H1521" s="40">
        <v>5</v>
      </c>
      <c r="I1521" s="25">
        <f>I1522</f>
        <v>0</v>
      </c>
      <c r="J1521" s="25">
        <f>J1522</f>
        <v>0</v>
      </c>
      <c r="K1521" s="25">
        <f>K1522</f>
        <v>0</v>
      </c>
      <c r="L1521" s="25">
        <f>L1522</f>
        <v>0</v>
      </c>
      <c r="M1521" s="25">
        <f>M1522</f>
        <v>0</v>
      </c>
    </row>
    <row r="1522" spans="1:13" hidden="1" x14ac:dyDescent="0.2">
      <c r="A1522" s="36"/>
      <c r="B1522" s="37"/>
      <c r="E1522" s="28"/>
      <c r="F1522" s="29" t="s">
        <v>2126</v>
      </c>
      <c r="G1522" s="30" t="s">
        <v>2127</v>
      </c>
      <c r="H1522" s="31">
        <v>6</v>
      </c>
      <c r="I1522" s="32"/>
      <c r="J1522" s="34">
        <f>K1522-I1522</f>
        <v>0</v>
      </c>
      <c r="K1522" s="32"/>
      <c r="L1522" s="32"/>
      <c r="M1522" s="32"/>
    </row>
    <row r="1523" spans="1:13" ht="18" hidden="1" customHeight="1" x14ac:dyDescent="0.2">
      <c r="A1523" s="36"/>
      <c r="B1523" s="37"/>
      <c r="E1523" s="1057" t="s">
        <v>2128</v>
      </c>
      <c r="F1523" s="1058"/>
      <c r="G1523" s="1059"/>
      <c r="H1523" s="40">
        <v>5</v>
      </c>
      <c r="I1523" s="25">
        <f>I1524</f>
        <v>0</v>
      </c>
      <c r="J1523" s="25">
        <f>J1524</f>
        <v>0</v>
      </c>
      <c r="K1523" s="25">
        <f>K1524</f>
        <v>0</v>
      </c>
      <c r="L1523" s="25">
        <f>L1524</f>
        <v>0</v>
      </c>
      <c r="M1523" s="25">
        <f>M1524</f>
        <v>0</v>
      </c>
    </row>
    <row r="1524" spans="1:13" hidden="1" x14ac:dyDescent="0.2">
      <c r="A1524" s="36"/>
      <c r="B1524" s="37"/>
      <c r="E1524" s="28"/>
      <c r="F1524" s="29" t="s">
        <v>2129</v>
      </c>
      <c r="G1524" s="30" t="s">
        <v>2130</v>
      </c>
      <c r="H1524" s="31">
        <v>6</v>
      </c>
      <c r="I1524" s="32"/>
      <c r="J1524" s="34">
        <f>K1524-I1524</f>
        <v>0</v>
      </c>
      <c r="K1524" s="32"/>
      <c r="L1524" s="32"/>
      <c r="M1524" s="32"/>
    </row>
    <row r="1525" spans="1:13" ht="24" hidden="1" customHeight="1" x14ac:dyDescent="0.2">
      <c r="A1525" s="10"/>
      <c r="B1525" s="1060" t="s">
        <v>2131</v>
      </c>
      <c r="C1525" s="1060"/>
      <c r="D1525" s="1060"/>
      <c r="E1525" s="1060"/>
      <c r="F1525" s="1060"/>
      <c r="G1525" s="1061"/>
      <c r="H1525" s="11">
        <v>2</v>
      </c>
      <c r="I1525" s="12">
        <f>SUMIF($H1526:$H1551,3,I1526:I1551)</f>
        <v>0</v>
      </c>
      <c r="J1525" s="12">
        <f>SUMIF($H1526:$H1551,3,J1526:J1551)</f>
        <v>0</v>
      </c>
      <c r="K1525" s="12">
        <f>SUMIF($H1526:$H1551,3,K1526:K1551)</f>
        <v>0</v>
      </c>
      <c r="L1525" s="12">
        <f>SUMIF($H1526:$H1551,3,L1526:L1551)</f>
        <v>0</v>
      </c>
      <c r="M1525" s="12">
        <f>SUMIF($H1526:$H1551,3,M1526:M1551)</f>
        <v>0</v>
      </c>
    </row>
    <row r="1526" spans="1:13" ht="22.5" hidden="1" customHeight="1" x14ac:dyDescent="0.2">
      <c r="A1526" s="13"/>
      <c r="B1526" s="14"/>
      <c r="C1526" s="1055" t="s">
        <v>2132</v>
      </c>
      <c r="D1526" s="1055"/>
      <c r="E1526" s="1055"/>
      <c r="F1526" s="1055"/>
      <c r="G1526" s="1056"/>
      <c r="H1526" s="15">
        <v>3</v>
      </c>
      <c r="I1526" s="16">
        <f>SUMIF($H1527:$H1538,4,I1527:I1538)</f>
        <v>0</v>
      </c>
      <c r="J1526" s="16">
        <f>SUMIF($H1527:$H1538,4,J1527:J1538)</f>
        <v>0</v>
      </c>
      <c r="K1526" s="16">
        <f>SUMIF($H1527:$H1538,4,K1527:K1538)</f>
        <v>0</v>
      </c>
      <c r="L1526" s="16">
        <f>SUMIF($H1527:$H1538,4,L1527:L1538)</f>
        <v>0</v>
      </c>
      <c r="M1526" s="16">
        <f>SUMIF($H1527:$H1538,4,M1527:M1538)</f>
        <v>0</v>
      </c>
    </row>
    <row r="1527" spans="1:13" ht="19.5" hidden="1" customHeight="1" x14ac:dyDescent="0.2">
      <c r="A1527" s="17"/>
      <c r="B1527" s="18"/>
      <c r="C1527" s="19"/>
      <c r="D1527" s="1053" t="s">
        <v>2133</v>
      </c>
      <c r="E1527" s="1053"/>
      <c r="F1527" s="1053"/>
      <c r="G1527" s="1054"/>
      <c r="H1527" s="20">
        <v>4</v>
      </c>
      <c r="I1527" s="21">
        <f>SUMIF($H1528:$H1529,5,I1528:I1529)</f>
        <v>0</v>
      </c>
      <c r="J1527" s="21">
        <f>SUMIF($H1528:$H1529,5,J1528:J1529)</f>
        <v>0</v>
      </c>
      <c r="K1527" s="21">
        <f>SUMIF($H1528:$H1529,5,K1528:K1529)</f>
        <v>0</v>
      </c>
      <c r="L1527" s="21">
        <f>SUMIF($H1528:$H1529,5,L1528:L1529)</f>
        <v>0</v>
      </c>
      <c r="M1527" s="21">
        <f>SUMIF($H1528:$H1529,5,M1528:M1529)</f>
        <v>0</v>
      </c>
    </row>
    <row r="1528" spans="1:13" ht="18" hidden="1" customHeight="1" x14ac:dyDescent="0.2">
      <c r="A1528" s="36"/>
      <c r="B1528" s="37"/>
      <c r="E1528" s="1057" t="s">
        <v>2134</v>
      </c>
      <c r="F1528" s="1058"/>
      <c r="G1528" s="1059"/>
      <c r="H1528" s="40">
        <v>5</v>
      </c>
      <c r="I1528" s="25">
        <f>I1529</f>
        <v>0</v>
      </c>
      <c r="J1528" s="25">
        <f>J1529</f>
        <v>0</v>
      </c>
      <c r="K1528" s="25">
        <f>K1529</f>
        <v>0</v>
      </c>
      <c r="L1528" s="25">
        <f>L1529</f>
        <v>0</v>
      </c>
      <c r="M1528" s="25">
        <f>M1529</f>
        <v>0</v>
      </c>
    </row>
    <row r="1529" spans="1:13" hidden="1" x14ac:dyDescent="0.2">
      <c r="A1529" s="36"/>
      <c r="B1529" s="37"/>
      <c r="E1529" s="28"/>
      <c r="F1529" s="29" t="s">
        <v>2135</v>
      </c>
      <c r="G1529" s="30" t="s">
        <v>2136</v>
      </c>
      <c r="H1529" s="31">
        <v>6</v>
      </c>
      <c r="I1529" s="32"/>
      <c r="J1529" s="34">
        <f>K1529-I1529</f>
        <v>0</v>
      </c>
      <c r="K1529" s="32"/>
      <c r="L1529" s="32"/>
      <c r="M1529" s="32"/>
    </row>
    <row r="1530" spans="1:13" ht="35.25" hidden="1" customHeight="1" x14ac:dyDescent="0.2">
      <c r="A1530" s="17"/>
      <c r="B1530" s="18"/>
      <c r="C1530" s="19"/>
      <c r="D1530" s="1052" t="s">
        <v>3443</v>
      </c>
      <c r="E1530" s="1053"/>
      <c r="F1530" s="1053"/>
      <c r="G1530" s="1054"/>
      <c r="H1530" s="20">
        <v>4</v>
      </c>
      <c r="I1530" s="21">
        <f>SUMIF($H1531:$H1532,5,I1531:I1532)</f>
        <v>0</v>
      </c>
      <c r="J1530" s="21">
        <f>SUMIF($H1531:$H1532,5,J1531:J1532)</f>
        <v>0</v>
      </c>
      <c r="K1530" s="21">
        <f>SUMIF($H1531:$H1532,5,K1531:K1532)</f>
        <v>0</v>
      </c>
      <c r="L1530" s="21">
        <f>SUMIF($H1531:$H1532,5,L1531:L1532)</f>
        <v>0</v>
      </c>
      <c r="M1530" s="21">
        <f>SUMIF($H1531:$H1532,5,M1531:M1532)</f>
        <v>0</v>
      </c>
    </row>
    <row r="1531" spans="1:13" ht="24" hidden="1" customHeight="1" x14ac:dyDescent="0.2">
      <c r="A1531" s="36"/>
      <c r="B1531" s="37"/>
      <c r="E1531" s="1057" t="s">
        <v>2137</v>
      </c>
      <c r="F1531" s="1058"/>
      <c r="G1531" s="1059"/>
      <c r="H1531" s="40">
        <v>5</v>
      </c>
      <c r="I1531" s="25">
        <f>I1532</f>
        <v>0</v>
      </c>
      <c r="J1531" s="25">
        <f>J1532</f>
        <v>0</v>
      </c>
      <c r="K1531" s="25">
        <f>K1532</f>
        <v>0</v>
      </c>
      <c r="L1531" s="25">
        <f>L1532</f>
        <v>0</v>
      </c>
      <c r="M1531" s="25">
        <f>M1532</f>
        <v>0</v>
      </c>
    </row>
    <row r="1532" spans="1:13" hidden="1" x14ac:dyDescent="0.2">
      <c r="A1532" s="36"/>
      <c r="B1532" s="37"/>
      <c r="E1532" s="28"/>
      <c r="F1532" s="29" t="s">
        <v>2138</v>
      </c>
      <c r="G1532" s="30" t="s">
        <v>2139</v>
      </c>
      <c r="H1532" s="31">
        <v>6</v>
      </c>
      <c r="I1532" s="32"/>
      <c r="J1532" s="34">
        <f>K1532-I1532</f>
        <v>0</v>
      </c>
      <c r="K1532" s="32"/>
      <c r="L1532" s="32"/>
      <c r="M1532" s="32"/>
    </row>
    <row r="1533" spans="1:13" ht="19.5" hidden="1" customHeight="1" x14ac:dyDescent="0.2">
      <c r="A1533" s="17"/>
      <c r="B1533" s="18"/>
      <c r="C1533" s="19"/>
      <c r="D1533" s="1053" t="s">
        <v>2140</v>
      </c>
      <c r="E1533" s="1053"/>
      <c r="F1533" s="1053"/>
      <c r="G1533" s="1054"/>
      <c r="H1533" s="20">
        <v>4</v>
      </c>
      <c r="I1533" s="21">
        <f>SUMIF($H1534:$H1535,5,I1534:I1535)</f>
        <v>0</v>
      </c>
      <c r="J1533" s="21">
        <f>SUMIF($H1534:$H1535,5,J1534:J1535)</f>
        <v>0</v>
      </c>
      <c r="K1533" s="21">
        <f>SUMIF($H1534:$H1535,5,K1534:K1535)</f>
        <v>0</v>
      </c>
      <c r="L1533" s="21">
        <f>SUMIF($H1534:$H1535,5,L1534:L1535)</f>
        <v>0</v>
      </c>
      <c r="M1533" s="21">
        <f>SUMIF($H1534:$H1535,5,M1534:M1535)</f>
        <v>0</v>
      </c>
    </row>
    <row r="1534" spans="1:13" ht="28.5" hidden="1" customHeight="1" x14ac:dyDescent="0.2">
      <c r="A1534" s="36"/>
      <c r="B1534" s="37"/>
      <c r="E1534" s="1057" t="s">
        <v>2141</v>
      </c>
      <c r="F1534" s="1058"/>
      <c r="G1534" s="1059"/>
      <c r="H1534" s="40">
        <v>5</v>
      </c>
      <c r="I1534" s="25">
        <f>I1535</f>
        <v>0</v>
      </c>
      <c r="J1534" s="25">
        <f>J1535</f>
        <v>0</v>
      </c>
      <c r="K1534" s="25">
        <f>K1535</f>
        <v>0</v>
      </c>
      <c r="L1534" s="25">
        <f>L1535</f>
        <v>0</v>
      </c>
      <c r="M1534" s="25">
        <f>M1535</f>
        <v>0</v>
      </c>
    </row>
    <row r="1535" spans="1:13" hidden="1" x14ac:dyDescent="0.2">
      <c r="A1535" s="36"/>
      <c r="B1535" s="37"/>
      <c r="E1535" s="28"/>
      <c r="F1535" s="29" t="s">
        <v>2142</v>
      </c>
      <c r="G1535" s="30" t="s">
        <v>3199</v>
      </c>
      <c r="H1535" s="31">
        <v>6</v>
      </c>
      <c r="I1535" s="32"/>
      <c r="J1535" s="34">
        <f>K1535-I1535</f>
        <v>0</v>
      </c>
      <c r="K1535" s="32"/>
      <c r="L1535" s="32"/>
      <c r="M1535" s="32"/>
    </row>
    <row r="1536" spans="1:13" ht="19.5" hidden="1" customHeight="1" x14ac:dyDescent="0.2">
      <c r="A1536" s="17"/>
      <c r="B1536" s="18"/>
      <c r="C1536" s="19"/>
      <c r="D1536" s="1053" t="s">
        <v>3200</v>
      </c>
      <c r="E1536" s="1053"/>
      <c r="F1536" s="1053"/>
      <c r="G1536" s="1054"/>
      <c r="H1536" s="20">
        <v>4</v>
      </c>
      <c r="I1536" s="21">
        <f>SUMIF($H1537:$H1538,5,I1537:I1538)</f>
        <v>0</v>
      </c>
      <c r="J1536" s="21">
        <f>SUMIF($H1537:$H1538,5,J1537:J1538)</f>
        <v>0</v>
      </c>
      <c r="K1536" s="21">
        <f>SUMIF($H1537:$H1538,5,K1537:K1538)</f>
        <v>0</v>
      </c>
      <c r="L1536" s="21">
        <f>SUMIF($H1537:$H1538,5,L1537:L1538)</f>
        <v>0</v>
      </c>
      <c r="M1536" s="21">
        <f>SUMIF($H1537:$H1538,5,M1537:M1538)</f>
        <v>0</v>
      </c>
    </row>
    <row r="1537" spans="1:13" ht="18" hidden="1" customHeight="1" x14ac:dyDescent="0.2">
      <c r="A1537" s="36"/>
      <c r="B1537" s="37"/>
      <c r="E1537" s="1057" t="s">
        <v>3201</v>
      </c>
      <c r="F1537" s="1058"/>
      <c r="G1537" s="1059"/>
      <c r="H1537" s="40">
        <v>5</v>
      </c>
      <c r="I1537" s="25">
        <f>I1538</f>
        <v>0</v>
      </c>
      <c r="J1537" s="25">
        <f>J1538</f>
        <v>0</v>
      </c>
      <c r="K1537" s="25">
        <f>K1538</f>
        <v>0</v>
      </c>
      <c r="L1537" s="25">
        <f>L1538</f>
        <v>0</v>
      </c>
      <c r="M1537" s="25">
        <f>M1538</f>
        <v>0</v>
      </c>
    </row>
    <row r="1538" spans="1:13" hidden="1" x14ac:dyDescent="0.2">
      <c r="A1538" s="36"/>
      <c r="B1538" s="37"/>
      <c r="E1538" s="28"/>
      <c r="F1538" s="29" t="s">
        <v>3202</v>
      </c>
      <c r="G1538" s="30" t="s">
        <v>3203</v>
      </c>
      <c r="H1538" s="31">
        <v>6</v>
      </c>
      <c r="I1538" s="32"/>
      <c r="J1538" s="34">
        <f>K1538-I1538</f>
        <v>0</v>
      </c>
      <c r="K1538" s="32"/>
      <c r="L1538" s="32"/>
      <c r="M1538" s="32"/>
    </row>
    <row r="1539" spans="1:13" ht="18" hidden="1" customHeight="1" x14ac:dyDescent="0.2">
      <c r="A1539" s="13"/>
      <c r="B1539" s="14"/>
      <c r="C1539" s="1055" t="s">
        <v>3204</v>
      </c>
      <c r="D1539" s="1055"/>
      <c r="E1539" s="1055"/>
      <c r="F1539" s="1055"/>
      <c r="G1539" s="1056"/>
      <c r="H1539" s="15">
        <v>3</v>
      </c>
      <c r="I1539" s="16">
        <f>SUMIF($H1540:$H1542,4,I1540:I1542)</f>
        <v>0</v>
      </c>
      <c r="J1539" s="16">
        <f>SUMIF($H1540:$H1542,4,J1540:J1542)</f>
        <v>0</v>
      </c>
      <c r="K1539" s="16">
        <f>SUMIF($H1540:$H1542,4,K1540:K1542)</f>
        <v>0</v>
      </c>
      <c r="L1539" s="16">
        <f>SUMIF($H1540:$H1542,4,L1540:L1542)</f>
        <v>0</v>
      </c>
      <c r="M1539" s="16">
        <f>SUMIF($H1540:$H1542,4,M1540:M1542)</f>
        <v>0</v>
      </c>
    </row>
    <row r="1540" spans="1:13" ht="18" hidden="1" customHeight="1" x14ac:dyDescent="0.2">
      <c r="A1540" s="17"/>
      <c r="B1540" s="18"/>
      <c r="C1540" s="19"/>
      <c r="D1540" s="1053" t="s">
        <v>3205</v>
      </c>
      <c r="E1540" s="1053"/>
      <c r="F1540" s="1053"/>
      <c r="G1540" s="1054"/>
      <c r="H1540" s="20">
        <v>4</v>
      </c>
      <c r="I1540" s="21">
        <f>SUMIF($H1541:$H1542,5,I1541:I1542)</f>
        <v>0</v>
      </c>
      <c r="J1540" s="21">
        <f>SUMIF($H1541:$H1542,5,J1541:J1542)</f>
        <v>0</v>
      </c>
      <c r="K1540" s="21">
        <f>SUMIF($H1541:$H1542,5,K1541:K1542)</f>
        <v>0</v>
      </c>
      <c r="L1540" s="21">
        <f>SUMIF($H1541:$H1542,5,L1541:L1542)</f>
        <v>0</v>
      </c>
      <c r="M1540" s="21">
        <f>SUMIF($H1541:$H1542,5,M1541:M1542)</f>
        <v>0</v>
      </c>
    </row>
    <row r="1541" spans="1:13" ht="18" hidden="1" customHeight="1" x14ac:dyDescent="0.2">
      <c r="A1541" s="36"/>
      <c r="B1541" s="37"/>
      <c r="E1541" s="1057" t="s">
        <v>3206</v>
      </c>
      <c r="F1541" s="1058"/>
      <c r="G1541" s="1059"/>
      <c r="H1541" s="40">
        <v>5</v>
      </c>
      <c r="I1541" s="25">
        <f>I1542</f>
        <v>0</v>
      </c>
      <c r="J1541" s="25">
        <f>J1542</f>
        <v>0</v>
      </c>
      <c r="K1541" s="25">
        <f>K1542</f>
        <v>0</v>
      </c>
      <c r="L1541" s="25">
        <f>L1542</f>
        <v>0</v>
      </c>
      <c r="M1541" s="25">
        <f>M1542</f>
        <v>0</v>
      </c>
    </row>
    <row r="1542" spans="1:13" hidden="1" x14ac:dyDescent="0.2">
      <c r="A1542" s="36"/>
      <c r="B1542" s="37"/>
      <c r="E1542" s="28"/>
      <c r="F1542" s="29" t="s">
        <v>3207</v>
      </c>
      <c r="G1542" s="30" t="s">
        <v>3208</v>
      </c>
      <c r="H1542" s="31">
        <v>6</v>
      </c>
      <c r="I1542" s="32"/>
      <c r="J1542" s="34">
        <f>K1542-I1542</f>
        <v>0</v>
      </c>
      <c r="K1542" s="32"/>
      <c r="L1542" s="32"/>
      <c r="M1542" s="32"/>
    </row>
    <row r="1543" spans="1:13" ht="22.5" hidden="1" customHeight="1" x14ac:dyDescent="0.2">
      <c r="A1543" s="13"/>
      <c r="B1543" s="14"/>
      <c r="C1543" s="1055" t="s">
        <v>3209</v>
      </c>
      <c r="D1543" s="1055"/>
      <c r="E1543" s="1055"/>
      <c r="F1543" s="1055"/>
      <c r="G1543" s="1056"/>
      <c r="H1543" s="15">
        <v>3</v>
      </c>
      <c r="I1543" s="16">
        <f>SUMIF($H1544:$H1552,4,I1544:I1552)</f>
        <v>0</v>
      </c>
      <c r="J1543" s="16">
        <f>SUMIF($H1544:$H1552,4,J1544:J1552)</f>
        <v>0</v>
      </c>
      <c r="K1543" s="16">
        <f>SUMIF($H1544:$H1552,4,K1544:K1552)</f>
        <v>0</v>
      </c>
      <c r="L1543" s="16">
        <f>SUMIF($H1544:$H1552,4,L1544:L1552)</f>
        <v>0</v>
      </c>
      <c r="M1543" s="16">
        <f>SUMIF($H1544:$H1552,4,M1544:M1552)</f>
        <v>0</v>
      </c>
    </row>
    <row r="1544" spans="1:13" ht="19.5" hidden="1" customHeight="1" x14ac:dyDescent="0.2">
      <c r="A1544" s="17"/>
      <c r="B1544" s="18"/>
      <c r="C1544" s="19"/>
      <c r="D1544" s="1053" t="s">
        <v>3210</v>
      </c>
      <c r="E1544" s="1053"/>
      <c r="F1544" s="1053"/>
      <c r="G1544" s="1054"/>
      <c r="H1544" s="20">
        <v>4</v>
      </c>
      <c r="I1544" s="21">
        <f>SUMIF($H1545:$H1546,5,I1545:I1546)</f>
        <v>0</v>
      </c>
      <c r="J1544" s="21">
        <f>SUMIF($H1545:$H1546,5,J1545:J1546)</f>
        <v>0</v>
      </c>
      <c r="K1544" s="21">
        <f>SUMIF($H1545:$H1546,5,K1545:K1546)</f>
        <v>0</v>
      </c>
      <c r="L1544" s="21">
        <f>SUMIF($H1545:$H1546,5,L1545:L1546)</f>
        <v>0</v>
      </c>
      <c r="M1544" s="21">
        <f>SUMIF($H1545:$H1546,5,M1545:M1546)</f>
        <v>0</v>
      </c>
    </row>
    <row r="1545" spans="1:13" ht="18" hidden="1" customHeight="1" x14ac:dyDescent="0.2">
      <c r="A1545" s="36"/>
      <c r="B1545" s="37"/>
      <c r="E1545" s="1057" t="s">
        <v>3211</v>
      </c>
      <c r="F1545" s="1058"/>
      <c r="G1545" s="1059"/>
      <c r="H1545" s="40">
        <v>5</v>
      </c>
      <c r="I1545" s="25">
        <f>I1546</f>
        <v>0</v>
      </c>
      <c r="J1545" s="25">
        <f>J1546</f>
        <v>0</v>
      </c>
      <c r="K1545" s="25">
        <f>K1546</f>
        <v>0</v>
      </c>
      <c r="L1545" s="25">
        <f>L1546</f>
        <v>0</v>
      </c>
      <c r="M1545" s="25">
        <f>M1546</f>
        <v>0</v>
      </c>
    </row>
    <row r="1546" spans="1:13" hidden="1" x14ac:dyDescent="0.2">
      <c r="A1546" s="36"/>
      <c r="B1546" s="37"/>
      <c r="E1546" s="28"/>
      <c r="F1546" s="29" t="s">
        <v>3212</v>
      </c>
      <c r="G1546" s="30" t="s">
        <v>3213</v>
      </c>
      <c r="H1546" s="31">
        <v>6</v>
      </c>
      <c r="I1546" s="32"/>
      <c r="J1546" s="34">
        <f>K1546-I1546</f>
        <v>0</v>
      </c>
      <c r="K1546" s="32"/>
      <c r="L1546" s="32"/>
      <c r="M1546" s="32"/>
    </row>
    <row r="1547" spans="1:13" ht="19.5" hidden="1" customHeight="1" x14ac:dyDescent="0.2">
      <c r="A1547" s="17"/>
      <c r="B1547" s="18"/>
      <c r="C1547" s="19"/>
      <c r="D1547" s="1053" t="s">
        <v>3214</v>
      </c>
      <c r="E1547" s="1053"/>
      <c r="F1547" s="1053"/>
      <c r="G1547" s="1054"/>
      <c r="H1547" s="20">
        <v>4</v>
      </c>
      <c r="I1547" s="21">
        <f>SUMIF($H1548:$H1551,5,I1548:I1551)</f>
        <v>0</v>
      </c>
      <c r="J1547" s="21">
        <f>SUMIF($H1548:$H1551,5,J1548:J1551)</f>
        <v>0</v>
      </c>
      <c r="K1547" s="21">
        <f>SUMIF($H1548:$H1551,5,K1548:K1551)</f>
        <v>0</v>
      </c>
      <c r="L1547" s="21">
        <f>SUMIF($H1548:$H1551,5,L1548:L1551)</f>
        <v>0</v>
      </c>
      <c r="M1547" s="21">
        <f>SUMIF($H1548:$H1551,5,M1548:M1551)</f>
        <v>0</v>
      </c>
    </row>
    <row r="1548" spans="1:13" ht="18" hidden="1" customHeight="1" x14ac:dyDescent="0.2">
      <c r="A1548" s="36"/>
      <c r="B1548" s="37"/>
      <c r="E1548" s="1057" t="s">
        <v>3215</v>
      </c>
      <c r="F1548" s="1058"/>
      <c r="G1548" s="1059"/>
      <c r="H1548" s="40">
        <v>5</v>
      </c>
      <c r="I1548" s="25">
        <f>I1549</f>
        <v>0</v>
      </c>
      <c r="J1548" s="25">
        <f>J1549</f>
        <v>0</v>
      </c>
      <c r="K1548" s="25">
        <f>K1549</f>
        <v>0</v>
      </c>
      <c r="L1548" s="25">
        <f>L1549</f>
        <v>0</v>
      </c>
      <c r="M1548" s="25">
        <f>M1549</f>
        <v>0</v>
      </c>
    </row>
    <row r="1549" spans="1:13" hidden="1" x14ac:dyDescent="0.2">
      <c r="A1549" s="36"/>
      <c r="B1549" s="37"/>
      <c r="E1549" s="28"/>
      <c r="F1549" s="29" t="s">
        <v>3216</v>
      </c>
      <c r="G1549" s="30" t="s">
        <v>3217</v>
      </c>
      <c r="H1549" s="31">
        <v>6</v>
      </c>
      <c r="I1549" s="32"/>
      <c r="J1549" s="34">
        <f>K1549-I1549</f>
        <v>0</v>
      </c>
      <c r="K1549" s="32"/>
      <c r="L1549" s="32"/>
      <c r="M1549" s="32"/>
    </row>
    <row r="1550" spans="1:13" ht="18" hidden="1" customHeight="1" x14ac:dyDescent="0.2">
      <c r="A1550" s="36"/>
      <c r="B1550" s="37"/>
      <c r="E1550" s="1057" t="s">
        <v>3218</v>
      </c>
      <c r="F1550" s="1058"/>
      <c r="G1550" s="1059"/>
      <c r="H1550" s="40">
        <v>5</v>
      </c>
      <c r="I1550" s="25">
        <f>I1551</f>
        <v>0</v>
      </c>
      <c r="J1550" s="25">
        <f>J1551</f>
        <v>0</v>
      </c>
      <c r="K1550" s="25">
        <f>K1551</f>
        <v>0</v>
      </c>
      <c r="L1550" s="25">
        <f>L1551</f>
        <v>0</v>
      </c>
      <c r="M1550" s="25">
        <f>M1551</f>
        <v>0</v>
      </c>
    </row>
    <row r="1551" spans="1:13" hidden="1" x14ac:dyDescent="0.2">
      <c r="A1551" s="36"/>
      <c r="B1551" s="37"/>
      <c r="E1551" s="28"/>
      <c r="F1551" s="29" t="s">
        <v>3219</v>
      </c>
      <c r="G1551" s="30" t="s">
        <v>3220</v>
      </c>
      <c r="H1551" s="31">
        <v>6</v>
      </c>
      <c r="I1551" s="32"/>
      <c r="J1551" s="34">
        <f>K1551-I1551</f>
        <v>0</v>
      </c>
      <c r="K1551" s="32"/>
      <c r="L1551" s="32"/>
      <c r="M1551" s="32"/>
    </row>
    <row r="1552" spans="1:13" ht="26.25" hidden="1" customHeight="1" x14ac:dyDescent="0.2">
      <c r="A1552" s="10"/>
      <c r="B1552" s="1060" t="s">
        <v>3221</v>
      </c>
      <c r="C1552" s="1060"/>
      <c r="D1552" s="1060"/>
      <c r="E1552" s="1060"/>
      <c r="F1552" s="1060"/>
      <c r="G1552" s="1061"/>
      <c r="H1552" s="11">
        <v>2</v>
      </c>
      <c r="I1552" s="12">
        <f>SUMIF($H1553:$H1557,3,I1553:I1557)</f>
        <v>0</v>
      </c>
      <c r="J1552" s="12">
        <f>SUMIF($H1553:$H1557,3,J1553:J1557)</f>
        <v>0</v>
      </c>
      <c r="K1552" s="12">
        <f>SUMIF($H1553:$H1557,3,K1553:K1557)</f>
        <v>0</v>
      </c>
      <c r="L1552" s="12">
        <f>SUMIF($H1553:$H1557,3,L1553:L1557)</f>
        <v>0</v>
      </c>
      <c r="M1552" s="12">
        <f>SUMIF($H1553:$H1557,3,M1553:M1557)</f>
        <v>0</v>
      </c>
    </row>
    <row r="1553" spans="1:13" ht="22.5" hidden="1" customHeight="1" x14ac:dyDescent="0.2">
      <c r="A1553" s="13"/>
      <c r="B1553" s="14"/>
      <c r="C1553" s="1055" t="s">
        <v>3222</v>
      </c>
      <c r="D1553" s="1055"/>
      <c r="E1553" s="1055"/>
      <c r="F1553" s="1055"/>
      <c r="G1553" s="1056"/>
      <c r="H1553" s="15">
        <v>3</v>
      </c>
      <c r="I1553" s="16">
        <f>SUMIF($H1554:$H1556,4,I1554:I1556)</f>
        <v>0</v>
      </c>
      <c r="J1553" s="16">
        <f>SUMIF($H1554:$H1556,4,J1554:J1556)</f>
        <v>0</v>
      </c>
      <c r="K1553" s="16">
        <f>SUMIF($H1554:$H1556,4,K1554:K1556)</f>
        <v>0</v>
      </c>
      <c r="L1553" s="16">
        <f>SUMIF($H1554:$H1556,4,L1554:L1556)</f>
        <v>0</v>
      </c>
      <c r="M1553" s="16">
        <f>SUMIF($H1554:$H1556,4,M1554:M1556)</f>
        <v>0</v>
      </c>
    </row>
    <row r="1554" spans="1:13" ht="27.75" hidden="1" customHeight="1" x14ac:dyDescent="0.2">
      <c r="A1554" s="17"/>
      <c r="B1554" s="18"/>
      <c r="C1554" s="19"/>
      <c r="D1554" s="1053" t="s">
        <v>3223</v>
      </c>
      <c r="E1554" s="1053"/>
      <c r="F1554" s="1053"/>
      <c r="G1554" s="1054"/>
      <c r="H1554" s="20">
        <v>4</v>
      </c>
      <c r="I1554" s="21">
        <f>SUMIF($H1555:$H1556,5,I1555:I1556)</f>
        <v>0</v>
      </c>
      <c r="J1554" s="21">
        <f>SUMIF($H1555:$H1556,5,J1555:J1556)</f>
        <v>0</v>
      </c>
      <c r="K1554" s="21">
        <f>SUMIF($H1555:$H1556,5,K1555:K1556)</f>
        <v>0</v>
      </c>
      <c r="L1554" s="21">
        <f>SUMIF($H1555:$H1556,5,L1555:L1556)</f>
        <v>0</v>
      </c>
      <c r="M1554" s="21">
        <f>SUMIF($H1555:$H1556,5,M1555:M1556)</f>
        <v>0</v>
      </c>
    </row>
    <row r="1555" spans="1:13" ht="22.5" hidden="1" customHeight="1" x14ac:dyDescent="0.2">
      <c r="A1555" s="36"/>
      <c r="B1555" s="37"/>
      <c r="E1555" s="1057" t="s">
        <v>3224</v>
      </c>
      <c r="F1555" s="1058"/>
      <c r="G1555" s="1059"/>
      <c r="H1555" s="40">
        <v>5</v>
      </c>
      <c r="I1555" s="25">
        <f>I1556</f>
        <v>0</v>
      </c>
      <c r="J1555" s="25">
        <f>J1556</f>
        <v>0</v>
      </c>
      <c r="K1555" s="25">
        <f>K1556</f>
        <v>0</v>
      </c>
      <c r="L1555" s="25">
        <f>L1556</f>
        <v>0</v>
      </c>
      <c r="M1555" s="25">
        <f>M1556</f>
        <v>0</v>
      </c>
    </row>
    <row r="1556" spans="1:13" ht="18.75" hidden="1" thickBot="1" x14ac:dyDescent="0.25">
      <c r="A1556" s="36"/>
      <c r="B1556" s="37"/>
      <c r="E1556" s="28"/>
      <c r="F1556" s="29" t="s">
        <v>3225</v>
      </c>
      <c r="G1556" s="30" t="s">
        <v>3226</v>
      </c>
      <c r="H1556" s="31">
        <v>6</v>
      </c>
      <c r="I1556" s="32"/>
      <c r="J1556" s="34">
        <f>K1556-I1556</f>
        <v>0</v>
      </c>
      <c r="K1556" s="32"/>
      <c r="L1556" s="32"/>
      <c r="M1556" s="32"/>
    </row>
    <row r="1557" spans="1:13" ht="27" hidden="1" customHeight="1" thickBot="1" x14ac:dyDescent="0.25">
      <c r="A1557" s="1065" t="s">
        <v>5145</v>
      </c>
      <c r="B1557" s="1066"/>
      <c r="C1557" s="1066"/>
      <c r="D1557" s="1066"/>
      <c r="E1557" s="1066"/>
      <c r="F1557" s="1066"/>
      <c r="G1557" s="1067"/>
      <c r="H1557" s="8">
        <v>1</v>
      </c>
      <c r="I1557" s="9">
        <f>SUMIF($H1638:$H1753,2,I1638:I1753)</f>
        <v>0</v>
      </c>
      <c r="J1557" s="9">
        <f>SUMIF($H1638:$H1753,2,J1638:J1753)</f>
        <v>0</v>
      </c>
      <c r="K1557" s="9">
        <f>SUMIF($H1638:$H1753,2,K1638:K1753)</f>
        <v>0</v>
      </c>
      <c r="L1557" s="9">
        <f>SUMIF($H1638:$H1753,2,L1638:L1753)</f>
        <v>0</v>
      </c>
      <c r="M1557" s="9">
        <f>SUMIF($H1638:$H1753,2,M1638:M1753)</f>
        <v>0</v>
      </c>
    </row>
    <row r="1558" spans="1:13" ht="27" hidden="1" customHeight="1" thickBot="1" x14ac:dyDescent="0.25">
      <c r="A1558" s="1065" t="s">
        <v>5146</v>
      </c>
      <c r="B1558" s="1066"/>
      <c r="C1558" s="1066"/>
      <c r="D1558" s="1066"/>
      <c r="E1558" s="1066"/>
      <c r="F1558" s="1066"/>
      <c r="G1558" s="1067"/>
      <c r="H1558" s="8">
        <v>1</v>
      </c>
      <c r="I1558" s="9">
        <f>SUMIF($H1559:$H1637,2,I1559:I1637)</f>
        <v>0</v>
      </c>
      <c r="J1558" s="9">
        <f>SUMIF($H1559:$H1637,2,J1559:J1637)</f>
        <v>0</v>
      </c>
      <c r="K1558" s="9">
        <f>SUMIF($H1559:$H1637,2,K1559:K1637)</f>
        <v>0</v>
      </c>
      <c r="L1558" s="9">
        <f>SUMIF($H1559:$H1637,2,L1559:L1637)</f>
        <v>0</v>
      </c>
      <c r="M1558" s="9">
        <f>SUMIF($H1559:$H1637,2,M1559:M1637)</f>
        <v>0</v>
      </c>
    </row>
    <row r="1559" spans="1:13" ht="20.25" hidden="1" customHeight="1" x14ac:dyDescent="0.2">
      <c r="A1559" s="10"/>
      <c r="B1559" s="1060" t="s">
        <v>3227</v>
      </c>
      <c r="C1559" s="1060"/>
      <c r="D1559" s="1060"/>
      <c r="E1559" s="1060"/>
      <c r="F1559" s="1060"/>
      <c r="G1559" s="1061"/>
      <c r="H1559" s="11">
        <v>2</v>
      </c>
      <c r="I1559" s="12">
        <f>SUMIF($H1560:$H1637,3,I1560:I1637)</f>
        <v>0</v>
      </c>
      <c r="J1559" s="12">
        <f>SUMIF($H1560:$H1637,3,J1560:J1637)</f>
        <v>0</v>
      </c>
      <c r="K1559" s="12">
        <f>SUMIF($H1560:$H1637,3,K1560:K1637)</f>
        <v>0</v>
      </c>
      <c r="L1559" s="12">
        <f>SUMIF($H1560:$H1637,3,L1560:L1637)</f>
        <v>0</v>
      </c>
      <c r="M1559" s="12">
        <f>SUMIF($H1560:$H1637,3,M1560:M1637)</f>
        <v>0</v>
      </c>
    </row>
    <row r="1560" spans="1:13" ht="20.25" hidden="1" customHeight="1" x14ac:dyDescent="0.2">
      <c r="A1560" s="13"/>
      <c r="B1560" s="14"/>
      <c r="C1560" s="1055" t="s">
        <v>3228</v>
      </c>
      <c r="D1560" s="1055"/>
      <c r="E1560" s="1055"/>
      <c r="F1560" s="1055"/>
      <c r="G1560" s="1056"/>
      <c r="H1560" s="15">
        <v>3</v>
      </c>
      <c r="I1560" s="16">
        <f>SUMIF($H1561:$H1633,4,I1561:I1633)</f>
        <v>0</v>
      </c>
      <c r="J1560" s="16">
        <f>SUMIF($H1561:$H1633,4,J1561:J1633)</f>
        <v>0</v>
      </c>
      <c r="K1560" s="16">
        <f>SUMIF($H1561:$H1633,4,K1561:K1633)</f>
        <v>0</v>
      </c>
      <c r="L1560" s="16">
        <f>SUMIF($H1561:$H1633,4,L1561:L1633)</f>
        <v>0</v>
      </c>
      <c r="M1560" s="16">
        <f>SUMIF($H1561:$H1633,4,M1561:M1633)</f>
        <v>0</v>
      </c>
    </row>
    <row r="1561" spans="1:13" ht="22.5" hidden="1" customHeight="1" x14ac:dyDescent="0.2">
      <c r="A1561" s="17"/>
      <c r="B1561" s="18"/>
      <c r="C1561" s="19"/>
      <c r="D1561" s="1053" t="s">
        <v>3229</v>
      </c>
      <c r="E1561" s="1053"/>
      <c r="F1561" s="1053"/>
      <c r="G1561" s="1054"/>
      <c r="H1561" s="20">
        <v>4</v>
      </c>
      <c r="I1561" s="21">
        <f>SUMIF($H1562:$H1570,5,I1562:I1570)</f>
        <v>0</v>
      </c>
      <c r="J1561" s="21">
        <f>SUMIF($H1562:$H1570,5,J1562:J1570)</f>
        <v>0</v>
      </c>
      <c r="K1561" s="21">
        <f>SUMIF($H1562:$H1570,5,K1562:K1570)</f>
        <v>0</v>
      </c>
      <c r="L1561" s="21">
        <f>SUMIF($H1562:$H1570,5,L1562:L1570)</f>
        <v>0</v>
      </c>
      <c r="M1561" s="21">
        <f>SUMIF($H1562:$H1570,5,M1562:M1570)</f>
        <v>0</v>
      </c>
    </row>
    <row r="1562" spans="1:13" ht="22.5" hidden="1" customHeight="1" x14ac:dyDescent="0.2">
      <c r="A1562" s="36"/>
      <c r="B1562" s="37"/>
      <c r="E1562" s="1057" t="s">
        <v>3230</v>
      </c>
      <c r="F1562" s="1058"/>
      <c r="G1562" s="1059"/>
      <c r="H1562" s="40">
        <v>5</v>
      </c>
      <c r="I1562" s="25">
        <f>SUM(I1563:I1564)</f>
        <v>0</v>
      </c>
      <c r="J1562" s="25">
        <f>SUM(J1563:J1564)</f>
        <v>0</v>
      </c>
      <c r="K1562" s="25">
        <f>SUM(K1563:K1564)</f>
        <v>0</v>
      </c>
      <c r="L1562" s="25">
        <f>SUM(L1563:L1564)</f>
        <v>0</v>
      </c>
      <c r="M1562" s="25">
        <f>SUM(M1563:M1564)</f>
        <v>0</v>
      </c>
    </row>
    <row r="1563" spans="1:13" hidden="1" x14ac:dyDescent="0.2">
      <c r="A1563" s="36"/>
      <c r="B1563" s="37"/>
      <c r="E1563" s="28"/>
      <c r="F1563" s="29" t="s">
        <v>3231</v>
      </c>
      <c r="G1563" s="30" t="s">
        <v>3232</v>
      </c>
      <c r="H1563" s="31">
        <v>6</v>
      </c>
      <c r="I1563" s="32"/>
      <c r="J1563" s="34">
        <f>K1563-I1563</f>
        <v>0</v>
      </c>
      <c r="K1563" s="32"/>
      <c r="L1563" s="32"/>
      <c r="M1563" s="32"/>
    </row>
    <row r="1564" spans="1:13" hidden="1" x14ac:dyDescent="0.2">
      <c r="A1564" s="36"/>
      <c r="B1564" s="37"/>
      <c r="E1564" s="28"/>
      <c r="F1564" s="29" t="s">
        <v>3233</v>
      </c>
      <c r="G1564" s="30" t="s">
        <v>3234</v>
      </c>
      <c r="H1564" s="31">
        <v>6</v>
      </c>
      <c r="I1564" s="32"/>
      <c r="J1564" s="34">
        <f>K1564-I1564</f>
        <v>0</v>
      </c>
      <c r="K1564" s="32"/>
      <c r="L1564" s="32"/>
      <c r="M1564" s="32"/>
    </row>
    <row r="1565" spans="1:13" ht="26.25" hidden="1" customHeight="1" x14ac:dyDescent="0.2">
      <c r="A1565" s="36"/>
      <c r="B1565" s="37"/>
      <c r="E1565" s="1057" t="s">
        <v>3235</v>
      </c>
      <c r="F1565" s="1058"/>
      <c r="G1565" s="1059"/>
      <c r="H1565" s="40">
        <v>5</v>
      </c>
      <c r="I1565" s="25">
        <f>SUM(I1566:I1567)</f>
        <v>0</v>
      </c>
      <c r="J1565" s="25">
        <f>SUM(J1566:J1567)</f>
        <v>0</v>
      </c>
      <c r="K1565" s="25">
        <f>SUM(K1566:K1567)</f>
        <v>0</v>
      </c>
      <c r="L1565" s="25">
        <f>SUM(L1566:L1567)</f>
        <v>0</v>
      </c>
      <c r="M1565" s="25">
        <f>SUM(M1566:M1567)</f>
        <v>0</v>
      </c>
    </row>
    <row r="1566" spans="1:13" hidden="1" x14ac:dyDescent="0.2">
      <c r="A1566" s="36"/>
      <c r="B1566" s="37"/>
      <c r="E1566" s="28"/>
      <c r="F1566" s="29" t="s">
        <v>3236</v>
      </c>
      <c r="G1566" s="30" t="s">
        <v>3237</v>
      </c>
      <c r="H1566" s="31">
        <v>6</v>
      </c>
      <c r="I1566" s="32"/>
      <c r="J1566" s="34">
        <f>K1566-I1566</f>
        <v>0</v>
      </c>
      <c r="K1566" s="32"/>
      <c r="L1566" s="32"/>
      <c r="M1566" s="32"/>
    </row>
    <row r="1567" spans="1:13" hidden="1" x14ac:dyDescent="0.2">
      <c r="A1567" s="36"/>
      <c r="B1567" s="37"/>
      <c r="E1567" s="28"/>
      <c r="F1567" s="29" t="s">
        <v>3238</v>
      </c>
      <c r="G1567" s="30" t="s">
        <v>3239</v>
      </c>
      <c r="H1567" s="31">
        <v>6</v>
      </c>
      <c r="I1567" s="32"/>
      <c r="J1567" s="34">
        <f>K1567-I1567</f>
        <v>0</v>
      </c>
      <c r="K1567" s="32"/>
      <c r="L1567" s="32"/>
      <c r="M1567" s="32"/>
    </row>
    <row r="1568" spans="1:13" ht="22.5" hidden="1" customHeight="1" x14ac:dyDescent="0.2">
      <c r="A1568" s="36"/>
      <c r="B1568" s="37"/>
      <c r="E1568" s="1057" t="s">
        <v>3240</v>
      </c>
      <c r="F1568" s="1058"/>
      <c r="G1568" s="1059"/>
      <c r="H1568" s="40">
        <v>5</v>
      </c>
      <c r="I1568" s="25">
        <f>SUM(I1569:I1570)</f>
        <v>0</v>
      </c>
      <c r="J1568" s="25">
        <f>SUM(J1569:J1570)</f>
        <v>0</v>
      </c>
      <c r="K1568" s="25">
        <f>SUM(K1569:K1570)</f>
        <v>0</v>
      </c>
      <c r="L1568" s="25">
        <f>SUM(L1569:L1570)</f>
        <v>0</v>
      </c>
      <c r="M1568" s="25">
        <f>SUM(M1569:M1570)</f>
        <v>0</v>
      </c>
    </row>
    <row r="1569" spans="1:13" hidden="1" x14ac:dyDescent="0.2">
      <c r="A1569" s="36"/>
      <c r="B1569" s="37"/>
      <c r="E1569" s="28"/>
      <c r="F1569" s="29" t="s">
        <v>3241</v>
      </c>
      <c r="G1569" s="30" t="s">
        <v>3242</v>
      </c>
      <c r="H1569" s="31">
        <v>6</v>
      </c>
      <c r="I1569" s="32"/>
      <c r="J1569" s="34">
        <f>K1569-I1569</f>
        <v>0</v>
      </c>
      <c r="K1569" s="32"/>
      <c r="L1569" s="32"/>
      <c r="M1569" s="32"/>
    </row>
    <row r="1570" spans="1:13" hidden="1" x14ac:dyDescent="0.2">
      <c r="A1570" s="36"/>
      <c r="B1570" s="37"/>
      <c r="E1570" s="28"/>
      <c r="F1570" s="29" t="s">
        <v>3243</v>
      </c>
      <c r="G1570" s="30" t="s">
        <v>3244</v>
      </c>
      <c r="H1570" s="31">
        <v>6</v>
      </c>
      <c r="I1570" s="32"/>
      <c r="J1570" s="34">
        <f>K1570-I1570</f>
        <v>0</v>
      </c>
      <c r="K1570" s="32"/>
      <c r="L1570" s="32"/>
      <c r="M1570" s="32"/>
    </row>
    <row r="1571" spans="1:13" ht="35.25" hidden="1" customHeight="1" x14ac:dyDescent="0.2">
      <c r="A1571" s="17"/>
      <c r="B1571" s="18"/>
      <c r="C1571" s="19"/>
      <c r="D1571" s="1052" t="s">
        <v>3422</v>
      </c>
      <c r="E1571" s="1053"/>
      <c r="F1571" s="1053"/>
      <c r="G1571" s="1054"/>
      <c r="H1571" s="20">
        <v>4</v>
      </c>
      <c r="I1571" s="21">
        <f>SUMIF($H1572:$H1579,5,I1572:I1579)</f>
        <v>0</v>
      </c>
      <c r="J1571" s="21">
        <f>SUMIF($H1572:$H1579,5,J1572:J1579)</f>
        <v>0</v>
      </c>
      <c r="K1571" s="21">
        <f>SUMIF($H1572:$H1579,5,K1572:K1579)</f>
        <v>0</v>
      </c>
      <c r="L1571" s="21">
        <f>SUMIF($H1572:$H1579,5,L1572:L1579)</f>
        <v>0</v>
      </c>
      <c r="M1571" s="21">
        <f>SUMIF($H1572:$H1579,5,M1572:M1579)</f>
        <v>0</v>
      </c>
    </row>
    <row r="1572" spans="1:13" ht="26.25" hidden="1" customHeight="1" x14ac:dyDescent="0.2">
      <c r="A1572" s="36"/>
      <c r="B1572" s="37"/>
      <c r="E1572" s="1057" t="s">
        <v>3245</v>
      </c>
      <c r="F1572" s="1058"/>
      <c r="G1572" s="1059"/>
      <c r="H1572" s="40">
        <v>5</v>
      </c>
      <c r="I1572" s="25">
        <f>SUM(I1573:I1575)</f>
        <v>0</v>
      </c>
      <c r="J1572" s="25">
        <f>SUM(J1573:J1575)</f>
        <v>0</v>
      </c>
      <c r="K1572" s="25">
        <f>SUM(K1573:K1575)</f>
        <v>0</v>
      </c>
      <c r="L1572" s="25">
        <f>SUM(L1573:L1575)</f>
        <v>0</v>
      </c>
      <c r="M1572" s="25">
        <f>SUM(M1573:M1575)</f>
        <v>0</v>
      </c>
    </row>
    <row r="1573" spans="1:13" hidden="1" x14ac:dyDescent="0.2">
      <c r="A1573" s="36"/>
      <c r="B1573" s="37"/>
      <c r="E1573" s="28"/>
      <c r="F1573" s="29" t="s">
        <v>3246</v>
      </c>
      <c r="G1573" s="30" t="s">
        <v>3247</v>
      </c>
      <c r="H1573" s="31">
        <v>6</v>
      </c>
      <c r="I1573" s="32"/>
      <c r="J1573" s="34">
        <f>K1573-I1573</f>
        <v>0</v>
      </c>
      <c r="K1573" s="32"/>
      <c r="L1573" s="32"/>
      <c r="M1573" s="32"/>
    </row>
    <row r="1574" spans="1:13" hidden="1" x14ac:dyDescent="0.2">
      <c r="A1574" s="36"/>
      <c r="B1574" s="37"/>
      <c r="E1574" s="28"/>
      <c r="F1574" s="29" t="s">
        <v>3248</v>
      </c>
      <c r="G1574" s="30" t="s">
        <v>3249</v>
      </c>
      <c r="H1574" s="31">
        <v>6</v>
      </c>
      <c r="I1574" s="32"/>
      <c r="J1574" s="34">
        <f>K1574-I1574</f>
        <v>0</v>
      </c>
      <c r="K1574" s="32"/>
      <c r="L1574" s="32"/>
      <c r="M1574" s="32"/>
    </row>
    <row r="1575" spans="1:13" hidden="1" x14ac:dyDescent="0.2">
      <c r="A1575" s="36"/>
      <c r="B1575" s="37"/>
      <c r="E1575" s="28"/>
      <c r="F1575" s="29" t="s">
        <v>3250</v>
      </c>
      <c r="G1575" s="30" t="s">
        <v>3251</v>
      </c>
      <c r="H1575" s="31">
        <v>6</v>
      </c>
      <c r="I1575" s="32"/>
      <c r="J1575" s="34">
        <f>K1575-I1575</f>
        <v>0</v>
      </c>
      <c r="K1575" s="32"/>
      <c r="L1575" s="32"/>
      <c r="M1575" s="32"/>
    </row>
    <row r="1576" spans="1:13" ht="31.5" hidden="1" customHeight="1" x14ac:dyDescent="0.2">
      <c r="A1576" s="36"/>
      <c r="B1576" s="37"/>
      <c r="E1576" s="1057" t="s">
        <v>3252</v>
      </c>
      <c r="F1576" s="1058"/>
      <c r="G1576" s="1059"/>
      <c r="H1576" s="40">
        <v>5</v>
      </c>
      <c r="I1576" s="25">
        <f>SUM(I1577:I1579)</f>
        <v>0</v>
      </c>
      <c r="J1576" s="25">
        <f>SUM(J1577:J1579)</f>
        <v>0</v>
      </c>
      <c r="K1576" s="25">
        <f>SUM(K1577:K1579)</f>
        <v>0</v>
      </c>
      <c r="L1576" s="25">
        <f>SUM(L1577:L1579)</f>
        <v>0</v>
      </c>
      <c r="M1576" s="25">
        <f>SUM(M1577:M1579)</f>
        <v>0</v>
      </c>
    </row>
    <row r="1577" spans="1:13" hidden="1" x14ac:dyDescent="0.2">
      <c r="A1577" s="36"/>
      <c r="B1577" s="37"/>
      <c r="E1577" s="28"/>
      <c r="F1577" s="29" t="s">
        <v>3253</v>
      </c>
      <c r="G1577" s="30" t="s">
        <v>3254</v>
      </c>
      <c r="H1577" s="31">
        <v>6</v>
      </c>
      <c r="I1577" s="32"/>
      <c r="J1577" s="34">
        <f>K1577-I1577</f>
        <v>0</v>
      </c>
      <c r="K1577" s="32"/>
      <c r="L1577" s="32"/>
      <c r="M1577" s="32"/>
    </row>
    <row r="1578" spans="1:13" hidden="1" x14ac:dyDescent="0.2">
      <c r="A1578" s="36"/>
      <c r="B1578" s="37"/>
      <c r="E1578" s="28"/>
      <c r="F1578" s="29" t="s">
        <v>3255</v>
      </c>
      <c r="G1578" s="30" t="s">
        <v>3256</v>
      </c>
      <c r="H1578" s="31">
        <v>6</v>
      </c>
      <c r="I1578" s="32"/>
      <c r="J1578" s="34">
        <f>K1578-I1578</f>
        <v>0</v>
      </c>
      <c r="K1578" s="32"/>
      <c r="L1578" s="32"/>
      <c r="M1578" s="32"/>
    </row>
    <row r="1579" spans="1:13" hidden="1" x14ac:dyDescent="0.2">
      <c r="A1579" s="36"/>
      <c r="B1579" s="37"/>
      <c r="E1579" s="28"/>
      <c r="F1579" s="29" t="s">
        <v>3257</v>
      </c>
      <c r="G1579" s="30" t="s">
        <v>3258</v>
      </c>
      <c r="H1579" s="31">
        <v>6</v>
      </c>
      <c r="I1579" s="32"/>
      <c r="J1579" s="34">
        <f>K1579-I1579</f>
        <v>0</v>
      </c>
      <c r="K1579" s="32"/>
      <c r="L1579" s="32"/>
      <c r="M1579" s="32"/>
    </row>
    <row r="1580" spans="1:13" ht="19.5" hidden="1" customHeight="1" x14ac:dyDescent="0.2">
      <c r="A1580" s="17"/>
      <c r="B1580" s="18"/>
      <c r="C1580" s="19"/>
      <c r="D1580" s="1053" t="s">
        <v>3259</v>
      </c>
      <c r="E1580" s="1053"/>
      <c r="F1580" s="1053"/>
      <c r="G1580" s="1054"/>
      <c r="H1580" s="20">
        <v>4</v>
      </c>
      <c r="I1580" s="21">
        <f>SUMIF($H1581:$H1591,5,I1581:I1591)</f>
        <v>0</v>
      </c>
      <c r="J1580" s="21">
        <f>SUMIF($H1581:$H1591,5,J1581:J1591)</f>
        <v>0</v>
      </c>
      <c r="K1580" s="21">
        <f>SUMIF($H1581:$H1591,5,K1581:K1591)</f>
        <v>0</v>
      </c>
      <c r="L1580" s="21">
        <f>SUMIF($H1581:$H1591,5,L1581:L1591)</f>
        <v>0</v>
      </c>
      <c r="M1580" s="21">
        <f>SUMIF($H1581:$H1591,5,M1581:M1591)</f>
        <v>0</v>
      </c>
    </row>
    <row r="1581" spans="1:13" ht="22.5" hidden="1" customHeight="1" x14ac:dyDescent="0.2">
      <c r="A1581" s="36"/>
      <c r="B1581" s="37"/>
      <c r="E1581" s="1057" t="s">
        <v>3260</v>
      </c>
      <c r="F1581" s="1058"/>
      <c r="G1581" s="1059"/>
      <c r="H1581" s="40">
        <v>5</v>
      </c>
      <c r="I1581" s="25">
        <f>SUM(I1582:I1585)</f>
        <v>0</v>
      </c>
      <c r="J1581" s="25">
        <f>SUM(J1582:J1585)</f>
        <v>0</v>
      </c>
      <c r="K1581" s="25">
        <f>SUM(K1582:K1585)</f>
        <v>0</v>
      </c>
      <c r="L1581" s="25">
        <f>SUM(L1582:L1585)</f>
        <v>0</v>
      </c>
      <c r="M1581" s="25">
        <f>SUM(M1582:M1585)</f>
        <v>0</v>
      </c>
    </row>
    <row r="1582" spans="1:13" hidden="1" x14ac:dyDescent="0.2">
      <c r="A1582" s="36"/>
      <c r="B1582" s="37"/>
      <c r="E1582" s="28"/>
      <c r="F1582" s="29" t="s">
        <v>3261</v>
      </c>
      <c r="G1582" s="30" t="s">
        <v>3262</v>
      </c>
      <c r="H1582" s="31">
        <v>6</v>
      </c>
      <c r="I1582" s="32"/>
      <c r="J1582" s="34">
        <f>K1582-I1582</f>
        <v>0</v>
      </c>
      <c r="K1582" s="32"/>
      <c r="L1582" s="32"/>
      <c r="M1582" s="32"/>
    </row>
    <row r="1583" spans="1:13" hidden="1" x14ac:dyDescent="0.2">
      <c r="A1583" s="36"/>
      <c r="B1583" s="37"/>
      <c r="E1583" s="28"/>
      <c r="F1583" s="29" t="s">
        <v>3263</v>
      </c>
      <c r="G1583" s="30" t="s">
        <v>3264</v>
      </c>
      <c r="H1583" s="31">
        <v>6</v>
      </c>
      <c r="I1583" s="32"/>
      <c r="J1583" s="34">
        <f>K1583-I1583</f>
        <v>0</v>
      </c>
      <c r="K1583" s="32"/>
      <c r="L1583" s="32"/>
      <c r="M1583" s="32"/>
    </row>
    <row r="1584" spans="1:13" hidden="1" x14ac:dyDescent="0.2">
      <c r="A1584" s="36"/>
      <c r="B1584" s="37"/>
      <c r="E1584" s="28"/>
      <c r="F1584" s="29" t="s">
        <v>3265</v>
      </c>
      <c r="G1584" s="30" t="s">
        <v>3266</v>
      </c>
      <c r="H1584" s="31">
        <v>6</v>
      </c>
      <c r="I1584" s="32"/>
      <c r="J1584" s="34">
        <f>K1584-I1584</f>
        <v>0</v>
      </c>
      <c r="K1584" s="32"/>
      <c r="L1584" s="32"/>
      <c r="M1584" s="32"/>
    </row>
    <row r="1585" spans="1:13" hidden="1" x14ac:dyDescent="0.2">
      <c r="A1585" s="36"/>
      <c r="B1585" s="37"/>
      <c r="E1585" s="28"/>
      <c r="F1585" s="29" t="s">
        <v>3267</v>
      </c>
      <c r="G1585" s="30" t="s">
        <v>3268</v>
      </c>
      <c r="H1585" s="31">
        <v>6</v>
      </c>
      <c r="I1585" s="32"/>
      <c r="J1585" s="34">
        <f>K1585-I1585</f>
        <v>0</v>
      </c>
      <c r="K1585" s="32"/>
      <c r="L1585" s="32"/>
      <c r="M1585" s="32"/>
    </row>
    <row r="1586" spans="1:13" ht="22.5" hidden="1" customHeight="1" x14ac:dyDescent="0.2">
      <c r="A1586" s="36"/>
      <c r="B1586" s="37"/>
      <c r="E1586" s="1057" t="s">
        <v>3269</v>
      </c>
      <c r="F1586" s="1058"/>
      <c r="G1586" s="1059"/>
      <c r="H1586" s="40">
        <v>5</v>
      </c>
      <c r="I1586" s="25">
        <f>SUM(I1587:I1591)</f>
        <v>0</v>
      </c>
      <c r="J1586" s="25">
        <f>SUM(J1587:J1591)</f>
        <v>0</v>
      </c>
      <c r="K1586" s="25">
        <f>SUM(K1587:K1591)</f>
        <v>0</v>
      </c>
      <c r="L1586" s="25">
        <f>SUM(L1587:L1591)</f>
        <v>0</v>
      </c>
      <c r="M1586" s="25">
        <f>SUM(M1587:M1591)</f>
        <v>0</v>
      </c>
    </row>
    <row r="1587" spans="1:13" hidden="1" x14ac:dyDescent="0.2">
      <c r="A1587" s="36"/>
      <c r="B1587" s="37"/>
      <c r="E1587" s="28"/>
      <c r="F1587" s="29" t="s">
        <v>3270</v>
      </c>
      <c r="G1587" s="30" t="s">
        <v>3271</v>
      </c>
      <c r="H1587" s="31">
        <v>6</v>
      </c>
      <c r="I1587" s="32"/>
      <c r="J1587" s="34">
        <f>K1587-I1587</f>
        <v>0</v>
      </c>
      <c r="K1587" s="32"/>
      <c r="L1587" s="32"/>
      <c r="M1587" s="32"/>
    </row>
    <row r="1588" spans="1:13" hidden="1" x14ac:dyDescent="0.2">
      <c r="A1588" s="36"/>
      <c r="B1588" s="37"/>
      <c r="E1588" s="28"/>
      <c r="F1588" s="29" t="s">
        <v>3272</v>
      </c>
      <c r="G1588" s="30" t="s">
        <v>3273</v>
      </c>
      <c r="H1588" s="31">
        <v>6</v>
      </c>
      <c r="I1588" s="32"/>
      <c r="J1588" s="34">
        <f>K1588-I1588</f>
        <v>0</v>
      </c>
      <c r="K1588" s="32"/>
      <c r="L1588" s="32"/>
      <c r="M1588" s="32"/>
    </row>
    <row r="1589" spans="1:13" hidden="1" x14ac:dyDescent="0.2">
      <c r="A1589" s="36"/>
      <c r="B1589" s="37"/>
      <c r="E1589" s="28"/>
      <c r="F1589" s="29" t="s">
        <v>3274</v>
      </c>
      <c r="G1589" s="30" t="s">
        <v>3275</v>
      </c>
      <c r="H1589" s="31">
        <v>6</v>
      </c>
      <c r="I1589" s="32"/>
      <c r="J1589" s="34">
        <f>K1589-I1589</f>
        <v>0</v>
      </c>
      <c r="K1589" s="32"/>
      <c r="L1589" s="32"/>
      <c r="M1589" s="32"/>
    </row>
    <row r="1590" spans="1:13" ht="24" hidden="1" x14ac:dyDescent="0.2">
      <c r="A1590" s="36"/>
      <c r="B1590" s="37"/>
      <c r="E1590" s="28"/>
      <c r="F1590" s="29" t="s">
        <v>3276</v>
      </c>
      <c r="G1590" s="30" t="s">
        <v>3277</v>
      </c>
      <c r="H1590" s="31">
        <v>6</v>
      </c>
      <c r="I1590" s="32"/>
      <c r="J1590" s="34">
        <f>K1590-I1590</f>
        <v>0</v>
      </c>
      <c r="K1590" s="32"/>
      <c r="L1590" s="32"/>
      <c r="M1590" s="32"/>
    </row>
    <row r="1591" spans="1:13" hidden="1" x14ac:dyDescent="0.2">
      <c r="A1591" s="36"/>
      <c r="B1591" s="37"/>
      <c r="E1591" s="28"/>
      <c r="F1591" s="29" t="s">
        <v>3278</v>
      </c>
      <c r="G1591" s="30" t="s">
        <v>3279</v>
      </c>
      <c r="H1591" s="31">
        <v>6</v>
      </c>
      <c r="I1591" s="32"/>
      <c r="J1591" s="34">
        <f>K1591-I1591</f>
        <v>0</v>
      </c>
      <c r="K1591" s="32"/>
      <c r="L1591" s="32"/>
      <c r="M1591" s="32"/>
    </row>
    <row r="1592" spans="1:13" ht="19.5" hidden="1" customHeight="1" x14ac:dyDescent="0.2">
      <c r="A1592" s="17"/>
      <c r="B1592" s="18"/>
      <c r="C1592" s="19"/>
      <c r="D1592" s="1053" t="s">
        <v>3280</v>
      </c>
      <c r="E1592" s="1053"/>
      <c r="F1592" s="1053"/>
      <c r="G1592" s="1054"/>
      <c r="H1592" s="20">
        <v>4</v>
      </c>
      <c r="I1592" s="21">
        <f>SUMIF($H1593:$H1596,5,I1593:I1596)</f>
        <v>0</v>
      </c>
      <c r="J1592" s="21">
        <f>SUMIF($H1593:$H1596,5,J1593:J1596)</f>
        <v>0</v>
      </c>
      <c r="K1592" s="21">
        <f>SUMIF($H1593:$H1596,5,K1593:K1596)</f>
        <v>0</v>
      </c>
      <c r="L1592" s="21">
        <f>SUMIF($H1593:$H1596,5,L1593:L1596)</f>
        <v>0</v>
      </c>
      <c r="M1592" s="21">
        <f>SUMIF($H1593:$H1596,5,M1593:M1596)</f>
        <v>0</v>
      </c>
    </row>
    <row r="1593" spans="1:13" ht="22.5" hidden="1" customHeight="1" x14ac:dyDescent="0.2">
      <c r="A1593" s="36"/>
      <c r="B1593" s="37"/>
      <c r="E1593" s="1057" t="s">
        <v>3281</v>
      </c>
      <c r="F1593" s="1058"/>
      <c r="G1593" s="1059"/>
      <c r="H1593" s="40">
        <v>5</v>
      </c>
      <c r="I1593" s="25">
        <f>I1594</f>
        <v>0</v>
      </c>
      <c r="J1593" s="25">
        <f>J1594</f>
        <v>0</v>
      </c>
      <c r="K1593" s="25">
        <f>K1594</f>
        <v>0</v>
      </c>
      <c r="L1593" s="25">
        <f>L1594</f>
        <v>0</v>
      </c>
      <c r="M1593" s="25">
        <f>M1594</f>
        <v>0</v>
      </c>
    </row>
    <row r="1594" spans="1:13" hidden="1" x14ac:dyDescent="0.2">
      <c r="A1594" s="36"/>
      <c r="B1594" s="37"/>
      <c r="E1594" s="28"/>
      <c r="F1594" s="29" t="s">
        <v>3282</v>
      </c>
      <c r="G1594" s="30" t="s">
        <v>3283</v>
      </c>
      <c r="H1594" s="31">
        <v>6</v>
      </c>
      <c r="I1594" s="32"/>
      <c r="J1594" s="34">
        <f>K1594-I1594</f>
        <v>0</v>
      </c>
      <c r="K1594" s="32"/>
      <c r="L1594" s="32"/>
      <c r="M1594" s="32"/>
    </row>
    <row r="1595" spans="1:13" ht="27.75" hidden="1" customHeight="1" x14ac:dyDescent="0.2">
      <c r="A1595" s="36"/>
      <c r="B1595" s="37"/>
      <c r="E1595" s="1057" t="s">
        <v>3284</v>
      </c>
      <c r="F1595" s="1058"/>
      <c r="G1595" s="1059"/>
      <c r="H1595" s="40">
        <v>5</v>
      </c>
      <c r="I1595" s="25">
        <f>I1596</f>
        <v>0</v>
      </c>
      <c r="J1595" s="25">
        <f>J1596</f>
        <v>0</v>
      </c>
      <c r="K1595" s="25">
        <f>K1596</f>
        <v>0</v>
      </c>
      <c r="L1595" s="25">
        <f>L1596</f>
        <v>0</v>
      </c>
      <c r="M1595" s="25">
        <f>M1596</f>
        <v>0</v>
      </c>
    </row>
    <row r="1596" spans="1:13" hidden="1" x14ac:dyDescent="0.2">
      <c r="A1596" s="36"/>
      <c r="B1596" s="37"/>
      <c r="E1596" s="28"/>
      <c r="F1596" s="29" t="s">
        <v>3285</v>
      </c>
      <c r="G1596" s="30" t="s">
        <v>3286</v>
      </c>
      <c r="H1596" s="31">
        <v>6</v>
      </c>
      <c r="I1596" s="32"/>
      <c r="J1596" s="34">
        <f>K1596-I1596</f>
        <v>0</v>
      </c>
      <c r="K1596" s="32"/>
      <c r="L1596" s="32"/>
      <c r="M1596" s="32"/>
    </row>
    <row r="1597" spans="1:13" ht="19.5" hidden="1" customHeight="1" x14ac:dyDescent="0.2">
      <c r="A1597" s="17"/>
      <c r="B1597" s="18"/>
      <c r="C1597" s="19"/>
      <c r="D1597" s="1053" t="s">
        <v>3287</v>
      </c>
      <c r="E1597" s="1053"/>
      <c r="F1597" s="1053"/>
      <c r="G1597" s="1054"/>
      <c r="H1597" s="20">
        <v>4</v>
      </c>
      <c r="I1597" s="21">
        <f>SUMIF($H1598:$H1599,5,I1598:I1599)</f>
        <v>0</v>
      </c>
      <c r="J1597" s="21">
        <f>SUMIF($H1598:$H1599,5,J1598:J1599)</f>
        <v>0</v>
      </c>
      <c r="K1597" s="21">
        <f>SUMIF($H1598:$H1599,5,K1598:K1599)</f>
        <v>0</v>
      </c>
      <c r="L1597" s="21">
        <f>SUMIF($H1598:$H1599,5,L1598:L1599)</f>
        <v>0</v>
      </c>
      <c r="M1597" s="21">
        <f>SUMIF($H1598:$H1599,5,M1598:M1599)</f>
        <v>0</v>
      </c>
    </row>
    <row r="1598" spans="1:13" ht="22.5" hidden="1" customHeight="1" x14ac:dyDescent="0.2">
      <c r="A1598" s="36"/>
      <c r="B1598" s="37"/>
      <c r="E1598" s="1057" t="s">
        <v>3288</v>
      </c>
      <c r="F1598" s="1058"/>
      <c r="G1598" s="1059"/>
      <c r="H1598" s="40">
        <v>5</v>
      </c>
      <c r="I1598" s="25">
        <f>I1599</f>
        <v>0</v>
      </c>
      <c r="J1598" s="25">
        <f>J1599</f>
        <v>0</v>
      </c>
      <c r="K1598" s="25">
        <f>K1599</f>
        <v>0</v>
      </c>
      <c r="L1598" s="25">
        <f>L1599</f>
        <v>0</v>
      </c>
      <c r="M1598" s="25">
        <f>M1599</f>
        <v>0</v>
      </c>
    </row>
    <row r="1599" spans="1:13" hidden="1" x14ac:dyDescent="0.2">
      <c r="A1599" s="36"/>
      <c r="B1599" s="37"/>
      <c r="E1599" s="28"/>
      <c r="F1599" s="29" t="s">
        <v>3289</v>
      </c>
      <c r="G1599" s="30" t="s">
        <v>3290</v>
      </c>
      <c r="H1599" s="31">
        <v>6</v>
      </c>
      <c r="I1599" s="32"/>
      <c r="J1599" s="34">
        <f>K1599-I1599</f>
        <v>0</v>
      </c>
      <c r="K1599" s="32"/>
      <c r="L1599" s="32"/>
      <c r="M1599" s="32"/>
    </row>
    <row r="1600" spans="1:13" ht="19.5" hidden="1" customHeight="1" x14ac:dyDescent="0.2">
      <c r="A1600" s="17"/>
      <c r="B1600" s="18"/>
      <c r="C1600" s="19"/>
      <c r="D1600" s="1053" t="s">
        <v>3291</v>
      </c>
      <c r="E1600" s="1053"/>
      <c r="F1600" s="1053"/>
      <c r="G1600" s="1054"/>
      <c r="H1600" s="20">
        <v>4</v>
      </c>
      <c r="I1600" s="21">
        <f>SUMIF($H1601:$H1612,5,I1601:I1612)</f>
        <v>0</v>
      </c>
      <c r="J1600" s="21">
        <f>SUMIF($H1601:$H1612,5,J1601:J1612)</f>
        <v>0</v>
      </c>
      <c r="K1600" s="21">
        <f>SUMIF($H1601:$H1612,5,K1601:K1612)</f>
        <v>0</v>
      </c>
      <c r="L1600" s="21">
        <f>SUMIF($H1601:$H1612,5,L1601:L1612)</f>
        <v>0</v>
      </c>
      <c r="M1600" s="21">
        <f>SUMIF($H1601:$H1612,5,M1601:M1612)</f>
        <v>0</v>
      </c>
    </row>
    <row r="1601" spans="1:13" ht="22.5" hidden="1" customHeight="1" x14ac:dyDescent="0.2">
      <c r="A1601" s="36"/>
      <c r="B1601" s="37"/>
      <c r="E1601" s="1057" t="s">
        <v>3292</v>
      </c>
      <c r="F1601" s="1058"/>
      <c r="G1601" s="1059"/>
      <c r="H1601" s="40">
        <v>5</v>
      </c>
      <c r="I1601" s="25">
        <f>SUM(I1602:I1604)</f>
        <v>0</v>
      </c>
      <c r="J1601" s="25">
        <f>SUM(J1602:J1604)</f>
        <v>0</v>
      </c>
      <c r="K1601" s="25">
        <f>SUM(K1602:K1604)</f>
        <v>0</v>
      </c>
      <c r="L1601" s="25">
        <f>SUM(L1602:L1604)</f>
        <v>0</v>
      </c>
      <c r="M1601" s="25">
        <f>SUM(M1602:M1604)</f>
        <v>0</v>
      </c>
    </row>
    <row r="1602" spans="1:13" hidden="1" x14ac:dyDescent="0.2">
      <c r="A1602" s="36"/>
      <c r="B1602" s="37"/>
      <c r="E1602" s="28"/>
      <c r="F1602" s="29" t="s">
        <v>3293</v>
      </c>
      <c r="G1602" s="30" t="s">
        <v>3294</v>
      </c>
      <c r="H1602" s="31">
        <v>6</v>
      </c>
      <c r="I1602" s="32"/>
      <c r="J1602" s="34">
        <f>K1602-I1602</f>
        <v>0</v>
      </c>
      <c r="K1602" s="32"/>
      <c r="L1602" s="32"/>
      <c r="M1602" s="32"/>
    </row>
    <row r="1603" spans="1:13" hidden="1" x14ac:dyDescent="0.2">
      <c r="A1603" s="36"/>
      <c r="B1603" s="37"/>
      <c r="E1603" s="28"/>
      <c r="F1603" s="29" t="s">
        <v>3295</v>
      </c>
      <c r="G1603" s="30" t="s">
        <v>3296</v>
      </c>
      <c r="H1603" s="31">
        <v>6</v>
      </c>
      <c r="I1603" s="32"/>
      <c r="J1603" s="34">
        <f>K1603-I1603</f>
        <v>0</v>
      </c>
      <c r="K1603" s="32"/>
      <c r="L1603" s="32"/>
      <c r="M1603" s="32"/>
    </row>
    <row r="1604" spans="1:13" hidden="1" x14ac:dyDescent="0.2">
      <c r="A1604" s="36"/>
      <c r="B1604" s="37"/>
      <c r="E1604" s="28"/>
      <c r="F1604" s="29" t="s">
        <v>3297</v>
      </c>
      <c r="G1604" s="30" t="s">
        <v>2224</v>
      </c>
      <c r="H1604" s="31">
        <v>6</v>
      </c>
      <c r="I1604" s="32"/>
      <c r="J1604" s="34">
        <f>K1604-I1604</f>
        <v>0</v>
      </c>
      <c r="K1604" s="32"/>
      <c r="L1604" s="32"/>
      <c r="M1604" s="32"/>
    </row>
    <row r="1605" spans="1:13" ht="27" hidden="1" customHeight="1" x14ac:dyDescent="0.2">
      <c r="A1605" s="36"/>
      <c r="B1605" s="37"/>
      <c r="E1605" s="1057" t="s">
        <v>3773</v>
      </c>
      <c r="F1605" s="1058"/>
      <c r="G1605" s="1059"/>
      <c r="H1605" s="40">
        <v>5</v>
      </c>
      <c r="I1605" s="25">
        <f>SUM(I1606:I1608)</f>
        <v>0</v>
      </c>
      <c r="J1605" s="25">
        <f>SUM(J1606:J1608)</f>
        <v>0</v>
      </c>
      <c r="K1605" s="25">
        <f>SUM(K1606:K1608)</f>
        <v>0</v>
      </c>
      <c r="L1605" s="25">
        <f>SUM(L1606:L1608)</f>
        <v>0</v>
      </c>
      <c r="M1605" s="25">
        <f>SUM(M1606:M1608)</f>
        <v>0</v>
      </c>
    </row>
    <row r="1606" spans="1:13" ht="24" hidden="1" x14ac:dyDescent="0.2">
      <c r="A1606" s="36"/>
      <c r="B1606" s="37"/>
      <c r="E1606" s="28"/>
      <c r="F1606" s="29" t="s">
        <v>2225</v>
      </c>
      <c r="G1606" s="30" t="s">
        <v>2226</v>
      </c>
      <c r="H1606" s="31">
        <v>6</v>
      </c>
      <c r="I1606" s="32"/>
      <c r="J1606" s="34">
        <f>K1606-I1606</f>
        <v>0</v>
      </c>
      <c r="K1606" s="32"/>
      <c r="L1606" s="32"/>
      <c r="M1606" s="32"/>
    </row>
    <row r="1607" spans="1:13" ht="24" hidden="1" x14ac:dyDescent="0.2">
      <c r="A1607" s="36"/>
      <c r="B1607" s="37"/>
      <c r="E1607" s="28"/>
      <c r="F1607" s="29" t="s">
        <v>2227</v>
      </c>
      <c r="G1607" s="30" t="s">
        <v>2228</v>
      </c>
      <c r="H1607" s="31">
        <v>6</v>
      </c>
      <c r="I1607" s="32"/>
      <c r="J1607" s="34">
        <f>K1607-I1607</f>
        <v>0</v>
      </c>
      <c r="K1607" s="32"/>
      <c r="L1607" s="32"/>
      <c r="M1607" s="32"/>
    </row>
    <row r="1608" spans="1:13" hidden="1" x14ac:dyDescent="0.2">
      <c r="A1608" s="36"/>
      <c r="B1608" s="37"/>
      <c r="E1608" s="28"/>
      <c r="F1608" s="29" t="s">
        <v>2229</v>
      </c>
      <c r="G1608" s="30" t="s">
        <v>2230</v>
      </c>
      <c r="H1608" s="31">
        <v>6</v>
      </c>
      <c r="I1608" s="32"/>
      <c r="J1608" s="34">
        <f>K1608-I1608</f>
        <v>0</v>
      </c>
      <c r="K1608" s="32"/>
      <c r="L1608" s="32"/>
      <c r="M1608" s="32"/>
    </row>
    <row r="1609" spans="1:13" ht="22.5" hidden="1" customHeight="1" x14ac:dyDescent="0.2">
      <c r="A1609" s="36"/>
      <c r="B1609" s="37"/>
      <c r="E1609" s="1057" t="s">
        <v>2231</v>
      </c>
      <c r="F1609" s="1058"/>
      <c r="G1609" s="1059"/>
      <c r="H1609" s="40">
        <v>5</v>
      </c>
      <c r="I1609" s="25">
        <f>SUM(I1610:I1612)</f>
        <v>0</v>
      </c>
      <c r="J1609" s="25">
        <f>SUM(J1610:J1612)</f>
        <v>0</v>
      </c>
      <c r="K1609" s="25">
        <f>SUM(K1610:K1612)</f>
        <v>0</v>
      </c>
      <c r="L1609" s="25">
        <f>SUM(L1610:L1612)</f>
        <v>0</v>
      </c>
      <c r="M1609" s="25">
        <f>SUM(M1610:M1612)</f>
        <v>0</v>
      </c>
    </row>
    <row r="1610" spans="1:13" hidden="1" x14ac:dyDescent="0.2">
      <c r="A1610" s="36"/>
      <c r="B1610" s="37"/>
      <c r="E1610" s="28"/>
      <c r="F1610" s="29" t="s">
        <v>2232</v>
      </c>
      <c r="G1610" s="30" t="s">
        <v>2233</v>
      </c>
      <c r="H1610" s="31">
        <v>6</v>
      </c>
      <c r="I1610" s="32"/>
      <c r="J1610" s="34">
        <f>K1610-I1610</f>
        <v>0</v>
      </c>
      <c r="K1610" s="32"/>
      <c r="L1610" s="32"/>
      <c r="M1610" s="32"/>
    </row>
    <row r="1611" spans="1:13" hidden="1" x14ac:dyDescent="0.2">
      <c r="A1611" s="36"/>
      <c r="B1611" s="37"/>
      <c r="E1611" s="28"/>
      <c r="F1611" s="29" t="s">
        <v>2234</v>
      </c>
      <c r="G1611" s="30" t="s">
        <v>2235</v>
      </c>
      <c r="H1611" s="31">
        <v>6</v>
      </c>
      <c r="I1611" s="32"/>
      <c r="J1611" s="34">
        <f>K1611-I1611</f>
        <v>0</v>
      </c>
      <c r="K1611" s="32"/>
      <c r="L1611" s="32"/>
      <c r="M1611" s="32"/>
    </row>
    <row r="1612" spans="1:13" hidden="1" x14ac:dyDescent="0.2">
      <c r="A1612" s="36"/>
      <c r="B1612" s="37"/>
      <c r="E1612" s="28"/>
      <c r="F1612" s="29" t="s">
        <v>2236</v>
      </c>
      <c r="G1612" s="30" t="s">
        <v>2237</v>
      </c>
      <c r="H1612" s="31">
        <v>6</v>
      </c>
      <c r="I1612" s="32"/>
      <c r="J1612" s="34">
        <f>K1612-I1612</f>
        <v>0</v>
      </c>
      <c r="K1612" s="32"/>
      <c r="L1612" s="32"/>
      <c r="M1612" s="32"/>
    </row>
    <row r="1613" spans="1:13" ht="19.5" hidden="1" customHeight="1" x14ac:dyDescent="0.2">
      <c r="A1613" s="17"/>
      <c r="B1613" s="18"/>
      <c r="C1613" s="19"/>
      <c r="D1613" s="1053" t="s">
        <v>2238</v>
      </c>
      <c r="E1613" s="1053"/>
      <c r="F1613" s="1053"/>
      <c r="G1613" s="1054"/>
      <c r="H1613" s="20">
        <v>4</v>
      </c>
      <c r="I1613" s="21">
        <f>SUMIF($H1614:$H1620,5,I1614:I1620)</f>
        <v>0</v>
      </c>
      <c r="J1613" s="21">
        <f>SUMIF($H1614:$H1620,5,J1614:J1620)</f>
        <v>0</v>
      </c>
      <c r="K1613" s="21">
        <f>SUMIF($H1614:$H1620,5,K1614:K1620)</f>
        <v>0</v>
      </c>
      <c r="L1613" s="21">
        <f>SUMIF($H1614:$H1620,5,L1614:L1620)</f>
        <v>0</v>
      </c>
      <c r="M1613" s="21">
        <f>SUMIF($H1614:$H1620,5,M1614:M1620)</f>
        <v>0</v>
      </c>
    </row>
    <row r="1614" spans="1:13" ht="22.5" hidden="1" customHeight="1" x14ac:dyDescent="0.2">
      <c r="A1614" s="36"/>
      <c r="B1614" s="37"/>
      <c r="E1614" s="1057" t="s">
        <v>2239</v>
      </c>
      <c r="F1614" s="1058"/>
      <c r="G1614" s="1059"/>
      <c r="H1614" s="40">
        <v>5</v>
      </c>
      <c r="I1614" s="25">
        <f>I1615</f>
        <v>0</v>
      </c>
      <c r="J1614" s="25">
        <f>J1615</f>
        <v>0</v>
      </c>
      <c r="K1614" s="25">
        <f>K1615</f>
        <v>0</v>
      </c>
      <c r="L1614" s="25">
        <f>L1615</f>
        <v>0</v>
      </c>
      <c r="M1614" s="25">
        <f>M1615</f>
        <v>0</v>
      </c>
    </row>
    <row r="1615" spans="1:13" hidden="1" x14ac:dyDescent="0.2">
      <c r="A1615" s="36"/>
      <c r="B1615" s="37"/>
      <c r="E1615" s="28"/>
      <c r="F1615" s="29" t="s">
        <v>2240</v>
      </c>
      <c r="G1615" s="30" t="s">
        <v>2241</v>
      </c>
      <c r="H1615" s="31">
        <v>6</v>
      </c>
      <c r="I1615" s="32"/>
      <c r="J1615" s="34">
        <f>K1615-I1615</f>
        <v>0</v>
      </c>
      <c r="K1615" s="32"/>
      <c r="L1615" s="32"/>
      <c r="M1615" s="32"/>
    </row>
    <row r="1616" spans="1:13" ht="27" hidden="1" customHeight="1" x14ac:dyDescent="0.2">
      <c r="A1616" s="36"/>
      <c r="B1616" s="37"/>
      <c r="E1616" s="1057" t="s">
        <v>2242</v>
      </c>
      <c r="F1616" s="1058"/>
      <c r="G1616" s="1059"/>
      <c r="H1616" s="40">
        <v>5</v>
      </c>
      <c r="I1616" s="25">
        <f>SUM(I1617:I1618)</f>
        <v>0</v>
      </c>
      <c r="J1616" s="25">
        <f>SUM(J1617:J1618)</f>
        <v>0</v>
      </c>
      <c r="K1616" s="25">
        <f>SUM(K1617:K1618)</f>
        <v>0</v>
      </c>
      <c r="L1616" s="25">
        <f>SUM(L1617:L1618)</f>
        <v>0</v>
      </c>
      <c r="M1616" s="25">
        <f>SUM(M1617:M1618)</f>
        <v>0</v>
      </c>
    </row>
    <row r="1617" spans="1:13" ht="24" hidden="1" x14ac:dyDescent="0.2">
      <c r="A1617" s="36"/>
      <c r="B1617" s="37"/>
      <c r="E1617" s="28"/>
      <c r="F1617" s="29" t="s">
        <v>2243</v>
      </c>
      <c r="G1617" s="30" t="s">
        <v>2244</v>
      </c>
      <c r="H1617" s="31">
        <v>6</v>
      </c>
      <c r="I1617" s="32"/>
      <c r="J1617" s="34">
        <f>K1617-I1617</f>
        <v>0</v>
      </c>
      <c r="K1617" s="32"/>
      <c r="L1617" s="32"/>
      <c r="M1617" s="32"/>
    </row>
    <row r="1618" spans="1:13" hidden="1" x14ac:dyDescent="0.2">
      <c r="A1618" s="36"/>
      <c r="B1618" s="37"/>
      <c r="E1618" s="28"/>
      <c r="F1618" s="29" t="s">
        <v>2245</v>
      </c>
      <c r="G1618" s="30" t="s">
        <v>2246</v>
      </c>
      <c r="H1618" s="31">
        <v>6</v>
      </c>
      <c r="I1618" s="32"/>
      <c r="J1618" s="34">
        <f>K1618-I1618</f>
        <v>0</v>
      </c>
      <c r="K1618" s="32"/>
      <c r="L1618" s="32"/>
      <c r="M1618" s="32"/>
    </row>
    <row r="1619" spans="1:13" ht="20.25" hidden="1" customHeight="1" x14ac:dyDescent="0.2">
      <c r="A1619" s="36"/>
      <c r="B1619" s="37"/>
      <c r="E1619" s="1057" t="s">
        <v>2247</v>
      </c>
      <c r="F1619" s="1058"/>
      <c r="G1619" s="1059"/>
      <c r="H1619" s="40">
        <v>5</v>
      </c>
      <c r="I1619" s="25">
        <f>I1620</f>
        <v>0</v>
      </c>
      <c r="J1619" s="25">
        <f>J1620</f>
        <v>0</v>
      </c>
      <c r="K1619" s="25">
        <f>K1620</f>
        <v>0</v>
      </c>
      <c r="L1619" s="25">
        <f>L1620</f>
        <v>0</v>
      </c>
      <c r="M1619" s="25">
        <f>M1620</f>
        <v>0</v>
      </c>
    </row>
    <row r="1620" spans="1:13" hidden="1" x14ac:dyDescent="0.2">
      <c r="A1620" s="36"/>
      <c r="B1620" s="37"/>
      <c r="E1620" s="28"/>
      <c r="F1620" s="29" t="s">
        <v>2248</v>
      </c>
      <c r="G1620" s="30" t="s">
        <v>2249</v>
      </c>
      <c r="H1620" s="31">
        <v>6</v>
      </c>
      <c r="I1620" s="32"/>
      <c r="J1620" s="34">
        <f>K1620-I1620</f>
        <v>0</v>
      </c>
      <c r="K1620" s="32"/>
      <c r="L1620" s="32"/>
      <c r="M1620" s="32"/>
    </row>
    <row r="1621" spans="1:13" ht="19.5" hidden="1" customHeight="1" x14ac:dyDescent="0.2">
      <c r="A1621" s="17"/>
      <c r="B1621" s="18"/>
      <c r="C1621" s="19"/>
      <c r="D1621" s="1053" t="s">
        <v>2250</v>
      </c>
      <c r="E1621" s="1053"/>
      <c r="F1621" s="1053"/>
      <c r="G1621" s="1054"/>
      <c r="H1621" s="20">
        <v>4</v>
      </c>
      <c r="I1621" s="21">
        <f>SUMIF($H1622:$H1623,5,I1622:I1623)</f>
        <v>0</v>
      </c>
      <c r="J1621" s="21">
        <f>SUMIF($H1622:$H1623,5,J1622:J1623)</f>
        <v>0</v>
      </c>
      <c r="K1621" s="21">
        <f>SUMIF($H1622:$H1623,5,K1622:K1623)</f>
        <v>0</v>
      </c>
      <c r="L1621" s="21">
        <f>SUMIF($H1622:$H1623,5,L1622:L1623)</f>
        <v>0</v>
      </c>
      <c r="M1621" s="21">
        <f>SUMIF($H1622:$H1623,5,M1622:M1623)</f>
        <v>0</v>
      </c>
    </row>
    <row r="1622" spans="1:13" ht="22.5" hidden="1" customHeight="1" x14ac:dyDescent="0.2">
      <c r="A1622" s="36"/>
      <c r="B1622" s="37"/>
      <c r="E1622" s="1057" t="s">
        <v>2251</v>
      </c>
      <c r="F1622" s="1058"/>
      <c r="G1622" s="1059"/>
      <c r="H1622" s="40">
        <v>5</v>
      </c>
      <c r="I1622" s="25">
        <f>I1623</f>
        <v>0</v>
      </c>
      <c r="J1622" s="25">
        <f>J1623</f>
        <v>0</v>
      </c>
      <c r="K1622" s="25">
        <f>K1623</f>
        <v>0</v>
      </c>
      <c r="L1622" s="25">
        <f>L1623</f>
        <v>0</v>
      </c>
      <c r="M1622" s="25">
        <f>M1623</f>
        <v>0</v>
      </c>
    </row>
    <row r="1623" spans="1:13" hidden="1" x14ac:dyDescent="0.2">
      <c r="A1623" s="36"/>
      <c r="B1623" s="37"/>
      <c r="E1623" s="28"/>
      <c r="F1623" s="29" t="s">
        <v>2252</v>
      </c>
      <c r="G1623" s="30" t="s">
        <v>2253</v>
      </c>
      <c r="H1623" s="31">
        <v>6</v>
      </c>
      <c r="I1623" s="32"/>
      <c r="J1623" s="34">
        <f>K1623-I1623</f>
        <v>0</v>
      </c>
      <c r="K1623" s="32"/>
      <c r="L1623" s="32"/>
      <c r="M1623" s="32"/>
    </row>
    <row r="1624" spans="1:13" ht="19.5" hidden="1" customHeight="1" x14ac:dyDescent="0.2">
      <c r="A1624" s="17"/>
      <c r="B1624" s="18"/>
      <c r="C1624" s="19"/>
      <c r="D1624" s="1053" t="s">
        <v>2254</v>
      </c>
      <c r="E1624" s="1053"/>
      <c r="F1624" s="1053"/>
      <c r="G1624" s="1054"/>
      <c r="H1624" s="20">
        <v>4</v>
      </c>
      <c r="I1624" s="21">
        <f>SUMIF($H1625:$H1633,5,I1625:I1633)</f>
        <v>0</v>
      </c>
      <c r="J1624" s="21">
        <f>SUMIF($H1625:$H1633,5,J1625:J1633)</f>
        <v>0</v>
      </c>
      <c r="K1624" s="21">
        <f>SUMIF($H1625:$H1633,5,K1625:K1633)</f>
        <v>0</v>
      </c>
      <c r="L1624" s="21">
        <f>SUMIF($H1625:$H1633,5,L1625:L1633)</f>
        <v>0</v>
      </c>
      <c r="M1624" s="21">
        <f>SUMIF($H1625:$H1633,5,M1625:M1633)</f>
        <v>0</v>
      </c>
    </row>
    <row r="1625" spans="1:13" ht="27.75" hidden="1" customHeight="1" x14ac:dyDescent="0.2">
      <c r="A1625" s="36"/>
      <c r="B1625" s="37"/>
      <c r="E1625" s="1057" t="s">
        <v>2255</v>
      </c>
      <c r="F1625" s="1058"/>
      <c r="G1625" s="1059"/>
      <c r="H1625" s="40">
        <v>5</v>
      </c>
      <c r="I1625" s="25">
        <f>I1626</f>
        <v>0</v>
      </c>
      <c r="J1625" s="25">
        <f>J1626</f>
        <v>0</v>
      </c>
      <c r="K1625" s="25">
        <f>K1626</f>
        <v>0</v>
      </c>
      <c r="L1625" s="25">
        <f>L1626</f>
        <v>0</v>
      </c>
      <c r="M1625" s="25">
        <f>M1626</f>
        <v>0</v>
      </c>
    </row>
    <row r="1626" spans="1:13" hidden="1" x14ac:dyDescent="0.2">
      <c r="A1626" s="36"/>
      <c r="B1626" s="37"/>
      <c r="E1626" s="28"/>
      <c r="F1626" s="29" t="s">
        <v>2256</v>
      </c>
      <c r="G1626" s="30" t="s">
        <v>2257</v>
      </c>
      <c r="H1626" s="31">
        <v>6</v>
      </c>
      <c r="I1626" s="32"/>
      <c r="J1626" s="34">
        <f>K1626-I1626</f>
        <v>0</v>
      </c>
      <c r="K1626" s="32"/>
      <c r="L1626" s="32"/>
      <c r="M1626" s="32"/>
    </row>
    <row r="1627" spans="1:13" ht="22.5" hidden="1" customHeight="1" x14ac:dyDescent="0.2">
      <c r="A1627" s="36"/>
      <c r="B1627" s="37"/>
      <c r="E1627" s="1057" t="s">
        <v>2258</v>
      </c>
      <c r="F1627" s="1058"/>
      <c r="G1627" s="1059"/>
      <c r="H1627" s="40">
        <v>5</v>
      </c>
      <c r="I1627" s="25">
        <f>I1628</f>
        <v>0</v>
      </c>
      <c r="J1627" s="25">
        <f>J1628</f>
        <v>0</v>
      </c>
      <c r="K1627" s="25">
        <f>K1628</f>
        <v>0</v>
      </c>
      <c r="L1627" s="25">
        <f>L1628</f>
        <v>0</v>
      </c>
      <c r="M1627" s="25">
        <f>M1628</f>
        <v>0</v>
      </c>
    </row>
    <row r="1628" spans="1:13" hidden="1" x14ac:dyDescent="0.2">
      <c r="A1628" s="36"/>
      <c r="B1628" s="37"/>
      <c r="E1628" s="28"/>
      <c r="F1628" s="29" t="s">
        <v>2259</v>
      </c>
      <c r="G1628" s="30" t="s">
        <v>2260</v>
      </c>
      <c r="H1628" s="31">
        <v>6</v>
      </c>
      <c r="I1628" s="32"/>
      <c r="J1628" s="34">
        <f>K1628-I1628</f>
        <v>0</v>
      </c>
      <c r="K1628" s="32"/>
      <c r="L1628" s="32"/>
      <c r="M1628" s="32"/>
    </row>
    <row r="1629" spans="1:13" ht="22.5" hidden="1" customHeight="1" x14ac:dyDescent="0.2">
      <c r="A1629" s="36"/>
      <c r="B1629" s="37"/>
      <c r="E1629" s="1057" t="s">
        <v>2261</v>
      </c>
      <c r="F1629" s="1058"/>
      <c r="G1629" s="1059"/>
      <c r="H1629" s="40">
        <v>5</v>
      </c>
      <c r="I1629" s="25">
        <f>I1630</f>
        <v>0</v>
      </c>
      <c r="J1629" s="25">
        <f>J1630</f>
        <v>0</v>
      </c>
      <c r="K1629" s="25">
        <f>K1630</f>
        <v>0</v>
      </c>
      <c r="L1629" s="25">
        <f>L1630</f>
        <v>0</v>
      </c>
      <c r="M1629" s="25">
        <f>M1630</f>
        <v>0</v>
      </c>
    </row>
    <row r="1630" spans="1:13" hidden="1" x14ac:dyDescent="0.2">
      <c r="A1630" s="36"/>
      <c r="B1630" s="37"/>
      <c r="E1630" s="28"/>
      <c r="F1630" s="29" t="s">
        <v>2262</v>
      </c>
      <c r="G1630" s="30" t="s">
        <v>2263</v>
      </c>
      <c r="H1630" s="31">
        <v>6</v>
      </c>
      <c r="I1630" s="32"/>
      <c r="J1630" s="34">
        <f>K1630-I1630</f>
        <v>0</v>
      </c>
      <c r="K1630" s="32"/>
      <c r="L1630" s="32"/>
      <c r="M1630" s="32"/>
    </row>
    <row r="1631" spans="1:13" ht="22.5" hidden="1" customHeight="1" x14ac:dyDescent="0.2">
      <c r="A1631" s="36"/>
      <c r="B1631" s="37"/>
      <c r="E1631" s="1057" t="s">
        <v>2264</v>
      </c>
      <c r="F1631" s="1058"/>
      <c r="G1631" s="1059"/>
      <c r="H1631" s="40">
        <v>5</v>
      </c>
      <c r="I1631" s="25">
        <f>SUM(I1632:I1633)</f>
        <v>0</v>
      </c>
      <c r="J1631" s="25">
        <f>SUM(J1632:J1633)</f>
        <v>0</v>
      </c>
      <c r="K1631" s="25">
        <f>SUM(K1632:K1633)</f>
        <v>0</v>
      </c>
      <c r="L1631" s="25">
        <f>SUM(L1632:L1633)</f>
        <v>0</v>
      </c>
      <c r="M1631" s="25">
        <f>SUM(M1632:M1633)</f>
        <v>0</v>
      </c>
    </row>
    <row r="1632" spans="1:13" hidden="1" x14ac:dyDescent="0.2">
      <c r="A1632" s="36"/>
      <c r="B1632" s="37"/>
      <c r="E1632" s="28"/>
      <c r="F1632" s="29" t="s">
        <v>2265</v>
      </c>
      <c r="G1632" s="30" t="s">
        <v>4038</v>
      </c>
      <c r="H1632" s="31">
        <v>6</v>
      </c>
      <c r="I1632" s="32"/>
      <c r="J1632" s="34">
        <f>K1632-I1632</f>
        <v>0</v>
      </c>
      <c r="K1632" s="32"/>
      <c r="L1632" s="32"/>
      <c r="M1632" s="32"/>
    </row>
    <row r="1633" spans="1:13" hidden="1" x14ac:dyDescent="0.2">
      <c r="A1633" s="36"/>
      <c r="B1633" s="37"/>
      <c r="E1633" s="28"/>
      <c r="F1633" s="29" t="s">
        <v>2266</v>
      </c>
      <c r="G1633" s="30" t="s">
        <v>2267</v>
      </c>
      <c r="H1633" s="31">
        <v>6</v>
      </c>
      <c r="I1633" s="32"/>
      <c r="J1633" s="34">
        <f>K1633-I1633</f>
        <v>0</v>
      </c>
      <c r="K1633" s="32"/>
      <c r="L1633" s="32"/>
      <c r="M1633" s="32"/>
    </row>
    <row r="1634" spans="1:13" ht="22.5" hidden="1" customHeight="1" x14ac:dyDescent="0.2">
      <c r="A1634" s="13"/>
      <c r="B1634" s="14"/>
      <c r="C1634" s="1055" t="s">
        <v>2268</v>
      </c>
      <c r="D1634" s="1055"/>
      <c r="E1634" s="1055"/>
      <c r="F1634" s="1055"/>
      <c r="G1634" s="1056"/>
      <c r="H1634" s="15">
        <v>3</v>
      </c>
      <c r="I1634" s="16">
        <f>SUMIF($H1635:$H1637,4,I1635:I1637)</f>
        <v>0</v>
      </c>
      <c r="J1634" s="16">
        <f>SUMIF($H1635:$H1637,4,J1635:J1637)</f>
        <v>0</v>
      </c>
      <c r="K1634" s="16">
        <f>SUMIF($H1635:$H1637,4,K1635:K1637)</f>
        <v>0</v>
      </c>
      <c r="L1634" s="16">
        <f>SUMIF($H1635:$H1637,4,L1635:L1637)</f>
        <v>0</v>
      </c>
      <c r="M1634" s="16">
        <f>SUMIF($H1635:$H1637,4,M1635:M1637)</f>
        <v>0</v>
      </c>
    </row>
    <row r="1635" spans="1:13" ht="19.5" hidden="1" customHeight="1" x14ac:dyDescent="0.2">
      <c r="A1635" s="17"/>
      <c r="B1635" s="18"/>
      <c r="C1635" s="19"/>
      <c r="D1635" s="1053" t="s">
        <v>2269</v>
      </c>
      <c r="E1635" s="1053"/>
      <c r="F1635" s="1053"/>
      <c r="G1635" s="1054"/>
      <c r="H1635" s="20">
        <v>4</v>
      </c>
      <c r="I1635" s="21">
        <f>SUMIF($H1636:$H1637,5,I1636:I1637)</f>
        <v>0</v>
      </c>
      <c r="J1635" s="21">
        <f>SUMIF($H1636:$H1637,5,J1636:J1637)</f>
        <v>0</v>
      </c>
      <c r="K1635" s="21">
        <f>SUMIF($H1636:$H1637,5,K1636:K1637)</f>
        <v>0</v>
      </c>
      <c r="L1635" s="21">
        <f>SUMIF($H1636:$H1637,5,L1636:L1637)</f>
        <v>0</v>
      </c>
      <c r="M1635" s="21">
        <f>SUMIF($H1636:$H1637,5,M1636:M1637)</f>
        <v>0</v>
      </c>
    </row>
    <row r="1636" spans="1:13" ht="22.5" hidden="1" customHeight="1" x14ac:dyDescent="0.2">
      <c r="A1636" s="36"/>
      <c r="B1636" s="37"/>
      <c r="E1636" s="1057" t="s">
        <v>2270</v>
      </c>
      <c r="F1636" s="1058"/>
      <c r="G1636" s="1059"/>
      <c r="H1636" s="40">
        <v>5</v>
      </c>
      <c r="I1636" s="25">
        <f>I1637</f>
        <v>0</v>
      </c>
      <c r="J1636" s="25">
        <f>J1637</f>
        <v>0</v>
      </c>
      <c r="K1636" s="25">
        <f>K1637</f>
        <v>0</v>
      </c>
      <c r="L1636" s="25">
        <f>L1637</f>
        <v>0</v>
      </c>
      <c r="M1636" s="25">
        <f>M1637</f>
        <v>0</v>
      </c>
    </row>
    <row r="1637" spans="1:13" ht="21" hidden="1" customHeight="1" x14ac:dyDescent="0.2">
      <c r="A1637" s="36"/>
      <c r="B1637" s="37"/>
      <c r="E1637" s="28"/>
      <c r="F1637" s="29" t="s">
        <v>2271</v>
      </c>
      <c r="G1637" s="30" t="s">
        <v>2272</v>
      </c>
      <c r="H1637" s="31">
        <v>6</v>
      </c>
      <c r="I1637" s="32"/>
      <c r="J1637" s="34">
        <f>K1637-I1637</f>
        <v>0</v>
      </c>
      <c r="K1637" s="32"/>
      <c r="L1637" s="32"/>
      <c r="M1637" s="32"/>
    </row>
    <row r="1638" spans="1:13" ht="23.25" hidden="1" customHeight="1" x14ac:dyDescent="0.2">
      <c r="A1638" s="10"/>
      <c r="B1638" s="1060" t="s">
        <v>2273</v>
      </c>
      <c r="C1638" s="1060"/>
      <c r="D1638" s="1060"/>
      <c r="E1638" s="1060"/>
      <c r="F1638" s="1060"/>
      <c r="G1638" s="1061"/>
      <c r="H1638" s="11">
        <v>2</v>
      </c>
      <c r="I1638" s="12">
        <f>SUMIF($H1639:$H1753,3,I1639:I1753)</f>
        <v>0</v>
      </c>
      <c r="J1638" s="12">
        <f>SUMIF($H1639:$H1753,3,J1639:J1753)</f>
        <v>0</v>
      </c>
      <c r="K1638" s="12">
        <f>SUMIF($H1639:$H1753,3,K1639:K1753)</f>
        <v>0</v>
      </c>
      <c r="L1638" s="12">
        <f>SUMIF($H1639:$H1753,3,L1639:L1753)</f>
        <v>0</v>
      </c>
      <c r="M1638" s="12">
        <f>SUMIF($H1639:$H1753,3,M1639:M1753)</f>
        <v>0</v>
      </c>
    </row>
    <row r="1639" spans="1:13" ht="22.5" hidden="1" customHeight="1" x14ac:dyDescent="0.2">
      <c r="A1639" s="13"/>
      <c r="B1639" s="14"/>
      <c r="C1639" s="1055" t="s">
        <v>2274</v>
      </c>
      <c r="D1639" s="1055"/>
      <c r="E1639" s="1055"/>
      <c r="F1639" s="1055"/>
      <c r="G1639" s="1056"/>
      <c r="H1639" s="15">
        <v>3</v>
      </c>
      <c r="I1639" s="16">
        <f>SUMIF($H1640:$H1657,4,I1640:I1657)</f>
        <v>0</v>
      </c>
      <c r="J1639" s="16">
        <f>SUMIF($H1640:$H1657,4,J1640:J1657)</f>
        <v>0</v>
      </c>
      <c r="K1639" s="16">
        <f>SUMIF($H1640:$H1657,4,K1640:K1657)</f>
        <v>0</v>
      </c>
      <c r="L1639" s="16">
        <f>SUMIF($H1640:$H1657,4,L1640:L1657)</f>
        <v>0</v>
      </c>
      <c r="M1639" s="16">
        <f>SUMIF($H1640:$H1657,4,M1640:M1657)</f>
        <v>0</v>
      </c>
    </row>
    <row r="1640" spans="1:13" ht="21.75" hidden="1" customHeight="1" x14ac:dyDescent="0.2">
      <c r="A1640" s="17"/>
      <c r="B1640" s="18"/>
      <c r="C1640" s="19"/>
      <c r="D1640" s="1053" t="s">
        <v>2275</v>
      </c>
      <c r="E1640" s="1053"/>
      <c r="F1640" s="1053"/>
      <c r="G1640" s="1054"/>
      <c r="H1640" s="20">
        <v>4</v>
      </c>
      <c r="I1640" s="21">
        <f>SUMIF($H1641:$H1648,5,I1641:I1648)</f>
        <v>0</v>
      </c>
      <c r="J1640" s="21">
        <f>SUMIF($H1641:$H1648,5,J1641:J1648)</f>
        <v>0</v>
      </c>
      <c r="K1640" s="21">
        <f>SUMIF($H1641:$H1648,5,K1641:K1648)</f>
        <v>0</v>
      </c>
      <c r="L1640" s="21">
        <f>SUMIF($H1641:$H1648,5,L1641:L1648)</f>
        <v>0</v>
      </c>
      <c r="M1640" s="21">
        <f>SUMIF($H1641:$H1648,5,M1641:M1648)</f>
        <v>0</v>
      </c>
    </row>
    <row r="1641" spans="1:13" ht="27" hidden="1" customHeight="1" x14ac:dyDescent="0.2">
      <c r="A1641" s="36"/>
      <c r="B1641" s="37"/>
      <c r="E1641" s="1057" t="s">
        <v>2276</v>
      </c>
      <c r="F1641" s="1058"/>
      <c r="G1641" s="1059"/>
      <c r="H1641" s="40">
        <v>5</v>
      </c>
      <c r="I1641" s="25">
        <f>I1642</f>
        <v>0</v>
      </c>
      <c r="J1641" s="25">
        <f>J1642</f>
        <v>0</v>
      </c>
      <c r="K1641" s="25">
        <f>K1642</f>
        <v>0</v>
      </c>
      <c r="L1641" s="25">
        <f>L1642</f>
        <v>0</v>
      </c>
      <c r="M1641" s="25">
        <f>M1642</f>
        <v>0</v>
      </c>
    </row>
    <row r="1642" spans="1:13" hidden="1" x14ac:dyDescent="0.2">
      <c r="A1642" s="36"/>
      <c r="B1642" s="37"/>
      <c r="E1642" s="28"/>
      <c r="F1642" s="29" t="s">
        <v>2277</v>
      </c>
      <c r="G1642" s="30" t="s">
        <v>2278</v>
      </c>
      <c r="H1642" s="31">
        <v>6</v>
      </c>
      <c r="I1642" s="32"/>
      <c r="J1642" s="34">
        <f>K1642-I1642</f>
        <v>0</v>
      </c>
      <c r="K1642" s="32"/>
      <c r="L1642" s="32"/>
      <c r="M1642" s="32"/>
    </row>
    <row r="1643" spans="1:13" ht="26.25" hidden="1" customHeight="1" x14ac:dyDescent="0.2">
      <c r="A1643" s="36"/>
      <c r="B1643" s="37"/>
      <c r="E1643" s="1057" t="s">
        <v>2279</v>
      </c>
      <c r="F1643" s="1058"/>
      <c r="G1643" s="1059"/>
      <c r="H1643" s="40">
        <v>5</v>
      </c>
      <c r="I1643" s="25">
        <f>I1644</f>
        <v>0</v>
      </c>
      <c r="J1643" s="25">
        <f>J1644</f>
        <v>0</v>
      </c>
      <c r="K1643" s="25">
        <f>K1644</f>
        <v>0</v>
      </c>
      <c r="L1643" s="25">
        <f>L1644</f>
        <v>0</v>
      </c>
      <c r="M1643" s="25">
        <f>M1644</f>
        <v>0</v>
      </c>
    </row>
    <row r="1644" spans="1:13" hidden="1" x14ac:dyDescent="0.2">
      <c r="A1644" s="36"/>
      <c r="B1644" s="37"/>
      <c r="E1644" s="28"/>
      <c r="F1644" s="29" t="s">
        <v>2280</v>
      </c>
      <c r="G1644" s="30" t="s">
        <v>2281</v>
      </c>
      <c r="H1644" s="31">
        <v>6</v>
      </c>
      <c r="I1644" s="32"/>
      <c r="J1644" s="34">
        <f>K1644-I1644</f>
        <v>0</v>
      </c>
      <c r="K1644" s="32"/>
      <c r="L1644" s="32"/>
      <c r="M1644" s="32"/>
    </row>
    <row r="1645" spans="1:13" ht="27.75" hidden="1" customHeight="1" x14ac:dyDescent="0.2">
      <c r="A1645" s="36"/>
      <c r="B1645" s="37"/>
      <c r="E1645" s="1057" t="s">
        <v>2282</v>
      </c>
      <c r="F1645" s="1058"/>
      <c r="G1645" s="1059"/>
      <c r="H1645" s="40">
        <v>5</v>
      </c>
      <c r="I1645" s="25">
        <f>I1646</f>
        <v>0</v>
      </c>
      <c r="J1645" s="25">
        <f>J1646</f>
        <v>0</v>
      </c>
      <c r="K1645" s="25">
        <f>K1646</f>
        <v>0</v>
      </c>
      <c r="L1645" s="25">
        <f>L1646</f>
        <v>0</v>
      </c>
      <c r="M1645" s="25">
        <f>M1646</f>
        <v>0</v>
      </c>
    </row>
    <row r="1646" spans="1:13" hidden="1" x14ac:dyDescent="0.2">
      <c r="A1646" s="36"/>
      <c r="B1646" s="37"/>
      <c r="E1646" s="28"/>
      <c r="F1646" s="29" t="s">
        <v>2283</v>
      </c>
      <c r="G1646" s="30" t="s">
        <v>2284</v>
      </c>
      <c r="H1646" s="31">
        <v>6</v>
      </c>
      <c r="I1646" s="32"/>
      <c r="J1646" s="34">
        <f>K1646-I1646</f>
        <v>0</v>
      </c>
      <c r="K1646" s="32"/>
      <c r="L1646" s="32"/>
      <c r="M1646" s="32"/>
    </row>
    <row r="1647" spans="1:13" ht="27" hidden="1" customHeight="1" x14ac:dyDescent="0.2">
      <c r="A1647" s="36"/>
      <c r="B1647" s="37"/>
      <c r="E1647" s="1057" t="s">
        <v>2285</v>
      </c>
      <c r="F1647" s="1058"/>
      <c r="G1647" s="1059"/>
      <c r="H1647" s="40">
        <v>5</v>
      </c>
      <c r="I1647" s="25">
        <f>I1648</f>
        <v>0</v>
      </c>
      <c r="J1647" s="25">
        <f>J1648</f>
        <v>0</v>
      </c>
      <c r="K1647" s="25">
        <f>K1648</f>
        <v>0</v>
      </c>
      <c r="L1647" s="25">
        <f>L1648</f>
        <v>0</v>
      </c>
      <c r="M1647" s="25">
        <f>M1648</f>
        <v>0</v>
      </c>
    </row>
    <row r="1648" spans="1:13" hidden="1" x14ac:dyDescent="0.2">
      <c r="A1648" s="36"/>
      <c r="B1648" s="37"/>
      <c r="E1648" s="28"/>
      <c r="F1648" s="29" t="s">
        <v>1185</v>
      </c>
      <c r="G1648" s="30" t="s">
        <v>1186</v>
      </c>
      <c r="H1648" s="31">
        <v>6</v>
      </c>
      <c r="I1648" s="32"/>
      <c r="J1648" s="34">
        <f>K1648-I1648</f>
        <v>0</v>
      </c>
      <c r="K1648" s="32"/>
      <c r="L1648" s="32"/>
      <c r="M1648" s="32"/>
    </row>
    <row r="1649" spans="1:13" ht="21.75" hidden="1" customHeight="1" x14ac:dyDescent="0.2">
      <c r="A1649" s="17"/>
      <c r="B1649" s="18"/>
      <c r="C1649" s="19"/>
      <c r="D1649" s="1053" t="s">
        <v>1187</v>
      </c>
      <c r="E1649" s="1053"/>
      <c r="F1649" s="1053"/>
      <c r="G1649" s="1054"/>
      <c r="H1649" s="20">
        <v>4</v>
      </c>
      <c r="I1649" s="21">
        <f>SUMIF($H1650:$H1657,5,I1650:I1657)</f>
        <v>0</v>
      </c>
      <c r="J1649" s="21">
        <f>SUMIF($H1650:$H1657,5,J1650:J1657)</f>
        <v>0</v>
      </c>
      <c r="K1649" s="21">
        <f>SUMIF($H1650:$H1657,5,K1650:K1657)</f>
        <v>0</v>
      </c>
      <c r="L1649" s="21">
        <f>SUMIF($H1650:$H1657,5,L1650:L1657)</f>
        <v>0</v>
      </c>
      <c r="M1649" s="21">
        <f>SUMIF($H1650:$H1657,5,M1650:M1657)</f>
        <v>0</v>
      </c>
    </row>
    <row r="1650" spans="1:13" ht="27" hidden="1" customHeight="1" x14ac:dyDescent="0.2">
      <c r="A1650" s="36"/>
      <c r="B1650" s="37"/>
      <c r="E1650" s="1057" t="s">
        <v>3774</v>
      </c>
      <c r="F1650" s="1058"/>
      <c r="G1650" s="1059"/>
      <c r="H1650" s="40">
        <v>5</v>
      </c>
      <c r="I1650" s="25">
        <f>I1651</f>
        <v>0</v>
      </c>
      <c r="J1650" s="25">
        <f>J1651</f>
        <v>0</v>
      </c>
      <c r="K1650" s="25">
        <f>K1651</f>
        <v>0</v>
      </c>
      <c r="L1650" s="25">
        <f>L1651</f>
        <v>0</v>
      </c>
      <c r="M1650" s="25">
        <f>M1651</f>
        <v>0</v>
      </c>
    </row>
    <row r="1651" spans="1:13" ht="27" hidden="1" customHeight="1" x14ac:dyDescent="0.2">
      <c r="A1651" s="36"/>
      <c r="B1651" s="37"/>
      <c r="E1651" s="28"/>
      <c r="F1651" s="29" t="s">
        <v>1188</v>
      </c>
      <c r="G1651" s="30" t="s">
        <v>1189</v>
      </c>
      <c r="H1651" s="31">
        <v>6</v>
      </c>
      <c r="I1651" s="32"/>
      <c r="J1651" s="34">
        <f>K1651-I1651</f>
        <v>0</v>
      </c>
      <c r="K1651" s="32"/>
      <c r="L1651" s="32"/>
      <c r="M1651" s="32"/>
    </row>
    <row r="1652" spans="1:13" ht="24.75" hidden="1" customHeight="1" x14ac:dyDescent="0.2">
      <c r="A1652" s="36"/>
      <c r="B1652" s="37"/>
      <c r="E1652" s="1057" t="s">
        <v>1190</v>
      </c>
      <c r="F1652" s="1058"/>
      <c r="G1652" s="1059"/>
      <c r="H1652" s="40">
        <v>5</v>
      </c>
      <c r="I1652" s="25">
        <f>I1653</f>
        <v>0</v>
      </c>
      <c r="J1652" s="25">
        <f>J1653</f>
        <v>0</v>
      </c>
      <c r="K1652" s="25">
        <f>K1653</f>
        <v>0</v>
      </c>
      <c r="L1652" s="25">
        <f>L1653</f>
        <v>0</v>
      </c>
      <c r="M1652" s="25">
        <f>M1653</f>
        <v>0</v>
      </c>
    </row>
    <row r="1653" spans="1:13" hidden="1" x14ac:dyDescent="0.2">
      <c r="A1653" s="36"/>
      <c r="B1653" s="37"/>
      <c r="E1653" s="28"/>
      <c r="F1653" s="29" t="s">
        <v>1191</v>
      </c>
      <c r="G1653" s="30" t="s">
        <v>1192</v>
      </c>
      <c r="H1653" s="31">
        <v>6</v>
      </c>
      <c r="I1653" s="32"/>
      <c r="J1653" s="34">
        <f>K1653-I1653</f>
        <v>0</v>
      </c>
      <c r="K1653" s="32"/>
      <c r="L1653" s="32"/>
      <c r="M1653" s="32"/>
    </row>
    <row r="1654" spans="1:13" ht="25.5" hidden="1" customHeight="1" x14ac:dyDescent="0.2">
      <c r="A1654" s="36"/>
      <c r="B1654" s="37"/>
      <c r="E1654" s="1057" t="s">
        <v>1193</v>
      </c>
      <c r="F1654" s="1058"/>
      <c r="G1654" s="1059"/>
      <c r="H1654" s="40">
        <v>5</v>
      </c>
      <c r="I1654" s="25">
        <f>I1655</f>
        <v>0</v>
      </c>
      <c r="J1654" s="25">
        <f>J1655</f>
        <v>0</v>
      </c>
      <c r="K1654" s="25">
        <f>K1655</f>
        <v>0</v>
      </c>
      <c r="L1654" s="25">
        <f>L1655</f>
        <v>0</v>
      </c>
      <c r="M1654" s="25">
        <f>M1655</f>
        <v>0</v>
      </c>
    </row>
    <row r="1655" spans="1:13" hidden="1" x14ac:dyDescent="0.2">
      <c r="A1655" s="36"/>
      <c r="B1655" s="37"/>
      <c r="E1655" s="28"/>
      <c r="F1655" s="29" t="s">
        <v>1194</v>
      </c>
      <c r="G1655" s="30" t="s">
        <v>1195</v>
      </c>
      <c r="H1655" s="31">
        <v>6</v>
      </c>
      <c r="I1655" s="32"/>
      <c r="J1655" s="34">
        <f>K1655-I1655</f>
        <v>0</v>
      </c>
      <c r="K1655" s="32"/>
      <c r="L1655" s="32"/>
      <c r="M1655" s="32"/>
    </row>
    <row r="1656" spans="1:13" ht="25.5" hidden="1" customHeight="1" x14ac:dyDescent="0.2">
      <c r="A1656" s="36"/>
      <c r="B1656" s="37"/>
      <c r="E1656" s="1057" t="s">
        <v>1196</v>
      </c>
      <c r="F1656" s="1058"/>
      <c r="G1656" s="1059"/>
      <c r="H1656" s="40">
        <v>5</v>
      </c>
      <c r="I1656" s="25">
        <f>I1657</f>
        <v>0</v>
      </c>
      <c r="J1656" s="25">
        <f>J1657</f>
        <v>0</v>
      </c>
      <c r="K1656" s="25">
        <f>K1657</f>
        <v>0</v>
      </c>
      <c r="L1656" s="25">
        <f>L1657</f>
        <v>0</v>
      </c>
      <c r="M1656" s="25">
        <f>M1657</f>
        <v>0</v>
      </c>
    </row>
    <row r="1657" spans="1:13" hidden="1" x14ac:dyDescent="0.2">
      <c r="A1657" s="36"/>
      <c r="B1657" s="37"/>
      <c r="E1657" s="28"/>
      <c r="F1657" s="29" t="s">
        <v>1197</v>
      </c>
      <c r="G1657" s="30" t="s">
        <v>1198</v>
      </c>
      <c r="H1657" s="31">
        <v>6</v>
      </c>
      <c r="I1657" s="32"/>
      <c r="J1657" s="34">
        <f>K1657-I1657</f>
        <v>0</v>
      </c>
      <c r="K1657" s="32"/>
      <c r="L1657" s="32"/>
      <c r="M1657" s="32"/>
    </row>
    <row r="1658" spans="1:13" ht="23.25" hidden="1" customHeight="1" x14ac:dyDescent="0.2">
      <c r="A1658" s="13"/>
      <c r="B1658" s="14"/>
      <c r="C1658" s="1055" t="s">
        <v>1199</v>
      </c>
      <c r="D1658" s="1055"/>
      <c r="E1658" s="1055"/>
      <c r="F1658" s="1055"/>
      <c r="G1658" s="1056"/>
      <c r="H1658" s="15">
        <v>3</v>
      </c>
      <c r="I1658" s="16">
        <f>SUMIF($H1659:$H1688,4,I1659:I1688)</f>
        <v>0</v>
      </c>
      <c r="J1658" s="16">
        <f>SUMIF($H1659:$H1688,4,J1659:J1688)</f>
        <v>0</v>
      </c>
      <c r="K1658" s="16">
        <f>SUMIF($H1659:$H1688,4,K1659:K1688)</f>
        <v>0</v>
      </c>
      <c r="L1658" s="16">
        <f>SUMIF($H1659:$H1688,4,L1659:L1688)</f>
        <v>0</v>
      </c>
      <c r="M1658" s="16">
        <f>SUMIF($H1659:$H1688,4,M1659:M1688)</f>
        <v>0</v>
      </c>
    </row>
    <row r="1659" spans="1:13" ht="21.75" hidden="1" customHeight="1" x14ac:dyDescent="0.2">
      <c r="A1659" s="17"/>
      <c r="B1659" s="18"/>
      <c r="C1659" s="19"/>
      <c r="D1659" s="1053" t="s">
        <v>1200</v>
      </c>
      <c r="E1659" s="1053"/>
      <c r="F1659" s="1053"/>
      <c r="G1659" s="1054"/>
      <c r="H1659" s="20">
        <v>4</v>
      </c>
      <c r="I1659" s="21">
        <f>SUMIF($H1660:$H1673,5,I1660:I1673)</f>
        <v>0</v>
      </c>
      <c r="J1659" s="21">
        <f>SUMIF($H1660:$H1673,5,J1660:J1673)</f>
        <v>0</v>
      </c>
      <c r="K1659" s="21">
        <f>SUMIF($H1660:$H1673,5,K1660:K1673)</f>
        <v>0</v>
      </c>
      <c r="L1659" s="21">
        <f>SUMIF($H1660:$H1673,5,L1660:L1673)</f>
        <v>0</v>
      </c>
      <c r="M1659" s="21">
        <f>SUMIF($H1660:$H1673,5,M1660:M1673)</f>
        <v>0</v>
      </c>
    </row>
    <row r="1660" spans="1:13" ht="25.5" hidden="1" customHeight="1" x14ac:dyDescent="0.2">
      <c r="A1660" s="36"/>
      <c r="B1660" s="37"/>
      <c r="E1660" s="1057" t="s">
        <v>1201</v>
      </c>
      <c r="F1660" s="1058"/>
      <c r="G1660" s="1059"/>
      <c r="H1660" s="40">
        <v>5</v>
      </c>
      <c r="I1660" s="25">
        <f>I1661</f>
        <v>0</v>
      </c>
      <c r="J1660" s="25">
        <f>J1661</f>
        <v>0</v>
      </c>
      <c r="K1660" s="25">
        <f>K1661</f>
        <v>0</v>
      </c>
      <c r="L1660" s="25">
        <f>L1661</f>
        <v>0</v>
      </c>
      <c r="M1660" s="25">
        <f>M1661</f>
        <v>0</v>
      </c>
    </row>
    <row r="1661" spans="1:13" hidden="1" x14ac:dyDescent="0.2">
      <c r="A1661" s="36"/>
      <c r="B1661" s="37"/>
      <c r="E1661" s="28"/>
      <c r="F1661" s="29" t="s">
        <v>1202</v>
      </c>
      <c r="G1661" s="30" t="s">
        <v>1203</v>
      </c>
      <c r="H1661" s="31">
        <v>6</v>
      </c>
      <c r="I1661" s="32"/>
      <c r="J1661" s="34">
        <f>K1661-I1661</f>
        <v>0</v>
      </c>
      <c r="K1661" s="32"/>
      <c r="L1661" s="32"/>
      <c r="M1661" s="32"/>
    </row>
    <row r="1662" spans="1:13" ht="25.5" hidden="1" customHeight="1" x14ac:dyDescent="0.2">
      <c r="A1662" s="36"/>
      <c r="B1662" s="37"/>
      <c r="E1662" s="1057" t="s">
        <v>1204</v>
      </c>
      <c r="F1662" s="1058"/>
      <c r="G1662" s="1059"/>
      <c r="H1662" s="40">
        <v>5</v>
      </c>
      <c r="I1662" s="25">
        <f>I1663</f>
        <v>0</v>
      </c>
      <c r="J1662" s="25">
        <f>J1663</f>
        <v>0</v>
      </c>
      <c r="K1662" s="25">
        <f>K1663</f>
        <v>0</v>
      </c>
      <c r="L1662" s="25">
        <f>L1663</f>
        <v>0</v>
      </c>
      <c r="M1662" s="25">
        <f>M1663</f>
        <v>0</v>
      </c>
    </row>
    <row r="1663" spans="1:13" hidden="1" x14ac:dyDescent="0.2">
      <c r="A1663" s="36"/>
      <c r="B1663" s="37"/>
      <c r="E1663" s="28"/>
      <c r="F1663" s="29" t="s">
        <v>1205</v>
      </c>
      <c r="G1663" s="30" t="s">
        <v>1206</v>
      </c>
      <c r="H1663" s="31">
        <v>6</v>
      </c>
      <c r="I1663" s="32"/>
      <c r="J1663" s="34">
        <f>K1663-I1663</f>
        <v>0</v>
      </c>
      <c r="K1663" s="32"/>
      <c r="L1663" s="32"/>
      <c r="M1663" s="32"/>
    </row>
    <row r="1664" spans="1:13" ht="26.25" hidden="1" customHeight="1" x14ac:dyDescent="0.2">
      <c r="A1664" s="36"/>
      <c r="B1664" s="37"/>
      <c r="E1664" s="1057" t="s">
        <v>1207</v>
      </c>
      <c r="F1664" s="1058"/>
      <c r="G1664" s="1059"/>
      <c r="H1664" s="40">
        <v>5</v>
      </c>
      <c r="I1664" s="25">
        <f>I1665</f>
        <v>0</v>
      </c>
      <c r="J1664" s="25">
        <f>J1665</f>
        <v>0</v>
      </c>
      <c r="K1664" s="25">
        <f>K1665</f>
        <v>0</v>
      </c>
      <c r="L1664" s="25">
        <f>L1665</f>
        <v>0</v>
      </c>
      <c r="M1664" s="25">
        <f>M1665</f>
        <v>0</v>
      </c>
    </row>
    <row r="1665" spans="1:13" hidden="1" x14ac:dyDescent="0.2">
      <c r="A1665" s="36"/>
      <c r="B1665" s="37"/>
      <c r="E1665" s="28"/>
      <c r="F1665" s="29" t="s">
        <v>1208</v>
      </c>
      <c r="G1665" s="30" t="s">
        <v>1209</v>
      </c>
      <c r="H1665" s="31">
        <v>6</v>
      </c>
      <c r="I1665" s="32"/>
      <c r="J1665" s="34">
        <f>K1665-I1665</f>
        <v>0</v>
      </c>
      <c r="K1665" s="32"/>
      <c r="L1665" s="32"/>
      <c r="M1665" s="32"/>
    </row>
    <row r="1666" spans="1:13" ht="22.5" hidden="1" customHeight="1" x14ac:dyDescent="0.2">
      <c r="A1666" s="36"/>
      <c r="B1666" s="37"/>
      <c r="E1666" s="1057" t="s">
        <v>1210</v>
      </c>
      <c r="F1666" s="1058"/>
      <c r="G1666" s="1059"/>
      <c r="H1666" s="40">
        <v>5</v>
      </c>
      <c r="I1666" s="25">
        <f>I1667</f>
        <v>0</v>
      </c>
      <c r="J1666" s="25">
        <f>J1667</f>
        <v>0</v>
      </c>
      <c r="K1666" s="25">
        <f>K1667</f>
        <v>0</v>
      </c>
      <c r="L1666" s="25">
        <f>L1667</f>
        <v>0</v>
      </c>
      <c r="M1666" s="25">
        <f>M1667</f>
        <v>0</v>
      </c>
    </row>
    <row r="1667" spans="1:13" hidden="1" x14ac:dyDescent="0.2">
      <c r="A1667" s="36"/>
      <c r="B1667" s="37"/>
      <c r="E1667" s="28"/>
      <c r="F1667" s="29" t="s">
        <v>1211</v>
      </c>
      <c r="G1667" s="30" t="s">
        <v>1212</v>
      </c>
      <c r="H1667" s="31">
        <v>6</v>
      </c>
      <c r="I1667" s="32"/>
      <c r="J1667" s="34">
        <f>K1667-I1667</f>
        <v>0</v>
      </c>
      <c r="K1667" s="32"/>
      <c r="L1667" s="32"/>
      <c r="M1667" s="32"/>
    </row>
    <row r="1668" spans="1:13" ht="25.5" hidden="1" customHeight="1" x14ac:dyDescent="0.2">
      <c r="A1668" s="36"/>
      <c r="B1668" s="37"/>
      <c r="E1668" s="1057" t="s">
        <v>1213</v>
      </c>
      <c r="F1668" s="1058"/>
      <c r="G1668" s="1059"/>
      <c r="H1668" s="40">
        <v>5</v>
      </c>
      <c r="I1668" s="25">
        <f>I1669</f>
        <v>0</v>
      </c>
      <c r="J1668" s="25">
        <f>J1669</f>
        <v>0</v>
      </c>
      <c r="K1668" s="25">
        <f>K1669</f>
        <v>0</v>
      </c>
      <c r="L1668" s="25">
        <f>L1669</f>
        <v>0</v>
      </c>
      <c r="M1668" s="25">
        <f>M1669</f>
        <v>0</v>
      </c>
    </row>
    <row r="1669" spans="1:13" hidden="1" x14ac:dyDescent="0.2">
      <c r="A1669" s="36"/>
      <c r="B1669" s="37"/>
      <c r="E1669" s="28"/>
      <c r="F1669" s="29" t="s">
        <v>1214</v>
      </c>
      <c r="G1669" s="30" t="s">
        <v>1215</v>
      </c>
      <c r="H1669" s="31">
        <v>6</v>
      </c>
      <c r="I1669" s="32"/>
      <c r="J1669" s="34">
        <f>K1669-I1669</f>
        <v>0</v>
      </c>
      <c r="K1669" s="32"/>
      <c r="L1669" s="32"/>
      <c r="M1669" s="32"/>
    </row>
    <row r="1670" spans="1:13" ht="22.5" hidden="1" customHeight="1" x14ac:dyDescent="0.2">
      <c r="A1670" s="36"/>
      <c r="B1670" s="37"/>
      <c r="E1670" s="1057" t="s">
        <v>1216</v>
      </c>
      <c r="F1670" s="1058"/>
      <c r="G1670" s="1059"/>
      <c r="H1670" s="40">
        <v>5</v>
      </c>
      <c r="I1670" s="25">
        <f>I1671</f>
        <v>0</v>
      </c>
      <c r="J1670" s="25">
        <f>J1671</f>
        <v>0</v>
      </c>
      <c r="K1670" s="25">
        <f>K1671</f>
        <v>0</v>
      </c>
      <c r="L1670" s="25">
        <f>L1671</f>
        <v>0</v>
      </c>
      <c r="M1670" s="25">
        <f>M1671</f>
        <v>0</v>
      </c>
    </row>
    <row r="1671" spans="1:13" hidden="1" x14ac:dyDescent="0.2">
      <c r="A1671" s="36"/>
      <c r="B1671" s="37"/>
      <c r="E1671" s="28"/>
      <c r="F1671" s="29" t="s">
        <v>1217</v>
      </c>
      <c r="G1671" s="30" t="s">
        <v>1218</v>
      </c>
      <c r="H1671" s="31">
        <v>6</v>
      </c>
      <c r="I1671" s="32"/>
      <c r="J1671" s="34">
        <f>K1671-I1671</f>
        <v>0</v>
      </c>
      <c r="K1671" s="32"/>
      <c r="L1671" s="32"/>
      <c r="M1671" s="32"/>
    </row>
    <row r="1672" spans="1:13" ht="22.5" hidden="1" customHeight="1" x14ac:dyDescent="0.2">
      <c r="A1672" s="36"/>
      <c r="B1672" s="37"/>
      <c r="E1672" s="1057" t="s">
        <v>1219</v>
      </c>
      <c r="F1672" s="1058"/>
      <c r="G1672" s="1059"/>
      <c r="H1672" s="40">
        <v>5</v>
      </c>
      <c r="I1672" s="25">
        <f>I1673</f>
        <v>0</v>
      </c>
      <c r="J1672" s="25">
        <f>J1673</f>
        <v>0</v>
      </c>
      <c r="K1672" s="25">
        <f>K1673</f>
        <v>0</v>
      </c>
      <c r="L1672" s="25">
        <f>L1673</f>
        <v>0</v>
      </c>
      <c r="M1672" s="25">
        <f>M1673</f>
        <v>0</v>
      </c>
    </row>
    <row r="1673" spans="1:13" hidden="1" x14ac:dyDescent="0.2">
      <c r="A1673" s="36"/>
      <c r="B1673" s="37"/>
      <c r="E1673" s="28"/>
      <c r="F1673" s="29" t="s">
        <v>1220</v>
      </c>
      <c r="G1673" s="30" t="s">
        <v>1221</v>
      </c>
      <c r="H1673" s="31">
        <v>6</v>
      </c>
      <c r="I1673" s="32"/>
      <c r="J1673" s="34">
        <f>K1673-I1673</f>
        <v>0</v>
      </c>
      <c r="K1673" s="32"/>
      <c r="L1673" s="32"/>
      <c r="M1673" s="32"/>
    </row>
    <row r="1674" spans="1:13" ht="21.75" hidden="1" customHeight="1" x14ac:dyDescent="0.2">
      <c r="A1674" s="17"/>
      <c r="B1674" s="18"/>
      <c r="C1674" s="19"/>
      <c r="D1674" s="1053" t="s">
        <v>1222</v>
      </c>
      <c r="E1674" s="1053"/>
      <c r="F1674" s="1053"/>
      <c r="G1674" s="1054"/>
      <c r="H1674" s="20">
        <v>4</v>
      </c>
      <c r="I1674" s="21">
        <f>SUMIF($H1675:$H1688,5,I1675:I1688)</f>
        <v>0</v>
      </c>
      <c r="J1674" s="21">
        <f>SUMIF($H1675:$H1688,5,J1675:J1688)</f>
        <v>0</v>
      </c>
      <c r="K1674" s="21">
        <f>SUMIF($H1675:$H1688,5,K1675:K1688)</f>
        <v>0</v>
      </c>
      <c r="L1674" s="21">
        <f>SUMIF($H1675:$H1688,5,L1675:L1688)</f>
        <v>0</v>
      </c>
      <c r="M1674" s="21">
        <f>SUMIF($H1675:$H1688,5,M1675:M1688)</f>
        <v>0</v>
      </c>
    </row>
    <row r="1675" spans="1:13" ht="26.25" hidden="1" customHeight="1" x14ac:dyDescent="0.2">
      <c r="A1675" s="36"/>
      <c r="B1675" s="37"/>
      <c r="E1675" s="1057" t="s">
        <v>1223</v>
      </c>
      <c r="F1675" s="1058"/>
      <c r="G1675" s="1059"/>
      <c r="H1675" s="40">
        <v>5</v>
      </c>
      <c r="I1675" s="25">
        <f>I1676</f>
        <v>0</v>
      </c>
      <c r="J1675" s="25">
        <f>J1676</f>
        <v>0</v>
      </c>
      <c r="K1675" s="25">
        <f>K1676</f>
        <v>0</v>
      </c>
      <c r="L1675" s="25">
        <f>L1676</f>
        <v>0</v>
      </c>
      <c r="M1675" s="25">
        <f>M1676</f>
        <v>0</v>
      </c>
    </row>
    <row r="1676" spans="1:13" hidden="1" x14ac:dyDescent="0.2">
      <c r="A1676" s="36"/>
      <c r="B1676" s="37"/>
      <c r="E1676" s="28"/>
      <c r="F1676" s="29" t="s">
        <v>1224</v>
      </c>
      <c r="G1676" s="30" t="s">
        <v>1225</v>
      </c>
      <c r="H1676" s="31">
        <v>6</v>
      </c>
      <c r="I1676" s="32"/>
      <c r="J1676" s="34">
        <f>K1676-I1676</f>
        <v>0</v>
      </c>
      <c r="K1676" s="32"/>
      <c r="L1676" s="32"/>
      <c r="M1676" s="32"/>
    </row>
    <row r="1677" spans="1:13" ht="25.5" hidden="1" customHeight="1" x14ac:dyDescent="0.2">
      <c r="A1677" s="36"/>
      <c r="B1677" s="37"/>
      <c r="E1677" s="1057" t="s">
        <v>1226</v>
      </c>
      <c r="F1677" s="1058"/>
      <c r="G1677" s="1059"/>
      <c r="H1677" s="40">
        <v>5</v>
      </c>
      <c r="I1677" s="25">
        <f>I1678</f>
        <v>0</v>
      </c>
      <c r="J1677" s="25">
        <f>J1678</f>
        <v>0</v>
      </c>
      <c r="K1677" s="25">
        <f>K1678</f>
        <v>0</v>
      </c>
      <c r="L1677" s="25">
        <f>L1678</f>
        <v>0</v>
      </c>
      <c r="M1677" s="25">
        <f>M1678</f>
        <v>0</v>
      </c>
    </row>
    <row r="1678" spans="1:13" hidden="1" x14ac:dyDescent="0.2">
      <c r="A1678" s="36"/>
      <c r="B1678" s="37"/>
      <c r="E1678" s="28"/>
      <c r="F1678" s="29" t="s">
        <v>1227</v>
      </c>
      <c r="G1678" s="30" t="s">
        <v>1228</v>
      </c>
      <c r="H1678" s="31">
        <v>6</v>
      </c>
      <c r="I1678" s="32"/>
      <c r="J1678" s="34">
        <f>K1678-I1678</f>
        <v>0</v>
      </c>
      <c r="K1678" s="32"/>
      <c r="L1678" s="32"/>
      <c r="M1678" s="32"/>
    </row>
    <row r="1679" spans="1:13" ht="25.5" hidden="1" customHeight="1" x14ac:dyDescent="0.2">
      <c r="A1679" s="36"/>
      <c r="B1679" s="37"/>
      <c r="E1679" s="1057" t="s">
        <v>1229</v>
      </c>
      <c r="F1679" s="1058"/>
      <c r="G1679" s="1059"/>
      <c r="H1679" s="40">
        <v>5</v>
      </c>
      <c r="I1679" s="25">
        <f>I1680</f>
        <v>0</v>
      </c>
      <c r="J1679" s="25">
        <f>J1680</f>
        <v>0</v>
      </c>
      <c r="K1679" s="25">
        <f>K1680</f>
        <v>0</v>
      </c>
      <c r="L1679" s="25">
        <f>L1680</f>
        <v>0</v>
      </c>
      <c r="M1679" s="25">
        <f>M1680</f>
        <v>0</v>
      </c>
    </row>
    <row r="1680" spans="1:13" hidden="1" x14ac:dyDescent="0.2">
      <c r="A1680" s="36"/>
      <c r="B1680" s="37"/>
      <c r="E1680" s="28"/>
      <c r="F1680" s="29" t="s">
        <v>1230</v>
      </c>
      <c r="G1680" s="30" t="s">
        <v>1231</v>
      </c>
      <c r="H1680" s="31">
        <v>6</v>
      </c>
      <c r="I1680" s="32"/>
      <c r="J1680" s="34">
        <f>K1680-I1680</f>
        <v>0</v>
      </c>
      <c r="K1680" s="32"/>
      <c r="L1680" s="32"/>
      <c r="M1680" s="32"/>
    </row>
    <row r="1681" spans="1:13" ht="22.5" hidden="1" customHeight="1" x14ac:dyDescent="0.2">
      <c r="A1681" s="36"/>
      <c r="B1681" s="37"/>
      <c r="E1681" s="1057" t="s">
        <v>1232</v>
      </c>
      <c r="F1681" s="1058"/>
      <c r="G1681" s="1059"/>
      <c r="H1681" s="40">
        <v>5</v>
      </c>
      <c r="I1681" s="25">
        <f>I1682</f>
        <v>0</v>
      </c>
      <c r="J1681" s="25">
        <f>J1682</f>
        <v>0</v>
      </c>
      <c r="K1681" s="25">
        <f>K1682</f>
        <v>0</v>
      </c>
      <c r="L1681" s="25">
        <f>L1682</f>
        <v>0</v>
      </c>
      <c r="M1681" s="25">
        <f>M1682</f>
        <v>0</v>
      </c>
    </row>
    <row r="1682" spans="1:13" hidden="1" x14ac:dyDescent="0.2">
      <c r="A1682" s="36"/>
      <c r="B1682" s="37"/>
      <c r="E1682" s="28"/>
      <c r="F1682" s="29" t="s">
        <v>1233</v>
      </c>
      <c r="G1682" s="30" t="s">
        <v>1234</v>
      </c>
      <c r="H1682" s="31">
        <v>6</v>
      </c>
      <c r="I1682" s="32"/>
      <c r="J1682" s="34">
        <f>K1682-I1682</f>
        <v>0</v>
      </c>
      <c r="K1682" s="32"/>
      <c r="L1682" s="32"/>
      <c r="M1682" s="32"/>
    </row>
    <row r="1683" spans="1:13" ht="25.5" hidden="1" customHeight="1" x14ac:dyDescent="0.2">
      <c r="A1683" s="36"/>
      <c r="B1683" s="37"/>
      <c r="E1683" s="1057" t="s">
        <v>1235</v>
      </c>
      <c r="F1683" s="1058"/>
      <c r="G1683" s="1059"/>
      <c r="H1683" s="40">
        <v>5</v>
      </c>
      <c r="I1683" s="25">
        <f>I1684</f>
        <v>0</v>
      </c>
      <c r="J1683" s="25">
        <f>J1684</f>
        <v>0</v>
      </c>
      <c r="K1683" s="25">
        <f>K1684</f>
        <v>0</v>
      </c>
      <c r="L1683" s="25">
        <f>L1684</f>
        <v>0</v>
      </c>
      <c r="M1683" s="25">
        <f>M1684</f>
        <v>0</v>
      </c>
    </row>
    <row r="1684" spans="1:13" hidden="1" x14ac:dyDescent="0.2">
      <c r="A1684" s="36"/>
      <c r="B1684" s="37"/>
      <c r="E1684" s="28"/>
      <c r="F1684" s="29" t="s">
        <v>1236</v>
      </c>
      <c r="G1684" s="30" t="s">
        <v>1237</v>
      </c>
      <c r="H1684" s="31">
        <v>6</v>
      </c>
      <c r="I1684" s="32"/>
      <c r="J1684" s="34">
        <f>K1684-I1684</f>
        <v>0</v>
      </c>
      <c r="K1684" s="32"/>
      <c r="L1684" s="32"/>
      <c r="M1684" s="32"/>
    </row>
    <row r="1685" spans="1:13" ht="27" hidden="1" customHeight="1" x14ac:dyDescent="0.2">
      <c r="A1685" s="36"/>
      <c r="B1685" s="37"/>
      <c r="E1685" s="1057" t="s">
        <v>1238</v>
      </c>
      <c r="F1685" s="1058"/>
      <c r="G1685" s="1059"/>
      <c r="H1685" s="40">
        <v>5</v>
      </c>
      <c r="I1685" s="25">
        <f>I1686</f>
        <v>0</v>
      </c>
      <c r="J1685" s="25">
        <f>J1686</f>
        <v>0</v>
      </c>
      <c r="K1685" s="25">
        <f>K1686</f>
        <v>0</v>
      </c>
      <c r="L1685" s="25">
        <f>L1686</f>
        <v>0</v>
      </c>
      <c r="M1685" s="25">
        <f>M1686</f>
        <v>0</v>
      </c>
    </row>
    <row r="1686" spans="1:13" hidden="1" x14ac:dyDescent="0.2">
      <c r="A1686" s="36"/>
      <c r="B1686" s="37"/>
      <c r="E1686" s="28"/>
      <c r="F1686" s="29" t="s">
        <v>1239</v>
      </c>
      <c r="G1686" s="30" t="s">
        <v>1240</v>
      </c>
      <c r="H1686" s="31">
        <v>6</v>
      </c>
      <c r="I1686" s="32"/>
      <c r="J1686" s="34">
        <f>K1686-I1686</f>
        <v>0</v>
      </c>
      <c r="K1686" s="32"/>
      <c r="L1686" s="32"/>
      <c r="M1686" s="32"/>
    </row>
    <row r="1687" spans="1:13" ht="24.75" hidden="1" customHeight="1" x14ac:dyDescent="0.2">
      <c r="A1687" s="36"/>
      <c r="B1687" s="37"/>
      <c r="E1687" s="1057" t="s">
        <v>1241</v>
      </c>
      <c r="F1687" s="1058"/>
      <c r="G1687" s="1059"/>
      <c r="H1687" s="40">
        <v>5</v>
      </c>
      <c r="I1687" s="25">
        <f>I1688</f>
        <v>0</v>
      </c>
      <c r="J1687" s="25">
        <f>J1688</f>
        <v>0</v>
      </c>
      <c r="K1687" s="25">
        <f>K1688</f>
        <v>0</v>
      </c>
      <c r="L1687" s="25">
        <f>L1688</f>
        <v>0</v>
      </c>
      <c r="M1687" s="25">
        <f>M1688</f>
        <v>0</v>
      </c>
    </row>
    <row r="1688" spans="1:13" hidden="1" x14ac:dyDescent="0.2">
      <c r="A1688" s="36"/>
      <c r="B1688" s="37"/>
      <c r="E1688" s="28"/>
      <c r="F1688" s="29" t="s">
        <v>1242</v>
      </c>
      <c r="G1688" s="30" t="s">
        <v>1243</v>
      </c>
      <c r="H1688" s="31">
        <v>6</v>
      </c>
      <c r="I1688" s="32"/>
      <c r="J1688" s="34">
        <f>K1688-I1688</f>
        <v>0</v>
      </c>
      <c r="K1688" s="32"/>
      <c r="L1688" s="32"/>
      <c r="M1688" s="32"/>
    </row>
    <row r="1689" spans="1:13" ht="26.25" hidden="1" customHeight="1" x14ac:dyDescent="0.2">
      <c r="A1689" s="13"/>
      <c r="B1689" s="14"/>
      <c r="C1689" s="1055" t="s">
        <v>1244</v>
      </c>
      <c r="D1689" s="1055"/>
      <c r="E1689" s="1055"/>
      <c r="F1689" s="1055"/>
      <c r="G1689" s="1056"/>
      <c r="H1689" s="15">
        <v>3</v>
      </c>
      <c r="I1689" s="16">
        <f>SUMIF($H1690:$H1753,4,I1690:I1753)</f>
        <v>0</v>
      </c>
      <c r="J1689" s="16">
        <f>SUMIF($H1690:$H1753,4,J1690:J1753)</f>
        <v>0</v>
      </c>
      <c r="K1689" s="16">
        <f>SUMIF($H1690:$H1753,4,K1690:K1753)</f>
        <v>0</v>
      </c>
      <c r="L1689" s="16">
        <f>SUMIF($H1690:$H1753,4,L1690:L1753)</f>
        <v>0</v>
      </c>
      <c r="M1689" s="16">
        <f>SUMIF($H1690:$H1753,4,M1690:M1753)</f>
        <v>0</v>
      </c>
    </row>
    <row r="1690" spans="1:13" ht="33" hidden="1" customHeight="1" x14ac:dyDescent="0.2">
      <c r="A1690" s="17"/>
      <c r="B1690" s="18"/>
      <c r="C1690" s="19"/>
      <c r="D1690" s="1052" t="s">
        <v>3775</v>
      </c>
      <c r="E1690" s="1053"/>
      <c r="F1690" s="1053"/>
      <c r="G1690" s="1054"/>
      <c r="H1690" s="20">
        <v>4</v>
      </c>
      <c r="I1690" s="21">
        <f>SUMIF($H1691:$H1696,5,I1691:I1696)</f>
        <v>0</v>
      </c>
      <c r="J1690" s="21">
        <f>SUMIF($H1691:$H1696,5,J1691:J1696)</f>
        <v>0</v>
      </c>
      <c r="K1690" s="21">
        <f>SUMIF($H1691:$H1696,5,K1691:K1696)</f>
        <v>0</v>
      </c>
      <c r="L1690" s="21">
        <f>SUMIF($H1691:$H1696,5,L1691:L1696)</f>
        <v>0</v>
      </c>
      <c r="M1690" s="21">
        <f>SUMIF($H1691:$H1696,5,M1691:M1696)</f>
        <v>0</v>
      </c>
    </row>
    <row r="1691" spans="1:13" ht="27.75" hidden="1" customHeight="1" x14ac:dyDescent="0.2">
      <c r="A1691" s="36"/>
      <c r="B1691" s="37"/>
      <c r="E1691" s="1057" t="s">
        <v>3776</v>
      </c>
      <c r="F1691" s="1058"/>
      <c r="G1691" s="1059"/>
      <c r="H1691" s="40">
        <v>5</v>
      </c>
      <c r="I1691" s="25">
        <f>I1692</f>
        <v>0</v>
      </c>
      <c r="J1691" s="25">
        <f>J1692</f>
        <v>0</v>
      </c>
      <c r="K1691" s="25">
        <f>K1692</f>
        <v>0</v>
      </c>
      <c r="L1691" s="25">
        <f>L1692</f>
        <v>0</v>
      </c>
      <c r="M1691" s="25">
        <f>M1692</f>
        <v>0</v>
      </c>
    </row>
    <row r="1692" spans="1:13" ht="24" hidden="1" x14ac:dyDescent="0.2">
      <c r="A1692" s="36"/>
      <c r="B1692" s="37"/>
      <c r="E1692" s="28"/>
      <c r="F1692" s="29" t="s">
        <v>1245</v>
      </c>
      <c r="G1692" s="30" t="s">
        <v>1254</v>
      </c>
      <c r="H1692" s="31">
        <v>6</v>
      </c>
      <c r="I1692" s="32"/>
      <c r="J1692" s="34">
        <f>K1692-I1692</f>
        <v>0</v>
      </c>
      <c r="K1692" s="32"/>
      <c r="L1692" s="32"/>
      <c r="M1692" s="32"/>
    </row>
    <row r="1693" spans="1:13" ht="27.75" hidden="1" customHeight="1" x14ac:dyDescent="0.2">
      <c r="A1693" s="36"/>
      <c r="B1693" s="37"/>
      <c r="E1693" s="1057" t="s">
        <v>3777</v>
      </c>
      <c r="F1693" s="1058"/>
      <c r="G1693" s="1059"/>
      <c r="H1693" s="40">
        <v>5</v>
      </c>
      <c r="I1693" s="25">
        <f>I1694</f>
        <v>0</v>
      </c>
      <c r="J1693" s="25">
        <f>J1694</f>
        <v>0</v>
      </c>
      <c r="K1693" s="25">
        <f>K1694</f>
        <v>0</v>
      </c>
      <c r="L1693" s="25">
        <f>L1694</f>
        <v>0</v>
      </c>
      <c r="M1693" s="25">
        <f>M1694</f>
        <v>0</v>
      </c>
    </row>
    <row r="1694" spans="1:13" ht="24" hidden="1" x14ac:dyDescent="0.2">
      <c r="A1694" s="36"/>
      <c r="B1694" s="37"/>
      <c r="E1694" s="28"/>
      <c r="F1694" s="29" t="s">
        <v>1255</v>
      </c>
      <c r="G1694" s="30" t="s">
        <v>1256</v>
      </c>
      <c r="H1694" s="31">
        <v>6</v>
      </c>
      <c r="I1694" s="32"/>
      <c r="J1694" s="34">
        <f>K1694-I1694</f>
        <v>0</v>
      </c>
      <c r="K1694" s="32"/>
      <c r="L1694" s="32"/>
      <c r="M1694" s="32"/>
    </row>
    <row r="1695" spans="1:13" ht="27.75" hidden="1" customHeight="1" x14ac:dyDescent="0.2">
      <c r="A1695" s="36"/>
      <c r="B1695" s="37"/>
      <c r="E1695" s="1057" t="s">
        <v>3778</v>
      </c>
      <c r="F1695" s="1058"/>
      <c r="G1695" s="1059"/>
      <c r="H1695" s="40">
        <v>5</v>
      </c>
      <c r="I1695" s="25">
        <f>I1696</f>
        <v>0</v>
      </c>
      <c r="J1695" s="25">
        <f>J1696</f>
        <v>0</v>
      </c>
      <c r="K1695" s="25">
        <f>K1696</f>
        <v>0</v>
      </c>
      <c r="L1695" s="25">
        <f>L1696</f>
        <v>0</v>
      </c>
      <c r="M1695" s="25">
        <f>M1696</f>
        <v>0</v>
      </c>
    </row>
    <row r="1696" spans="1:13" ht="24" hidden="1" x14ac:dyDescent="0.2">
      <c r="A1696" s="36"/>
      <c r="B1696" s="37"/>
      <c r="E1696" s="28"/>
      <c r="F1696" s="29" t="s">
        <v>3509</v>
      </c>
      <c r="G1696" s="30" t="s">
        <v>3510</v>
      </c>
      <c r="H1696" s="31">
        <v>6</v>
      </c>
      <c r="I1696" s="32"/>
      <c r="J1696" s="34">
        <f>K1696-I1696</f>
        <v>0</v>
      </c>
      <c r="K1696" s="32"/>
      <c r="L1696" s="32"/>
      <c r="M1696" s="32"/>
    </row>
    <row r="1697" spans="1:13" ht="30.75" hidden="1" customHeight="1" x14ac:dyDescent="0.2">
      <c r="A1697" s="17"/>
      <c r="B1697" s="18"/>
      <c r="C1697" s="19"/>
      <c r="D1697" s="1052" t="s">
        <v>3511</v>
      </c>
      <c r="E1697" s="1053"/>
      <c r="F1697" s="1053"/>
      <c r="G1697" s="1054"/>
      <c r="H1697" s="20">
        <v>4</v>
      </c>
      <c r="I1697" s="21">
        <f>SUMIF($H1698:$H1703,5,I1698:I1703)</f>
        <v>0</v>
      </c>
      <c r="J1697" s="21">
        <f>SUMIF($H1698:$H1703,5,J1698:J1703)</f>
        <v>0</v>
      </c>
      <c r="K1697" s="21">
        <f>SUMIF($H1698:$H1703,5,K1698:K1703)</f>
        <v>0</v>
      </c>
      <c r="L1697" s="21">
        <f>SUMIF($H1698:$H1703,5,L1698:L1703)</f>
        <v>0</v>
      </c>
      <c r="M1697" s="21">
        <f>SUMIF($H1698:$H1703,5,M1698:M1703)</f>
        <v>0</v>
      </c>
    </row>
    <row r="1698" spans="1:13" ht="27.75" hidden="1" customHeight="1" x14ac:dyDescent="0.2">
      <c r="A1698" s="36"/>
      <c r="B1698" s="37"/>
      <c r="E1698" s="1057" t="s">
        <v>3779</v>
      </c>
      <c r="F1698" s="1058"/>
      <c r="G1698" s="1059"/>
      <c r="H1698" s="40">
        <v>5</v>
      </c>
      <c r="I1698" s="25">
        <f>I1699</f>
        <v>0</v>
      </c>
      <c r="J1698" s="25">
        <f>J1699</f>
        <v>0</v>
      </c>
      <c r="K1698" s="25">
        <f>K1699</f>
        <v>0</v>
      </c>
      <c r="L1698" s="25">
        <f>L1699</f>
        <v>0</v>
      </c>
      <c r="M1698" s="25">
        <f>M1699</f>
        <v>0</v>
      </c>
    </row>
    <row r="1699" spans="1:13" ht="28.5" hidden="1" customHeight="1" x14ac:dyDescent="0.2">
      <c r="A1699" s="36"/>
      <c r="B1699" s="37"/>
      <c r="E1699" s="28"/>
      <c r="F1699" s="29" t="s">
        <v>3512</v>
      </c>
      <c r="G1699" s="30" t="s">
        <v>3513</v>
      </c>
      <c r="H1699" s="31">
        <v>6</v>
      </c>
      <c r="I1699" s="32"/>
      <c r="J1699" s="34">
        <f>K1699-I1699</f>
        <v>0</v>
      </c>
      <c r="K1699" s="32"/>
      <c r="L1699" s="32"/>
      <c r="M1699" s="32"/>
    </row>
    <row r="1700" spans="1:13" ht="27.75" hidden="1" customHeight="1" x14ac:dyDescent="0.2">
      <c r="A1700" s="36"/>
      <c r="B1700" s="37"/>
      <c r="E1700" s="1057" t="s">
        <v>3780</v>
      </c>
      <c r="F1700" s="1058"/>
      <c r="G1700" s="1059"/>
      <c r="H1700" s="40">
        <v>5</v>
      </c>
      <c r="I1700" s="25">
        <f>I1701</f>
        <v>0</v>
      </c>
      <c r="J1700" s="25">
        <f>J1701</f>
        <v>0</v>
      </c>
      <c r="K1700" s="25">
        <f>K1701</f>
        <v>0</v>
      </c>
      <c r="L1700" s="25">
        <f>L1701</f>
        <v>0</v>
      </c>
      <c r="M1700" s="25">
        <f>M1701</f>
        <v>0</v>
      </c>
    </row>
    <row r="1701" spans="1:13" ht="28.5" hidden="1" customHeight="1" x14ac:dyDescent="0.2">
      <c r="A1701" s="36"/>
      <c r="B1701" s="37"/>
      <c r="E1701" s="28"/>
      <c r="F1701" s="29" t="s">
        <v>3514</v>
      </c>
      <c r="G1701" s="30" t="s">
        <v>3515</v>
      </c>
      <c r="H1701" s="31">
        <v>6</v>
      </c>
      <c r="I1701" s="32"/>
      <c r="J1701" s="34"/>
      <c r="K1701" s="32"/>
      <c r="L1701" s="32"/>
      <c r="M1701" s="32"/>
    </row>
    <row r="1702" spans="1:13" ht="27.75" hidden="1" customHeight="1" x14ac:dyDescent="0.2">
      <c r="A1702" s="36"/>
      <c r="B1702" s="37"/>
      <c r="E1702" s="1057" t="s">
        <v>3781</v>
      </c>
      <c r="F1702" s="1058"/>
      <c r="G1702" s="1059"/>
      <c r="H1702" s="40">
        <v>5</v>
      </c>
      <c r="I1702" s="25">
        <f>I1703</f>
        <v>0</v>
      </c>
      <c r="J1702" s="25">
        <f>J1703</f>
        <v>0</v>
      </c>
      <c r="K1702" s="25">
        <f>K1703</f>
        <v>0</v>
      </c>
      <c r="L1702" s="25">
        <f>L1703</f>
        <v>0</v>
      </c>
      <c r="M1702" s="25">
        <f>M1703</f>
        <v>0</v>
      </c>
    </row>
    <row r="1703" spans="1:13" ht="27" hidden="1" customHeight="1" x14ac:dyDescent="0.2">
      <c r="A1703" s="36"/>
      <c r="B1703" s="37"/>
      <c r="E1703" s="28"/>
      <c r="F1703" s="29" t="s">
        <v>3516</v>
      </c>
      <c r="G1703" s="30" t="s">
        <v>3517</v>
      </c>
      <c r="H1703" s="31">
        <v>6</v>
      </c>
      <c r="I1703" s="32"/>
      <c r="J1703" s="34">
        <f>K1703-I1703</f>
        <v>0</v>
      </c>
      <c r="K1703" s="32"/>
      <c r="L1703" s="32"/>
      <c r="M1703" s="32"/>
    </row>
    <row r="1704" spans="1:13" ht="21.75" hidden="1" customHeight="1" x14ac:dyDescent="0.2">
      <c r="A1704" s="17"/>
      <c r="B1704" s="18"/>
      <c r="C1704" s="19"/>
      <c r="D1704" s="1053" t="s">
        <v>3518</v>
      </c>
      <c r="E1704" s="1053"/>
      <c r="F1704" s="1053"/>
      <c r="G1704" s="1054"/>
      <c r="H1704" s="20">
        <v>4</v>
      </c>
      <c r="I1704" s="21">
        <f>SUMIF($H1705:$H1710,5,I1705:I1710)</f>
        <v>0</v>
      </c>
      <c r="J1704" s="21">
        <f>SUMIF($H1705:$H1710,5,J1705:J1710)</f>
        <v>0</v>
      </c>
      <c r="K1704" s="21">
        <f>SUMIF($H1705:$H1710,5,K1705:K1710)</f>
        <v>0</v>
      </c>
      <c r="L1704" s="21">
        <f>SUMIF($H1705:$H1710,5,L1705:L1710)</f>
        <v>0</v>
      </c>
      <c r="M1704" s="21">
        <f>SUMIF($H1705:$H1710,5,M1705:M1710)</f>
        <v>0</v>
      </c>
    </row>
    <row r="1705" spans="1:13" ht="27.75" hidden="1" customHeight="1" x14ac:dyDescent="0.2">
      <c r="A1705" s="36"/>
      <c r="B1705" s="37"/>
      <c r="E1705" s="1057" t="s">
        <v>3782</v>
      </c>
      <c r="F1705" s="1058"/>
      <c r="G1705" s="1059"/>
      <c r="H1705" s="40">
        <v>5</v>
      </c>
      <c r="I1705" s="25">
        <f>I1706</f>
        <v>0</v>
      </c>
      <c r="J1705" s="25">
        <f>J1706</f>
        <v>0</v>
      </c>
      <c r="K1705" s="25">
        <f>K1706</f>
        <v>0</v>
      </c>
      <c r="L1705" s="25">
        <f>L1706</f>
        <v>0</v>
      </c>
      <c r="M1705" s="25">
        <f>M1706</f>
        <v>0</v>
      </c>
    </row>
    <row r="1706" spans="1:13" ht="28.5" hidden="1" customHeight="1" x14ac:dyDescent="0.2">
      <c r="A1706" s="36"/>
      <c r="B1706" s="37"/>
      <c r="E1706" s="28"/>
      <c r="F1706" s="29" t="s">
        <v>3519</v>
      </c>
      <c r="G1706" s="30" t="s">
        <v>3520</v>
      </c>
      <c r="H1706" s="31">
        <v>6</v>
      </c>
      <c r="I1706" s="32"/>
      <c r="J1706" s="34">
        <f>K1706-I1706</f>
        <v>0</v>
      </c>
      <c r="K1706" s="32"/>
      <c r="L1706" s="32"/>
      <c r="M1706" s="32"/>
    </row>
    <row r="1707" spans="1:13" ht="22.5" hidden="1" customHeight="1" x14ac:dyDescent="0.2">
      <c r="A1707" s="36"/>
      <c r="B1707" s="37"/>
      <c r="E1707" s="1057" t="s">
        <v>3521</v>
      </c>
      <c r="F1707" s="1058"/>
      <c r="G1707" s="1059"/>
      <c r="H1707" s="40">
        <v>5</v>
      </c>
      <c r="I1707" s="25">
        <f>I1708</f>
        <v>0</v>
      </c>
      <c r="J1707" s="25">
        <f>J1708</f>
        <v>0</v>
      </c>
      <c r="K1707" s="25">
        <f>K1708</f>
        <v>0</v>
      </c>
      <c r="L1707" s="25">
        <f>L1708</f>
        <v>0</v>
      </c>
      <c r="M1707" s="25">
        <f>M1708</f>
        <v>0</v>
      </c>
    </row>
    <row r="1708" spans="1:13" ht="28.5" hidden="1" customHeight="1" x14ac:dyDescent="0.2">
      <c r="A1708" s="36"/>
      <c r="B1708" s="37"/>
      <c r="E1708" s="28"/>
      <c r="F1708" s="29" t="s">
        <v>3522</v>
      </c>
      <c r="G1708" s="30" t="s">
        <v>3523</v>
      </c>
      <c r="H1708" s="31">
        <v>6</v>
      </c>
      <c r="I1708" s="32"/>
      <c r="J1708" s="34">
        <f>K1708-I1708</f>
        <v>0</v>
      </c>
      <c r="K1708" s="32"/>
      <c r="L1708" s="32"/>
      <c r="M1708" s="32"/>
    </row>
    <row r="1709" spans="1:13" ht="27.75" hidden="1" customHeight="1" x14ac:dyDescent="0.2">
      <c r="A1709" s="36"/>
      <c r="B1709" s="37"/>
      <c r="E1709" s="1057" t="s">
        <v>3783</v>
      </c>
      <c r="F1709" s="1058"/>
      <c r="G1709" s="1059"/>
      <c r="H1709" s="40">
        <v>5</v>
      </c>
      <c r="I1709" s="25">
        <f>I1710</f>
        <v>0</v>
      </c>
      <c r="J1709" s="25">
        <f>J1710</f>
        <v>0</v>
      </c>
      <c r="K1709" s="25">
        <f>K1710</f>
        <v>0</v>
      </c>
      <c r="L1709" s="25">
        <f>L1710</f>
        <v>0</v>
      </c>
      <c r="M1709" s="25">
        <f>M1710</f>
        <v>0</v>
      </c>
    </row>
    <row r="1710" spans="1:13" ht="27" hidden="1" customHeight="1" x14ac:dyDescent="0.2">
      <c r="A1710" s="36"/>
      <c r="B1710" s="37"/>
      <c r="E1710" s="28"/>
      <c r="F1710" s="29" t="s">
        <v>3524</v>
      </c>
      <c r="G1710" s="30" t="s">
        <v>3525</v>
      </c>
      <c r="H1710" s="31">
        <v>6</v>
      </c>
      <c r="I1710" s="32"/>
      <c r="J1710" s="34">
        <f>K1710-I1710</f>
        <v>0</v>
      </c>
      <c r="K1710" s="32"/>
      <c r="L1710" s="32"/>
      <c r="M1710" s="32"/>
    </row>
    <row r="1711" spans="1:13" ht="21.75" hidden="1" customHeight="1" x14ac:dyDescent="0.2">
      <c r="A1711" s="17"/>
      <c r="B1711" s="18"/>
      <c r="C1711" s="19"/>
      <c r="D1711" s="1053" t="s">
        <v>3526</v>
      </c>
      <c r="E1711" s="1053"/>
      <c r="F1711" s="1053"/>
      <c r="G1711" s="1054"/>
      <c r="H1711" s="20">
        <v>4</v>
      </c>
      <c r="I1711" s="21">
        <f>SUMIF($H1712:$H1713,5,I1712:I1713)</f>
        <v>0</v>
      </c>
      <c r="J1711" s="21">
        <f>SUMIF($H1712:$H1713,5,J1712:J1713)</f>
        <v>0</v>
      </c>
      <c r="K1711" s="21">
        <f>SUMIF($H1712:$H1713,5,K1712:K1713)</f>
        <v>0</v>
      </c>
      <c r="L1711" s="21">
        <f>SUMIF($H1712:$H1713,5,L1712:L1713)</f>
        <v>0</v>
      </c>
      <c r="M1711" s="21">
        <f>SUMIF($H1712:$H1713,5,M1712:M1713)</f>
        <v>0</v>
      </c>
    </row>
    <row r="1712" spans="1:13" ht="27.75" hidden="1" customHeight="1" x14ac:dyDescent="0.2">
      <c r="A1712" s="36"/>
      <c r="B1712" s="37"/>
      <c r="E1712" s="1057" t="s">
        <v>3527</v>
      </c>
      <c r="F1712" s="1058"/>
      <c r="G1712" s="1059"/>
      <c r="H1712" s="40">
        <v>5</v>
      </c>
      <c r="I1712" s="25">
        <f>I1713</f>
        <v>0</v>
      </c>
      <c r="J1712" s="25">
        <f>J1713</f>
        <v>0</v>
      </c>
      <c r="K1712" s="25">
        <f>K1713</f>
        <v>0</v>
      </c>
      <c r="L1712" s="25">
        <f>L1713</f>
        <v>0</v>
      </c>
      <c r="M1712" s="25">
        <f>M1713</f>
        <v>0</v>
      </c>
    </row>
    <row r="1713" spans="1:13" hidden="1" x14ac:dyDescent="0.2">
      <c r="A1713" s="36"/>
      <c r="B1713" s="37"/>
      <c r="E1713" s="28"/>
      <c r="F1713" s="29" t="s">
        <v>3528</v>
      </c>
      <c r="G1713" s="30" t="s">
        <v>3529</v>
      </c>
      <c r="H1713" s="31">
        <v>6</v>
      </c>
      <c r="I1713" s="32"/>
      <c r="J1713" s="34">
        <f>K1713-I1713</f>
        <v>0</v>
      </c>
      <c r="K1713" s="32"/>
      <c r="L1713" s="32"/>
      <c r="M1713" s="32"/>
    </row>
    <row r="1714" spans="1:13" ht="21.75" hidden="1" customHeight="1" x14ac:dyDescent="0.2">
      <c r="A1714" s="17"/>
      <c r="B1714" s="18"/>
      <c r="C1714" s="19"/>
      <c r="D1714" s="1053" t="s">
        <v>3530</v>
      </c>
      <c r="E1714" s="1053"/>
      <c r="F1714" s="1053"/>
      <c r="G1714" s="1054"/>
      <c r="H1714" s="20">
        <v>4</v>
      </c>
      <c r="I1714" s="21">
        <f>SUMIF($H1715:$H1716,5,I1715:I1716)</f>
        <v>0</v>
      </c>
      <c r="J1714" s="21">
        <f>SUMIF($H1715:$H1716,5,J1715:J1716)</f>
        <v>0</v>
      </c>
      <c r="K1714" s="21">
        <f>SUMIF($H1715:$H1716,5,K1715:K1716)</f>
        <v>0</v>
      </c>
      <c r="L1714" s="21">
        <f>SUMIF($H1715:$H1716,5,L1715:L1716)</f>
        <v>0</v>
      </c>
      <c r="M1714" s="21">
        <f>SUMIF($H1715:$H1716,5,M1715:M1716)</f>
        <v>0</v>
      </c>
    </row>
    <row r="1715" spans="1:13" ht="21" hidden="1" customHeight="1" x14ac:dyDescent="0.2">
      <c r="A1715" s="36"/>
      <c r="B1715" s="37"/>
      <c r="E1715" s="1057" t="s">
        <v>3531</v>
      </c>
      <c r="F1715" s="1058"/>
      <c r="G1715" s="1059"/>
      <c r="H1715" s="40">
        <v>5</v>
      </c>
      <c r="I1715" s="25">
        <f>I1716</f>
        <v>0</v>
      </c>
      <c r="J1715" s="25">
        <f>J1716</f>
        <v>0</v>
      </c>
      <c r="K1715" s="25">
        <f>K1716</f>
        <v>0</v>
      </c>
      <c r="L1715" s="25">
        <f>L1716</f>
        <v>0</v>
      </c>
      <c r="M1715" s="25">
        <f>M1716</f>
        <v>0</v>
      </c>
    </row>
    <row r="1716" spans="1:13" hidden="1" x14ac:dyDescent="0.2">
      <c r="A1716" s="36"/>
      <c r="B1716" s="37"/>
      <c r="E1716" s="28"/>
      <c r="F1716" s="29" t="s">
        <v>3532</v>
      </c>
      <c r="G1716" s="30" t="s">
        <v>3533</v>
      </c>
      <c r="H1716" s="31">
        <v>6</v>
      </c>
      <c r="I1716" s="32"/>
      <c r="J1716" s="34">
        <f>K1716-I1716</f>
        <v>0</v>
      </c>
      <c r="K1716" s="32"/>
      <c r="L1716" s="32"/>
      <c r="M1716" s="32"/>
    </row>
    <row r="1717" spans="1:13" ht="21.75" hidden="1" customHeight="1" x14ac:dyDescent="0.2">
      <c r="A1717" s="17"/>
      <c r="B1717" s="18"/>
      <c r="C1717" s="19"/>
      <c r="D1717" s="1053" t="s">
        <v>3534</v>
      </c>
      <c r="E1717" s="1053"/>
      <c r="F1717" s="1053"/>
      <c r="G1717" s="1054"/>
      <c r="H1717" s="20">
        <v>4</v>
      </c>
      <c r="I1717" s="21">
        <f>SUMIF($H1718:$H1721,5,I1718:I1721)</f>
        <v>0</v>
      </c>
      <c r="J1717" s="21">
        <f>SUMIF($H1718:$H1721,5,J1718:J1721)</f>
        <v>0</v>
      </c>
      <c r="K1717" s="21">
        <f>SUMIF($H1718:$H1721,5,K1718:K1721)</f>
        <v>0</v>
      </c>
      <c r="L1717" s="21">
        <f>SUMIF($H1718:$H1721,5,L1718:L1721)</f>
        <v>0</v>
      </c>
      <c r="M1717" s="21">
        <f>SUMIF($H1718:$H1721,5,M1718:M1721)</f>
        <v>0</v>
      </c>
    </row>
    <row r="1718" spans="1:13" ht="15" hidden="1" customHeight="1" x14ac:dyDescent="0.2">
      <c r="A1718" s="36"/>
      <c r="B1718" s="37"/>
      <c r="E1718" s="1057" t="s">
        <v>3535</v>
      </c>
      <c r="F1718" s="1058"/>
      <c r="G1718" s="1059"/>
      <c r="H1718" s="40">
        <v>5</v>
      </c>
      <c r="I1718" s="25">
        <f>I1719</f>
        <v>0</v>
      </c>
      <c r="J1718" s="25">
        <f>J1719</f>
        <v>0</v>
      </c>
      <c r="K1718" s="25">
        <f>K1719</f>
        <v>0</v>
      </c>
      <c r="L1718" s="25">
        <f>L1719</f>
        <v>0</v>
      </c>
      <c r="M1718" s="25">
        <f>M1719</f>
        <v>0</v>
      </c>
    </row>
    <row r="1719" spans="1:13" ht="21.75" hidden="1" customHeight="1" x14ac:dyDescent="0.2">
      <c r="A1719" s="36"/>
      <c r="B1719" s="37"/>
      <c r="E1719" s="28"/>
      <c r="F1719" s="29" t="s">
        <v>3536</v>
      </c>
      <c r="G1719" s="30" t="s">
        <v>3537</v>
      </c>
      <c r="H1719" s="31">
        <v>6</v>
      </c>
      <c r="I1719" s="32"/>
      <c r="J1719" s="34">
        <f>K1719-I1719</f>
        <v>0</v>
      </c>
      <c r="K1719" s="32"/>
      <c r="L1719" s="32"/>
      <c r="M1719" s="32"/>
    </row>
    <row r="1720" spans="1:13" ht="16.5" hidden="1" customHeight="1" x14ac:dyDescent="0.2">
      <c r="A1720" s="36"/>
      <c r="B1720" s="37"/>
      <c r="E1720" s="1057" t="s">
        <v>3538</v>
      </c>
      <c r="F1720" s="1058"/>
      <c r="G1720" s="1059"/>
      <c r="H1720" s="40">
        <v>5</v>
      </c>
      <c r="I1720" s="25">
        <f>I1721</f>
        <v>0</v>
      </c>
      <c r="J1720" s="25">
        <f>J1721</f>
        <v>0</v>
      </c>
      <c r="K1720" s="25">
        <f>K1721</f>
        <v>0</v>
      </c>
      <c r="L1720" s="25">
        <f>L1721</f>
        <v>0</v>
      </c>
      <c r="M1720" s="25">
        <f>M1721</f>
        <v>0</v>
      </c>
    </row>
    <row r="1721" spans="1:13" ht="21.75" hidden="1" customHeight="1" x14ac:dyDescent="0.2">
      <c r="A1721" s="36"/>
      <c r="B1721" s="37"/>
      <c r="E1721" s="28"/>
      <c r="F1721" s="29" t="s">
        <v>3539</v>
      </c>
      <c r="G1721" s="30" t="s">
        <v>3540</v>
      </c>
      <c r="H1721" s="31">
        <v>6</v>
      </c>
      <c r="I1721" s="32"/>
      <c r="J1721" s="34">
        <f>K1721-I1721</f>
        <v>0</v>
      </c>
      <c r="K1721" s="32"/>
      <c r="L1721" s="32"/>
      <c r="M1721" s="32"/>
    </row>
    <row r="1722" spans="1:13" ht="21.75" hidden="1" customHeight="1" x14ac:dyDescent="0.2">
      <c r="A1722" s="17"/>
      <c r="B1722" s="18"/>
      <c r="C1722" s="19"/>
      <c r="D1722" s="1053" t="s">
        <v>3541</v>
      </c>
      <c r="E1722" s="1053"/>
      <c r="F1722" s="1053"/>
      <c r="G1722" s="1054"/>
      <c r="H1722" s="20">
        <v>4</v>
      </c>
      <c r="I1722" s="21">
        <f>SUMIF($H1723:$H1726,5,I1723:I1726)</f>
        <v>0</v>
      </c>
      <c r="J1722" s="21">
        <f>SUMIF($H1723:$H1726,5,J1723:J1726)</f>
        <v>0</v>
      </c>
      <c r="K1722" s="21">
        <f>SUMIF($H1723:$H1726,5,K1723:K1726)</f>
        <v>0</v>
      </c>
      <c r="L1722" s="21">
        <f>SUMIF($H1723:$H1726,5,L1723:L1726)</f>
        <v>0</v>
      </c>
      <c r="M1722" s="21">
        <f>SUMIF($H1723:$H1726,5,M1723:M1726)</f>
        <v>0</v>
      </c>
    </row>
    <row r="1723" spans="1:13" ht="15" hidden="1" customHeight="1" x14ac:dyDescent="0.2">
      <c r="A1723" s="36"/>
      <c r="B1723" s="37"/>
      <c r="E1723" s="1057" t="s">
        <v>3542</v>
      </c>
      <c r="F1723" s="1058"/>
      <c r="G1723" s="1059"/>
      <c r="H1723" s="40">
        <v>5</v>
      </c>
      <c r="I1723" s="25">
        <f>I1724</f>
        <v>0</v>
      </c>
      <c r="J1723" s="25">
        <f>J1724</f>
        <v>0</v>
      </c>
      <c r="K1723" s="25">
        <f>K1724</f>
        <v>0</v>
      </c>
      <c r="L1723" s="25">
        <f>L1724</f>
        <v>0</v>
      </c>
      <c r="M1723" s="25">
        <f>M1724</f>
        <v>0</v>
      </c>
    </row>
    <row r="1724" spans="1:13" ht="21.75" hidden="1" customHeight="1" x14ac:dyDescent="0.2">
      <c r="A1724" s="36"/>
      <c r="B1724" s="37"/>
      <c r="E1724" s="28"/>
      <c r="F1724" s="29" t="s">
        <v>3543</v>
      </c>
      <c r="G1724" s="30" t="s">
        <v>3544</v>
      </c>
      <c r="H1724" s="31">
        <v>6</v>
      </c>
      <c r="I1724" s="32"/>
      <c r="J1724" s="34">
        <f>K1724-I1724</f>
        <v>0</v>
      </c>
      <c r="K1724" s="32"/>
      <c r="L1724" s="32"/>
      <c r="M1724" s="32"/>
    </row>
    <row r="1725" spans="1:13" ht="16.5" hidden="1" customHeight="1" x14ac:dyDescent="0.2">
      <c r="A1725" s="36"/>
      <c r="B1725" s="37"/>
      <c r="E1725" s="1057" t="s">
        <v>3545</v>
      </c>
      <c r="F1725" s="1058"/>
      <c r="G1725" s="1059"/>
      <c r="H1725" s="40">
        <v>5</v>
      </c>
      <c r="I1725" s="25">
        <f>I1726</f>
        <v>0</v>
      </c>
      <c r="J1725" s="25">
        <f>J1726</f>
        <v>0</v>
      </c>
      <c r="K1725" s="25">
        <f>K1726</f>
        <v>0</v>
      </c>
      <c r="L1725" s="25">
        <f>L1726</f>
        <v>0</v>
      </c>
      <c r="M1725" s="25">
        <f>M1726</f>
        <v>0</v>
      </c>
    </row>
    <row r="1726" spans="1:13" ht="21.75" hidden="1" customHeight="1" x14ac:dyDescent="0.2">
      <c r="A1726" s="36"/>
      <c r="B1726" s="37"/>
      <c r="E1726" s="28"/>
      <c r="F1726" s="29" t="s">
        <v>3546</v>
      </c>
      <c r="G1726" s="30" t="s">
        <v>3547</v>
      </c>
      <c r="H1726" s="31">
        <v>6</v>
      </c>
      <c r="I1726" s="32"/>
      <c r="J1726" s="34">
        <f>K1726-I1726</f>
        <v>0</v>
      </c>
      <c r="K1726" s="32"/>
      <c r="L1726" s="32"/>
      <c r="M1726" s="32"/>
    </row>
    <row r="1727" spans="1:13" ht="19.5" hidden="1" customHeight="1" x14ac:dyDescent="0.2">
      <c r="A1727" s="17"/>
      <c r="B1727" s="18"/>
      <c r="C1727" s="19"/>
      <c r="D1727" s="1053" t="s">
        <v>3548</v>
      </c>
      <c r="E1727" s="1053"/>
      <c r="F1727" s="1053"/>
      <c r="G1727" s="1054"/>
      <c r="H1727" s="20">
        <v>4</v>
      </c>
      <c r="I1727" s="21">
        <f>SUMIF($H1728:$H1735,5,I1728:I1735)</f>
        <v>0</v>
      </c>
      <c r="J1727" s="21">
        <f>SUMIF($H1728:$H1735,5,J1728:J1735)</f>
        <v>0</v>
      </c>
      <c r="K1727" s="21">
        <f>SUMIF($H1728:$H1735,5,K1728:K1735)</f>
        <v>0</v>
      </c>
      <c r="L1727" s="21">
        <f>SUMIF($H1728:$H1735,5,L1728:L1735)</f>
        <v>0</v>
      </c>
      <c r="M1727" s="21">
        <f>SUMIF($H1728:$H1735,5,M1728:M1735)</f>
        <v>0</v>
      </c>
    </row>
    <row r="1728" spans="1:13" ht="15" hidden="1" customHeight="1" x14ac:dyDescent="0.2">
      <c r="A1728" s="36"/>
      <c r="B1728" s="37"/>
      <c r="E1728" s="1057" t="s">
        <v>3549</v>
      </c>
      <c r="F1728" s="1058"/>
      <c r="G1728" s="1059"/>
      <c r="H1728" s="40">
        <v>5</v>
      </c>
      <c r="I1728" s="25">
        <f>I1729</f>
        <v>0</v>
      </c>
      <c r="J1728" s="25">
        <f>J1729</f>
        <v>0</v>
      </c>
      <c r="K1728" s="25">
        <f>K1729</f>
        <v>0</v>
      </c>
      <c r="L1728" s="25">
        <f>L1729</f>
        <v>0</v>
      </c>
      <c r="M1728" s="25">
        <f>M1729</f>
        <v>0</v>
      </c>
    </row>
    <row r="1729" spans="1:13" ht="21.75" hidden="1" customHeight="1" x14ac:dyDescent="0.2">
      <c r="A1729" s="36"/>
      <c r="B1729" s="37"/>
      <c r="E1729" s="28"/>
      <c r="F1729" s="29" t="s">
        <v>3550</v>
      </c>
      <c r="G1729" s="30" t="s">
        <v>3551</v>
      </c>
      <c r="H1729" s="31">
        <v>6</v>
      </c>
      <c r="I1729" s="32"/>
      <c r="J1729" s="34">
        <f>K1729-I1729</f>
        <v>0</v>
      </c>
      <c r="K1729" s="32"/>
      <c r="L1729" s="32"/>
      <c r="M1729" s="32"/>
    </row>
    <row r="1730" spans="1:13" ht="16.5" hidden="1" customHeight="1" x14ac:dyDescent="0.2">
      <c r="A1730" s="36"/>
      <c r="B1730" s="37"/>
      <c r="E1730" s="1057" t="s">
        <v>3552</v>
      </c>
      <c r="F1730" s="1058"/>
      <c r="G1730" s="1059"/>
      <c r="H1730" s="40">
        <v>5</v>
      </c>
      <c r="I1730" s="25">
        <f>I1731</f>
        <v>0</v>
      </c>
      <c r="J1730" s="25">
        <f>J1731</f>
        <v>0</v>
      </c>
      <c r="K1730" s="25">
        <f>K1731</f>
        <v>0</v>
      </c>
      <c r="L1730" s="25">
        <f>L1731</f>
        <v>0</v>
      </c>
      <c r="M1730" s="25">
        <f>M1731</f>
        <v>0</v>
      </c>
    </row>
    <row r="1731" spans="1:13" ht="21.75" hidden="1" customHeight="1" x14ac:dyDescent="0.2">
      <c r="A1731" s="36"/>
      <c r="B1731" s="37"/>
      <c r="E1731" s="28"/>
      <c r="F1731" s="29" t="s">
        <v>3553</v>
      </c>
      <c r="G1731" s="30" t="s">
        <v>3554</v>
      </c>
      <c r="H1731" s="31">
        <v>6</v>
      </c>
      <c r="I1731" s="32"/>
      <c r="J1731" s="34">
        <f>K1731-I1731</f>
        <v>0</v>
      </c>
      <c r="K1731" s="32"/>
      <c r="L1731" s="32"/>
      <c r="M1731" s="32"/>
    </row>
    <row r="1732" spans="1:13" ht="16.5" hidden="1" customHeight="1" x14ac:dyDescent="0.2">
      <c r="A1732" s="36"/>
      <c r="B1732" s="37"/>
      <c r="E1732" s="1057" t="s">
        <v>3555</v>
      </c>
      <c r="F1732" s="1058"/>
      <c r="G1732" s="1059"/>
      <c r="H1732" s="40">
        <v>5</v>
      </c>
      <c r="I1732" s="25">
        <f>I1733</f>
        <v>0</v>
      </c>
      <c r="J1732" s="25">
        <f>J1733</f>
        <v>0</v>
      </c>
      <c r="K1732" s="25">
        <f>K1733</f>
        <v>0</v>
      </c>
      <c r="L1732" s="25">
        <f>L1733</f>
        <v>0</v>
      </c>
      <c r="M1732" s="25">
        <f>M1733</f>
        <v>0</v>
      </c>
    </row>
    <row r="1733" spans="1:13" ht="21.75" hidden="1" customHeight="1" x14ac:dyDescent="0.2">
      <c r="A1733" s="36"/>
      <c r="B1733" s="37"/>
      <c r="E1733" s="28"/>
      <c r="F1733" s="29" t="s">
        <v>3556</v>
      </c>
      <c r="G1733" s="30" t="s">
        <v>3557</v>
      </c>
      <c r="H1733" s="31">
        <v>6</v>
      </c>
      <c r="I1733" s="32"/>
      <c r="J1733" s="34">
        <f>K1733-I1733</f>
        <v>0</v>
      </c>
      <c r="K1733" s="32"/>
      <c r="L1733" s="32"/>
      <c r="M1733" s="32"/>
    </row>
    <row r="1734" spans="1:13" ht="16.5" hidden="1" customHeight="1" x14ac:dyDescent="0.2">
      <c r="A1734" s="36"/>
      <c r="B1734" s="37"/>
      <c r="E1734" s="1057" t="s">
        <v>3558</v>
      </c>
      <c r="F1734" s="1058"/>
      <c r="G1734" s="1059"/>
      <c r="H1734" s="40">
        <v>5</v>
      </c>
      <c r="I1734" s="25">
        <f>I1735</f>
        <v>0</v>
      </c>
      <c r="J1734" s="25">
        <f>J1735</f>
        <v>0</v>
      </c>
      <c r="K1734" s="25">
        <f>K1735</f>
        <v>0</v>
      </c>
      <c r="L1734" s="25">
        <f>L1735</f>
        <v>0</v>
      </c>
      <c r="M1734" s="25">
        <f>M1735</f>
        <v>0</v>
      </c>
    </row>
    <row r="1735" spans="1:13" ht="21.75" hidden="1" customHeight="1" x14ac:dyDescent="0.2">
      <c r="A1735" s="36"/>
      <c r="B1735" s="37"/>
      <c r="E1735" s="28"/>
      <c r="F1735" s="29" t="s">
        <v>3559</v>
      </c>
      <c r="G1735" s="30" t="s">
        <v>3560</v>
      </c>
      <c r="H1735" s="31">
        <v>6</v>
      </c>
      <c r="I1735" s="32"/>
      <c r="J1735" s="34">
        <f>K1735-I1735</f>
        <v>0</v>
      </c>
      <c r="K1735" s="32"/>
      <c r="L1735" s="32"/>
      <c r="M1735" s="32"/>
    </row>
    <row r="1736" spans="1:13" ht="18" hidden="1" customHeight="1" x14ac:dyDescent="0.2">
      <c r="A1736" s="17"/>
      <c r="B1736" s="18"/>
      <c r="C1736" s="19"/>
      <c r="D1736" s="1053" t="s">
        <v>3561</v>
      </c>
      <c r="E1736" s="1053"/>
      <c r="F1736" s="1053"/>
      <c r="G1736" s="1054"/>
      <c r="H1736" s="20">
        <v>4</v>
      </c>
      <c r="I1736" s="21">
        <f>SUMIF($H1737:$H1744,5,I1737:I1744)</f>
        <v>0</v>
      </c>
      <c r="J1736" s="21">
        <f>SUMIF($H1737:$H1744,5,J1737:J1744)</f>
        <v>0</v>
      </c>
      <c r="K1736" s="21">
        <f>SUMIF($H1737:$H1744,5,K1737:K1744)</f>
        <v>0</v>
      </c>
      <c r="L1736" s="21">
        <f>SUMIF($H1737:$H1744,5,L1737:L1744)</f>
        <v>0</v>
      </c>
      <c r="M1736" s="21">
        <f>SUMIF($H1737:$H1744,5,M1737:M1744)</f>
        <v>0</v>
      </c>
    </row>
    <row r="1737" spans="1:13" ht="15" hidden="1" customHeight="1" x14ac:dyDescent="0.2">
      <c r="A1737" s="36"/>
      <c r="B1737" s="37"/>
      <c r="E1737" s="1057" t="s">
        <v>3562</v>
      </c>
      <c r="F1737" s="1058"/>
      <c r="G1737" s="1059"/>
      <c r="H1737" s="40">
        <v>5</v>
      </c>
      <c r="I1737" s="25">
        <f>I1738</f>
        <v>0</v>
      </c>
      <c r="J1737" s="25">
        <f>J1738</f>
        <v>0</v>
      </c>
      <c r="K1737" s="25">
        <f>K1738</f>
        <v>0</v>
      </c>
      <c r="L1737" s="25">
        <f>L1738</f>
        <v>0</v>
      </c>
      <c r="M1737" s="25">
        <f>M1738</f>
        <v>0</v>
      </c>
    </row>
    <row r="1738" spans="1:13" ht="21.75" hidden="1" customHeight="1" x14ac:dyDescent="0.2">
      <c r="A1738" s="36"/>
      <c r="B1738" s="37"/>
      <c r="E1738" s="28"/>
      <c r="F1738" s="29" t="s">
        <v>3563</v>
      </c>
      <c r="G1738" s="30" t="s">
        <v>3564</v>
      </c>
      <c r="H1738" s="31">
        <v>6</v>
      </c>
      <c r="I1738" s="32"/>
      <c r="J1738" s="34">
        <f>K1738-I1738</f>
        <v>0</v>
      </c>
      <c r="K1738" s="32"/>
      <c r="L1738" s="32"/>
      <c r="M1738" s="32"/>
    </row>
    <row r="1739" spans="1:13" ht="16.5" hidden="1" customHeight="1" x14ac:dyDescent="0.2">
      <c r="A1739" s="36"/>
      <c r="B1739" s="37"/>
      <c r="E1739" s="1057" t="s">
        <v>3565</v>
      </c>
      <c r="F1739" s="1058"/>
      <c r="G1739" s="1059"/>
      <c r="H1739" s="40">
        <v>5</v>
      </c>
      <c r="I1739" s="25">
        <f>I1740</f>
        <v>0</v>
      </c>
      <c r="J1739" s="25">
        <f>J1740</f>
        <v>0</v>
      </c>
      <c r="K1739" s="25">
        <f>K1740</f>
        <v>0</v>
      </c>
      <c r="L1739" s="25">
        <f>L1740</f>
        <v>0</v>
      </c>
      <c r="M1739" s="25">
        <f>M1740</f>
        <v>0</v>
      </c>
    </row>
    <row r="1740" spans="1:13" ht="21.75" hidden="1" customHeight="1" x14ac:dyDescent="0.2">
      <c r="A1740" s="36"/>
      <c r="B1740" s="37"/>
      <c r="E1740" s="28"/>
      <c r="F1740" s="29" t="s">
        <v>3566</v>
      </c>
      <c r="G1740" s="30" t="s">
        <v>3567</v>
      </c>
      <c r="H1740" s="31">
        <v>6</v>
      </c>
      <c r="I1740" s="32"/>
      <c r="J1740" s="34">
        <f>K1740-I1740</f>
        <v>0</v>
      </c>
      <c r="K1740" s="32"/>
      <c r="L1740" s="32"/>
      <c r="M1740" s="32"/>
    </row>
    <row r="1741" spans="1:13" ht="16.5" hidden="1" customHeight="1" x14ac:dyDescent="0.2">
      <c r="A1741" s="36"/>
      <c r="B1741" s="37"/>
      <c r="E1741" s="1057" t="s">
        <v>3568</v>
      </c>
      <c r="F1741" s="1058"/>
      <c r="G1741" s="1059"/>
      <c r="H1741" s="40">
        <v>5</v>
      </c>
      <c r="I1741" s="25">
        <f>I1742</f>
        <v>0</v>
      </c>
      <c r="J1741" s="25">
        <f>J1742</f>
        <v>0</v>
      </c>
      <c r="K1741" s="25">
        <f>K1742</f>
        <v>0</v>
      </c>
      <c r="L1741" s="25">
        <f>L1742</f>
        <v>0</v>
      </c>
      <c r="M1741" s="25">
        <f>M1742</f>
        <v>0</v>
      </c>
    </row>
    <row r="1742" spans="1:13" ht="21.75" hidden="1" customHeight="1" x14ac:dyDescent="0.2">
      <c r="A1742" s="36"/>
      <c r="B1742" s="37"/>
      <c r="E1742" s="28"/>
      <c r="F1742" s="29" t="s">
        <v>3569</v>
      </c>
      <c r="G1742" s="30" t="s">
        <v>3570</v>
      </c>
      <c r="H1742" s="31">
        <v>6</v>
      </c>
      <c r="I1742" s="32"/>
      <c r="J1742" s="34">
        <f>K1742-I1742</f>
        <v>0</v>
      </c>
      <c r="K1742" s="32"/>
      <c r="L1742" s="32"/>
      <c r="M1742" s="32"/>
    </row>
    <row r="1743" spans="1:13" ht="16.5" hidden="1" customHeight="1" x14ac:dyDescent="0.2">
      <c r="A1743" s="36"/>
      <c r="B1743" s="37"/>
      <c r="E1743" s="1057" t="s">
        <v>3571</v>
      </c>
      <c r="F1743" s="1058"/>
      <c r="G1743" s="1059"/>
      <c r="H1743" s="40">
        <v>5</v>
      </c>
      <c r="I1743" s="25">
        <f>I1744</f>
        <v>0</v>
      </c>
      <c r="J1743" s="25">
        <f>J1744</f>
        <v>0</v>
      </c>
      <c r="K1743" s="25">
        <f>K1744</f>
        <v>0</v>
      </c>
      <c r="L1743" s="25">
        <f>L1744</f>
        <v>0</v>
      </c>
      <c r="M1743" s="25">
        <f>M1744</f>
        <v>0</v>
      </c>
    </row>
    <row r="1744" spans="1:13" ht="21.75" hidden="1" customHeight="1" x14ac:dyDescent="0.2">
      <c r="A1744" s="36"/>
      <c r="B1744" s="37"/>
      <c r="E1744" s="28"/>
      <c r="F1744" s="29" t="s">
        <v>3572</v>
      </c>
      <c r="G1744" s="30" t="s">
        <v>3573</v>
      </c>
      <c r="H1744" s="31">
        <v>6</v>
      </c>
      <c r="I1744" s="32"/>
      <c r="J1744" s="34">
        <f>K1744-I1744</f>
        <v>0</v>
      </c>
      <c r="K1744" s="32"/>
      <c r="L1744" s="32"/>
      <c r="M1744" s="32"/>
    </row>
    <row r="1745" spans="1:13" ht="18" hidden="1" customHeight="1" x14ac:dyDescent="0.2">
      <c r="A1745" s="17"/>
      <c r="B1745" s="18"/>
      <c r="C1745" s="19"/>
      <c r="D1745" s="1053" t="s">
        <v>3574</v>
      </c>
      <c r="E1745" s="1053"/>
      <c r="F1745" s="1053"/>
      <c r="G1745" s="1054"/>
      <c r="H1745" s="20">
        <v>4</v>
      </c>
      <c r="I1745" s="21">
        <f>SUMIF($H1746:$H1747,5,I1746:I1747)</f>
        <v>0</v>
      </c>
      <c r="J1745" s="21">
        <f>SUMIF($H1746:$H1747,5,J1746:J1747)</f>
        <v>0</v>
      </c>
      <c r="K1745" s="21">
        <f>SUMIF($H1746:$H1747,5,K1746:K1747)</f>
        <v>0</v>
      </c>
      <c r="L1745" s="21">
        <f>SUMIF($H1746:$H1747,5,L1746:L1747)</f>
        <v>0</v>
      </c>
      <c r="M1745" s="21">
        <f>SUMIF($H1746:$H1747,5,M1746:M1747)</f>
        <v>0</v>
      </c>
    </row>
    <row r="1746" spans="1:13" ht="20.25" hidden="1" customHeight="1" x14ac:dyDescent="0.2">
      <c r="A1746" s="36"/>
      <c r="B1746" s="37"/>
      <c r="E1746" s="1057" t="s">
        <v>3575</v>
      </c>
      <c r="F1746" s="1058"/>
      <c r="G1746" s="1059"/>
      <c r="H1746" s="40">
        <v>5</v>
      </c>
      <c r="I1746" s="25">
        <f>I1747</f>
        <v>0</v>
      </c>
      <c r="J1746" s="25">
        <f>J1747</f>
        <v>0</v>
      </c>
      <c r="K1746" s="25">
        <f>K1747</f>
        <v>0</v>
      </c>
      <c r="L1746" s="25">
        <f>L1747</f>
        <v>0</v>
      </c>
      <c r="M1746" s="25">
        <f>M1747</f>
        <v>0</v>
      </c>
    </row>
    <row r="1747" spans="1:13" hidden="1" x14ac:dyDescent="0.2">
      <c r="A1747" s="36"/>
      <c r="B1747" s="37"/>
      <c r="E1747" s="28"/>
      <c r="F1747" s="29" t="s">
        <v>3576</v>
      </c>
      <c r="G1747" s="30" t="s">
        <v>3577</v>
      </c>
      <c r="H1747" s="31">
        <v>6</v>
      </c>
      <c r="I1747" s="32"/>
      <c r="J1747" s="34">
        <f>K1747-I1747</f>
        <v>0</v>
      </c>
      <c r="K1747" s="32"/>
      <c r="L1747" s="32"/>
      <c r="M1747" s="32"/>
    </row>
    <row r="1748" spans="1:13" ht="21.75" hidden="1" customHeight="1" x14ac:dyDescent="0.2">
      <c r="A1748" s="17"/>
      <c r="B1748" s="18"/>
      <c r="C1748" s="19"/>
      <c r="D1748" s="1053" t="s">
        <v>3578</v>
      </c>
      <c r="E1748" s="1053"/>
      <c r="F1748" s="1053"/>
      <c r="G1748" s="1054"/>
      <c r="H1748" s="20">
        <v>4</v>
      </c>
      <c r="I1748" s="21">
        <f>SUMIF($H1749:$H1750,5,I1749:I1750)</f>
        <v>0</v>
      </c>
      <c r="J1748" s="21">
        <f>SUMIF($H1749:$H1750,5,J1749:J1750)</f>
        <v>0</v>
      </c>
      <c r="K1748" s="21">
        <f>SUMIF($H1749:$H1750,5,K1749:K1750)</f>
        <v>0</v>
      </c>
      <c r="L1748" s="21">
        <f>SUMIF($H1749:$H1750,5,L1749:L1750)</f>
        <v>0</v>
      </c>
      <c r="M1748" s="21">
        <f>SUMIF($H1749:$H1750,5,M1749:M1750)</f>
        <v>0</v>
      </c>
    </row>
    <row r="1749" spans="1:13" ht="20.25" hidden="1" customHeight="1" x14ac:dyDescent="0.2">
      <c r="A1749" s="36"/>
      <c r="B1749" s="37"/>
      <c r="E1749" s="1057" t="s">
        <v>3579</v>
      </c>
      <c r="F1749" s="1058"/>
      <c r="G1749" s="1059"/>
      <c r="H1749" s="40">
        <v>5</v>
      </c>
      <c r="I1749" s="25">
        <f>I1750</f>
        <v>0</v>
      </c>
      <c r="J1749" s="25">
        <f>J1750</f>
        <v>0</v>
      </c>
      <c r="K1749" s="25">
        <f>K1750</f>
        <v>0</v>
      </c>
      <c r="L1749" s="25">
        <f>L1750</f>
        <v>0</v>
      </c>
      <c r="M1749" s="25">
        <f>M1750</f>
        <v>0</v>
      </c>
    </row>
    <row r="1750" spans="1:13" hidden="1" x14ac:dyDescent="0.2">
      <c r="A1750" s="36"/>
      <c r="B1750" s="37"/>
      <c r="E1750" s="28"/>
      <c r="F1750" s="29" t="s">
        <v>3580</v>
      </c>
      <c r="G1750" s="30" t="s">
        <v>3581</v>
      </c>
      <c r="H1750" s="31">
        <v>6</v>
      </c>
      <c r="I1750" s="32"/>
      <c r="J1750" s="34">
        <f>K1750-I1750</f>
        <v>0</v>
      </c>
      <c r="K1750" s="32"/>
      <c r="L1750" s="32"/>
      <c r="M1750" s="32"/>
    </row>
    <row r="1751" spans="1:13" ht="21.75" hidden="1" customHeight="1" x14ac:dyDescent="0.2">
      <c r="A1751" s="17"/>
      <c r="B1751" s="18"/>
      <c r="C1751" s="19"/>
      <c r="D1751" s="1053" t="s">
        <v>3582</v>
      </c>
      <c r="E1751" s="1053"/>
      <c r="F1751" s="1053"/>
      <c r="G1751" s="1054"/>
      <c r="H1751" s="20">
        <v>4</v>
      </c>
      <c r="I1751" s="21">
        <f>SUMIF($H1752:$H1753,5,I1752:I1753)</f>
        <v>0</v>
      </c>
      <c r="J1751" s="21">
        <f>SUMIF($H1752:$H1753,5,J1752:J1753)</f>
        <v>0</v>
      </c>
      <c r="K1751" s="21">
        <f>SUMIF($H1752:$H1753,5,K1752:K1753)</f>
        <v>0</v>
      </c>
      <c r="L1751" s="21">
        <f>SUMIF($H1752:$H1753,5,L1752:L1753)</f>
        <v>0</v>
      </c>
      <c r="M1751" s="21">
        <f>SUMIF($H1752:$H1753,5,M1752:M1753)</f>
        <v>0</v>
      </c>
    </row>
    <row r="1752" spans="1:13" ht="20.25" hidden="1" customHeight="1" x14ac:dyDescent="0.2">
      <c r="A1752" s="36"/>
      <c r="B1752" s="37"/>
      <c r="E1752" s="1057" t="s">
        <v>3583</v>
      </c>
      <c r="F1752" s="1058"/>
      <c r="G1752" s="1059"/>
      <c r="H1752" s="40">
        <v>5</v>
      </c>
      <c r="I1752" s="25">
        <f>I1753</f>
        <v>0</v>
      </c>
      <c r="J1752" s="25">
        <f>J1753</f>
        <v>0</v>
      </c>
      <c r="K1752" s="25">
        <f>K1753</f>
        <v>0</v>
      </c>
      <c r="L1752" s="25">
        <f>L1753</f>
        <v>0</v>
      </c>
      <c r="M1752" s="25">
        <f>M1753</f>
        <v>0</v>
      </c>
    </row>
    <row r="1753" spans="1:13" ht="18.75" hidden="1" thickBot="1" x14ac:dyDescent="0.25">
      <c r="A1753" s="36"/>
      <c r="B1753" s="37"/>
      <c r="E1753" s="28"/>
      <c r="F1753" s="29" t="s">
        <v>3584</v>
      </c>
      <c r="G1753" s="30" t="s">
        <v>3585</v>
      </c>
      <c r="H1753" s="31">
        <v>6</v>
      </c>
      <c r="I1753" s="32"/>
      <c r="J1753" s="34">
        <f>K1753-I1753</f>
        <v>0</v>
      </c>
      <c r="K1753" s="32"/>
      <c r="L1753" s="32"/>
      <c r="M1753" s="32"/>
    </row>
    <row r="1754" spans="1:13" ht="27" hidden="1" customHeight="1" thickBot="1" x14ac:dyDescent="0.25">
      <c r="A1754" s="1065" t="s">
        <v>5147</v>
      </c>
      <c r="B1754" s="1066"/>
      <c r="C1754" s="1066"/>
      <c r="D1754" s="1066"/>
      <c r="E1754" s="1066"/>
      <c r="F1754" s="1066"/>
      <c r="G1754" s="1067"/>
      <c r="H1754" s="8">
        <v>1</v>
      </c>
      <c r="I1754" s="9">
        <f>SUMIF($H1756:$H1768,2,I1756:I1768)</f>
        <v>0</v>
      </c>
      <c r="J1754" s="9">
        <f>SUMIF($H1756:$H1768,2,J1756:J1768)</f>
        <v>0</v>
      </c>
      <c r="K1754" s="9">
        <f>SUMIF($H1756:$H1768,2,K1756:K1768)</f>
        <v>0</v>
      </c>
      <c r="L1754" s="9">
        <f>SUMIF($H1756:$H1768,2,L1756:L1768)</f>
        <v>0</v>
      </c>
      <c r="M1754" s="9">
        <f>SUMIF($H1756:$H1768,2,M1756:M1768)</f>
        <v>0</v>
      </c>
    </row>
    <row r="1755" spans="1:13" ht="27" hidden="1" customHeight="1" thickBot="1" x14ac:dyDescent="0.25">
      <c r="A1755" s="1065" t="s">
        <v>5150</v>
      </c>
      <c r="B1755" s="1066"/>
      <c r="C1755" s="1066"/>
      <c r="D1755" s="1066"/>
      <c r="E1755" s="1066"/>
      <c r="F1755" s="1066"/>
      <c r="G1755" s="1067"/>
      <c r="H1755" s="8">
        <v>1</v>
      </c>
      <c r="I1755" s="9">
        <f>SUMIF($H1769:$H1781,2,I1769:I1781)</f>
        <v>0</v>
      </c>
      <c r="J1755" s="9">
        <f>SUMIF($H1769:$H1781,2,J1769:J1781)</f>
        <v>0</v>
      </c>
      <c r="K1755" s="9">
        <f>SUMIF($H1769:$H1781,2,K1769:K1781)</f>
        <v>0</v>
      </c>
      <c r="L1755" s="9">
        <f>SUMIF($H1769:$H1781,2,L1769:L1781)</f>
        <v>0</v>
      </c>
      <c r="M1755" s="9">
        <f>SUMIF($H1769:$H1781,2,M1769:M1781)</f>
        <v>0</v>
      </c>
    </row>
    <row r="1756" spans="1:13" ht="19.5" hidden="1" customHeight="1" x14ac:dyDescent="0.2">
      <c r="A1756" s="10"/>
      <c r="B1756" s="1060" t="s">
        <v>3586</v>
      </c>
      <c r="C1756" s="1060"/>
      <c r="D1756" s="1060"/>
      <c r="E1756" s="1060"/>
      <c r="F1756" s="1060"/>
      <c r="G1756" s="1061"/>
      <c r="H1756" s="11">
        <v>2</v>
      </c>
      <c r="I1756" s="12">
        <f>SUMIF($H1757:$H1768,3,I1757:I1768)</f>
        <v>0</v>
      </c>
      <c r="J1756" s="12">
        <f>SUMIF($H1757:$H1768,3,J1757:J1768)</f>
        <v>0</v>
      </c>
      <c r="K1756" s="12">
        <f>SUMIF($H1757:$H1768,3,K1757:K1768)</f>
        <v>0</v>
      </c>
      <c r="L1756" s="12">
        <f>SUMIF($H1757:$H1768,3,L1757:L1768)</f>
        <v>0</v>
      </c>
      <c r="M1756" s="12">
        <f>SUMIF($H1757:$H1768,3,M1757:M1768)</f>
        <v>0</v>
      </c>
    </row>
    <row r="1757" spans="1:13" ht="22.5" hidden="1" customHeight="1" x14ac:dyDescent="0.2">
      <c r="A1757" s="13"/>
      <c r="B1757" s="14"/>
      <c r="C1757" s="1055" t="s">
        <v>3587</v>
      </c>
      <c r="D1757" s="1055"/>
      <c r="E1757" s="1055"/>
      <c r="F1757" s="1055"/>
      <c r="G1757" s="1056"/>
      <c r="H1757" s="15">
        <v>3</v>
      </c>
      <c r="I1757" s="16">
        <f>SUMIF($H1758:$H1760,4,I1758:I1760)</f>
        <v>0</v>
      </c>
      <c r="J1757" s="16">
        <f>SUMIF($H1758:$H1760,4,J1758:J1760)</f>
        <v>0</v>
      </c>
      <c r="K1757" s="16">
        <f>SUMIF($H1758:$H1760,4,K1758:K1760)</f>
        <v>0</v>
      </c>
      <c r="L1757" s="16">
        <f>SUMIF($H1758:$H1760,4,L1758:L1760)</f>
        <v>0</v>
      </c>
      <c r="M1757" s="16">
        <f>SUMIF($H1758:$H1760,4,M1758:M1760)</f>
        <v>0</v>
      </c>
    </row>
    <row r="1758" spans="1:13" ht="21.75" hidden="1" customHeight="1" x14ac:dyDescent="0.2">
      <c r="A1758" s="17"/>
      <c r="B1758" s="18"/>
      <c r="C1758" s="19"/>
      <c r="D1758" s="1053" t="s">
        <v>3588</v>
      </c>
      <c r="E1758" s="1053"/>
      <c r="F1758" s="1053"/>
      <c r="G1758" s="1054"/>
      <c r="H1758" s="20">
        <v>4</v>
      </c>
      <c r="I1758" s="21">
        <f>SUMIF($H1759:$H1760,5,I1759:I1760)</f>
        <v>0</v>
      </c>
      <c r="J1758" s="21">
        <f>SUMIF($H1759:$H1760,5,J1759:J1760)</f>
        <v>0</v>
      </c>
      <c r="K1758" s="21">
        <f>SUMIF($H1759:$H1760,5,K1759:K1760)</f>
        <v>0</v>
      </c>
      <c r="L1758" s="21">
        <f>SUMIF($H1759:$H1760,5,L1759:L1760)</f>
        <v>0</v>
      </c>
      <c r="M1758" s="21">
        <f>SUMIF($H1759:$H1760,5,M1759:M1760)</f>
        <v>0</v>
      </c>
    </row>
    <row r="1759" spans="1:13" ht="20.25" hidden="1" customHeight="1" x14ac:dyDescent="0.2">
      <c r="A1759" s="36"/>
      <c r="B1759" s="37"/>
      <c r="E1759" s="1057" t="s">
        <v>3589</v>
      </c>
      <c r="F1759" s="1058"/>
      <c r="G1759" s="1059"/>
      <c r="H1759" s="40">
        <v>5</v>
      </c>
      <c r="I1759" s="25">
        <f>I1760</f>
        <v>0</v>
      </c>
      <c r="J1759" s="25">
        <f>J1760</f>
        <v>0</v>
      </c>
      <c r="K1759" s="25">
        <f>K1760</f>
        <v>0</v>
      </c>
      <c r="L1759" s="25">
        <f>L1760</f>
        <v>0</v>
      </c>
      <c r="M1759" s="25">
        <f>M1760</f>
        <v>0</v>
      </c>
    </row>
    <row r="1760" spans="1:13" hidden="1" x14ac:dyDescent="0.2">
      <c r="A1760" s="36"/>
      <c r="B1760" s="37"/>
      <c r="E1760" s="28"/>
      <c r="F1760" s="29" t="s">
        <v>3590</v>
      </c>
      <c r="G1760" s="30" t="s">
        <v>3591</v>
      </c>
      <c r="H1760" s="31">
        <v>6</v>
      </c>
      <c r="I1760" s="32"/>
      <c r="J1760" s="34">
        <f>K1760-I1760</f>
        <v>0</v>
      </c>
      <c r="K1760" s="32"/>
      <c r="L1760" s="32"/>
      <c r="M1760" s="32"/>
    </row>
    <row r="1761" spans="1:13" ht="22.5" hidden="1" customHeight="1" x14ac:dyDescent="0.2">
      <c r="A1761" s="13"/>
      <c r="B1761" s="14"/>
      <c r="C1761" s="1055" t="s">
        <v>3592</v>
      </c>
      <c r="D1761" s="1055"/>
      <c r="E1761" s="1055"/>
      <c r="F1761" s="1055"/>
      <c r="G1761" s="1056"/>
      <c r="H1761" s="15">
        <v>3</v>
      </c>
      <c r="I1761" s="16">
        <f>SUMIF($H1762:$H1764,4,I1762:I1764)</f>
        <v>0</v>
      </c>
      <c r="J1761" s="16">
        <f>SUMIF($H1762:$H1764,4,J1762:J1764)</f>
        <v>0</v>
      </c>
      <c r="K1761" s="16">
        <f>SUMIF($H1762:$H1764,4,K1762:K1764)</f>
        <v>0</v>
      </c>
      <c r="L1761" s="16">
        <f>SUMIF($H1762:$H1764,4,L1762:L1764)</f>
        <v>0</v>
      </c>
      <c r="M1761" s="16">
        <f>SUMIF($H1762:$H1764,4,M1762:M1764)</f>
        <v>0</v>
      </c>
    </row>
    <row r="1762" spans="1:13" ht="21.75" hidden="1" customHeight="1" x14ac:dyDescent="0.2">
      <c r="A1762" s="17"/>
      <c r="B1762" s="18"/>
      <c r="C1762" s="19"/>
      <c r="D1762" s="1053" t="s">
        <v>3593</v>
      </c>
      <c r="E1762" s="1053"/>
      <c r="F1762" s="1053"/>
      <c r="G1762" s="1054"/>
      <c r="H1762" s="20">
        <v>4</v>
      </c>
      <c r="I1762" s="21">
        <f>SUMIF($H1763:$H1764,5,I1763:I1764)</f>
        <v>0</v>
      </c>
      <c r="J1762" s="21">
        <f>SUMIF($H1763:$H1764,5,J1763:J1764)</f>
        <v>0</v>
      </c>
      <c r="K1762" s="21">
        <f>SUMIF($H1763:$H1764,5,K1763:K1764)</f>
        <v>0</v>
      </c>
      <c r="L1762" s="21">
        <f>SUMIF($H1763:$H1764,5,L1763:L1764)</f>
        <v>0</v>
      </c>
      <c r="M1762" s="21">
        <f>SUMIF($H1763:$H1764,5,M1763:M1764)</f>
        <v>0</v>
      </c>
    </row>
    <row r="1763" spans="1:13" ht="27.75" hidden="1" customHeight="1" x14ac:dyDescent="0.2">
      <c r="A1763" s="36"/>
      <c r="B1763" s="37"/>
      <c r="E1763" s="1057" t="s">
        <v>3594</v>
      </c>
      <c r="F1763" s="1058"/>
      <c r="G1763" s="1059"/>
      <c r="H1763" s="40">
        <v>5</v>
      </c>
      <c r="I1763" s="25">
        <f>I1764</f>
        <v>0</v>
      </c>
      <c r="J1763" s="25">
        <f>J1764</f>
        <v>0</v>
      </c>
      <c r="K1763" s="25">
        <f>K1764</f>
        <v>0</v>
      </c>
      <c r="L1763" s="25">
        <f>L1764</f>
        <v>0</v>
      </c>
      <c r="M1763" s="25">
        <f>M1764</f>
        <v>0</v>
      </c>
    </row>
    <row r="1764" spans="1:13" ht="27" hidden="1" customHeight="1" x14ac:dyDescent="0.2">
      <c r="A1764" s="36"/>
      <c r="B1764" s="37"/>
      <c r="E1764" s="28"/>
      <c r="F1764" s="29" t="s">
        <v>3595</v>
      </c>
      <c r="G1764" s="30" t="s">
        <v>3596</v>
      </c>
      <c r="H1764" s="31">
        <v>6</v>
      </c>
      <c r="I1764" s="32"/>
      <c r="J1764" s="34">
        <f>K1764-I1764</f>
        <v>0</v>
      </c>
      <c r="K1764" s="32"/>
      <c r="L1764" s="32"/>
      <c r="M1764" s="32"/>
    </row>
    <row r="1765" spans="1:13" ht="22.5" hidden="1" customHeight="1" x14ac:dyDescent="0.2">
      <c r="A1765" s="13"/>
      <c r="B1765" s="14"/>
      <c r="C1765" s="1055" t="s">
        <v>3597</v>
      </c>
      <c r="D1765" s="1055"/>
      <c r="E1765" s="1055"/>
      <c r="F1765" s="1055"/>
      <c r="G1765" s="1056"/>
      <c r="H1765" s="15">
        <v>3</v>
      </c>
      <c r="I1765" s="16">
        <f>SUMIF($H1766:$H1768,4,I1766:I1768)</f>
        <v>0</v>
      </c>
      <c r="J1765" s="16">
        <f>SUMIF($H1766:$H1768,4,J1766:J1768)</f>
        <v>0</v>
      </c>
      <c r="K1765" s="16">
        <f>SUMIF($H1766:$H1768,4,K1766:K1768)</f>
        <v>0</v>
      </c>
      <c r="L1765" s="16">
        <f>SUMIF($H1766:$H1768,4,L1766:L1768)</f>
        <v>0</v>
      </c>
      <c r="M1765" s="16">
        <f>SUMIF($H1766:$H1768,4,M1766:M1768)</f>
        <v>0</v>
      </c>
    </row>
    <row r="1766" spans="1:13" ht="21.75" hidden="1" customHeight="1" x14ac:dyDescent="0.2">
      <c r="A1766" s="17"/>
      <c r="B1766" s="18"/>
      <c r="C1766" s="19"/>
      <c r="D1766" s="1053" t="s">
        <v>3598</v>
      </c>
      <c r="E1766" s="1053"/>
      <c r="F1766" s="1053"/>
      <c r="G1766" s="1054"/>
      <c r="H1766" s="20">
        <v>4</v>
      </c>
      <c r="I1766" s="21">
        <f>SUMIF($H1767:$H1768,5,I1767:I1768)</f>
        <v>0</v>
      </c>
      <c r="J1766" s="21">
        <f>SUMIF($H1767:$H1768,5,J1767:J1768)</f>
        <v>0</v>
      </c>
      <c r="K1766" s="21">
        <f>SUMIF($H1767:$H1768,5,K1767:K1768)</f>
        <v>0</v>
      </c>
      <c r="L1766" s="21">
        <f>SUMIF($H1767:$H1768,5,L1767:L1768)</f>
        <v>0</v>
      </c>
      <c r="M1766" s="21">
        <f>SUMIF($H1767:$H1768,5,M1767:M1768)</f>
        <v>0</v>
      </c>
    </row>
    <row r="1767" spans="1:13" ht="30" hidden="1" customHeight="1" x14ac:dyDescent="0.2">
      <c r="A1767" s="36"/>
      <c r="B1767" s="37"/>
      <c r="E1767" s="1057" t="s">
        <v>3599</v>
      </c>
      <c r="F1767" s="1058"/>
      <c r="G1767" s="1059"/>
      <c r="H1767" s="40">
        <v>5</v>
      </c>
      <c r="I1767" s="25">
        <f>I1768</f>
        <v>0</v>
      </c>
      <c r="J1767" s="25">
        <f>J1768</f>
        <v>0</v>
      </c>
      <c r="K1767" s="25">
        <f>K1768</f>
        <v>0</v>
      </c>
      <c r="L1767" s="25">
        <f>L1768</f>
        <v>0</v>
      </c>
      <c r="M1767" s="25">
        <f>M1768</f>
        <v>0</v>
      </c>
    </row>
    <row r="1768" spans="1:13" ht="26.25" hidden="1" customHeight="1" x14ac:dyDescent="0.2">
      <c r="A1768" s="36"/>
      <c r="B1768" s="37"/>
      <c r="E1768" s="28"/>
      <c r="F1768" s="29" t="s">
        <v>3600</v>
      </c>
      <c r="G1768" s="30" t="s">
        <v>3601</v>
      </c>
      <c r="H1768" s="31">
        <v>6</v>
      </c>
      <c r="I1768" s="32"/>
      <c r="J1768" s="34">
        <f>K1768-I1768</f>
        <v>0</v>
      </c>
      <c r="K1768" s="32"/>
      <c r="L1768" s="32"/>
      <c r="M1768" s="32"/>
    </row>
    <row r="1769" spans="1:13" ht="21.75" hidden="1" customHeight="1" x14ac:dyDescent="0.2">
      <c r="A1769" s="10"/>
      <c r="B1769" s="1060" t="s">
        <v>3602</v>
      </c>
      <c r="C1769" s="1060"/>
      <c r="D1769" s="1060"/>
      <c r="E1769" s="1060"/>
      <c r="F1769" s="1060"/>
      <c r="G1769" s="1061"/>
      <c r="H1769" s="11">
        <v>2</v>
      </c>
      <c r="I1769" s="12">
        <f>SUMIF($H1770:$H1781,3,I1770:I1781)</f>
        <v>0</v>
      </c>
      <c r="J1769" s="12">
        <f>SUMIF($H1770:$H1781,3,J1770:J1781)</f>
        <v>0</v>
      </c>
      <c r="K1769" s="12">
        <f>SUMIF($H1770:$H1781,3,K1770:K1781)</f>
        <v>0</v>
      </c>
      <c r="L1769" s="12">
        <f>SUMIF($H1770:$H1781,3,L1770:L1781)</f>
        <v>0</v>
      </c>
      <c r="M1769" s="12">
        <f>SUMIF($H1770:$H1781,3,M1770:M1781)</f>
        <v>0</v>
      </c>
    </row>
    <row r="1770" spans="1:13" ht="22.5" hidden="1" customHeight="1" x14ac:dyDescent="0.2">
      <c r="A1770" s="13"/>
      <c r="B1770" s="14"/>
      <c r="C1770" s="1055" t="s">
        <v>3603</v>
      </c>
      <c r="D1770" s="1055"/>
      <c r="E1770" s="1055"/>
      <c r="F1770" s="1055"/>
      <c r="G1770" s="1056"/>
      <c r="H1770" s="15">
        <v>3</v>
      </c>
      <c r="I1770" s="16">
        <f>SUMIF($H1771:$H1773,4,I1771:I1773)</f>
        <v>0</v>
      </c>
      <c r="J1770" s="16">
        <f>SUMIF($H1771:$H1773,4,J1771:J1773)</f>
        <v>0</v>
      </c>
      <c r="K1770" s="16">
        <f>SUMIF($H1771:$H1773,4,K1771:K1773)</f>
        <v>0</v>
      </c>
      <c r="L1770" s="16">
        <f>SUMIF($H1771:$H1773,4,L1771:L1773)</f>
        <v>0</v>
      </c>
      <c r="M1770" s="16">
        <f>SUMIF($H1771:$H1773,4,M1771:M1773)</f>
        <v>0</v>
      </c>
    </row>
    <row r="1771" spans="1:13" ht="21.75" hidden="1" customHeight="1" x14ac:dyDescent="0.2">
      <c r="A1771" s="17"/>
      <c r="B1771" s="18"/>
      <c r="C1771" s="19"/>
      <c r="D1771" s="1053" t="s">
        <v>3604</v>
      </c>
      <c r="E1771" s="1053"/>
      <c r="F1771" s="1053"/>
      <c r="G1771" s="1054"/>
      <c r="H1771" s="20">
        <v>4</v>
      </c>
      <c r="I1771" s="21">
        <f>SUMIF($H1772:$H1773,5,I1772:I1773)</f>
        <v>0</v>
      </c>
      <c r="J1771" s="21">
        <f>SUMIF($H1772:$H1773,5,J1772:J1773)</f>
        <v>0</v>
      </c>
      <c r="K1771" s="21">
        <f>SUMIF($H1772:$H1773,5,K1772:K1773)</f>
        <v>0</v>
      </c>
      <c r="L1771" s="21">
        <f>SUMIF($H1772:$H1773,5,L1772:L1773)</f>
        <v>0</v>
      </c>
      <c r="M1771" s="21">
        <f>SUMIF($H1772:$H1773,5,M1772:M1773)</f>
        <v>0</v>
      </c>
    </row>
    <row r="1772" spans="1:13" ht="20.25" hidden="1" customHeight="1" x14ac:dyDescent="0.2">
      <c r="A1772" s="36"/>
      <c r="B1772" s="37"/>
      <c r="E1772" s="1057" t="s">
        <v>3605</v>
      </c>
      <c r="F1772" s="1058"/>
      <c r="G1772" s="1059"/>
      <c r="H1772" s="40">
        <v>5</v>
      </c>
      <c r="I1772" s="25">
        <f>I1773</f>
        <v>0</v>
      </c>
      <c r="J1772" s="25">
        <f>J1773</f>
        <v>0</v>
      </c>
      <c r="K1772" s="25">
        <f>K1773</f>
        <v>0</v>
      </c>
      <c r="L1772" s="25">
        <f>L1773</f>
        <v>0</v>
      </c>
      <c r="M1772" s="25">
        <f>M1773</f>
        <v>0</v>
      </c>
    </row>
    <row r="1773" spans="1:13" hidden="1" x14ac:dyDescent="0.2">
      <c r="A1773" s="36"/>
      <c r="B1773" s="37"/>
      <c r="E1773" s="28"/>
      <c r="F1773" s="29" t="s">
        <v>3606</v>
      </c>
      <c r="G1773" s="30" t="s">
        <v>3607</v>
      </c>
      <c r="H1773" s="31">
        <v>6</v>
      </c>
      <c r="I1773" s="128">
        <v>0</v>
      </c>
      <c r="J1773" s="129">
        <f>K1773-I1773</f>
        <v>0</v>
      </c>
      <c r="K1773" s="32"/>
      <c r="L1773" s="32"/>
      <c r="M1773" s="32"/>
    </row>
    <row r="1774" spans="1:13" ht="22.5" hidden="1" customHeight="1" x14ac:dyDescent="0.2">
      <c r="A1774" s="13"/>
      <c r="B1774" s="14"/>
      <c r="C1774" s="1055" t="s">
        <v>3608</v>
      </c>
      <c r="D1774" s="1055"/>
      <c r="E1774" s="1055"/>
      <c r="F1774" s="1055"/>
      <c r="G1774" s="1056"/>
      <c r="H1774" s="15">
        <v>3</v>
      </c>
      <c r="I1774" s="16">
        <f>SUMIF($H1775:$H1777,4,I1775:I1777)</f>
        <v>0</v>
      </c>
      <c r="J1774" s="16">
        <f>SUMIF($H1775:$H1777,4,J1775:J1777)</f>
        <v>0</v>
      </c>
      <c r="K1774" s="16">
        <f>SUMIF($H1775:$H1777,4,K1775:K1777)</f>
        <v>0</v>
      </c>
      <c r="L1774" s="16">
        <f>SUMIF($H1775:$H1777,4,L1775:L1777)</f>
        <v>0</v>
      </c>
      <c r="M1774" s="16">
        <f>SUMIF($H1775:$H1777,4,M1775:M1777)</f>
        <v>0</v>
      </c>
    </row>
    <row r="1775" spans="1:13" ht="21.75" hidden="1" customHeight="1" x14ac:dyDescent="0.2">
      <c r="A1775" s="17"/>
      <c r="B1775" s="18"/>
      <c r="C1775" s="19"/>
      <c r="D1775" s="1053" t="s">
        <v>3609</v>
      </c>
      <c r="E1775" s="1053"/>
      <c r="F1775" s="1053"/>
      <c r="G1775" s="1054"/>
      <c r="H1775" s="20">
        <v>4</v>
      </c>
      <c r="I1775" s="21">
        <f>SUMIF($H1776:$H1777,5,I1776:I1777)</f>
        <v>0</v>
      </c>
      <c r="J1775" s="21">
        <f>SUMIF($H1776:$H1777,5,J1776:J1777)</f>
        <v>0</v>
      </c>
      <c r="K1775" s="21">
        <f>SUMIF($H1776:$H1777,5,K1776:K1777)</f>
        <v>0</v>
      </c>
      <c r="L1775" s="21">
        <f>SUMIF($H1776:$H1777,5,L1776:L1777)</f>
        <v>0</v>
      </c>
      <c r="M1775" s="21">
        <f>SUMIF($H1776:$H1777,5,M1776:M1777)</f>
        <v>0</v>
      </c>
    </row>
    <row r="1776" spans="1:13" ht="28.5" hidden="1" customHeight="1" x14ac:dyDescent="0.2">
      <c r="A1776" s="36"/>
      <c r="B1776" s="37"/>
      <c r="E1776" s="1057" t="s">
        <v>3610</v>
      </c>
      <c r="F1776" s="1058"/>
      <c r="G1776" s="1059"/>
      <c r="H1776" s="40">
        <v>5</v>
      </c>
      <c r="I1776" s="25">
        <f>I1777</f>
        <v>0</v>
      </c>
      <c r="J1776" s="25">
        <f>J1777</f>
        <v>0</v>
      </c>
      <c r="K1776" s="25">
        <f>K1777</f>
        <v>0</v>
      </c>
      <c r="L1776" s="25">
        <f>L1777</f>
        <v>0</v>
      </c>
      <c r="M1776" s="25">
        <f>M1777</f>
        <v>0</v>
      </c>
    </row>
    <row r="1777" spans="1:13" ht="29.25" hidden="1" customHeight="1" x14ac:dyDescent="0.2">
      <c r="A1777" s="36"/>
      <c r="B1777" s="37"/>
      <c r="E1777" s="28"/>
      <c r="F1777" s="29" t="s">
        <v>3611</v>
      </c>
      <c r="G1777" s="30" t="s">
        <v>3612</v>
      </c>
      <c r="H1777" s="31">
        <v>6</v>
      </c>
      <c r="I1777" s="32"/>
      <c r="J1777" s="34">
        <f>K1777-I1777</f>
        <v>0</v>
      </c>
      <c r="K1777" s="32"/>
      <c r="L1777" s="32"/>
      <c r="M1777" s="32"/>
    </row>
    <row r="1778" spans="1:13" ht="22.5" hidden="1" customHeight="1" x14ac:dyDescent="0.2">
      <c r="A1778" s="13"/>
      <c r="B1778" s="14"/>
      <c r="C1778" s="1055" t="s">
        <v>3613</v>
      </c>
      <c r="D1778" s="1055"/>
      <c r="E1778" s="1055"/>
      <c r="F1778" s="1055"/>
      <c r="G1778" s="1056"/>
      <c r="H1778" s="15">
        <v>3</v>
      </c>
      <c r="I1778" s="16">
        <f>SUMIF($H1779:$H1781,4,I1779:I1781)</f>
        <v>0</v>
      </c>
      <c r="J1778" s="16">
        <f>SUMIF($H1779:$H1781,4,J1779:J1781)</f>
        <v>0</v>
      </c>
      <c r="K1778" s="16">
        <f>SUMIF($H1779:$H1781,4,K1779:K1781)</f>
        <v>0</v>
      </c>
      <c r="L1778" s="16">
        <f>SUMIF($H1779:$H1781,4,L1779:L1781)</f>
        <v>0</v>
      </c>
      <c r="M1778" s="16">
        <f>SUMIF($H1779:$H1781,4,M1779:M1781)</f>
        <v>0</v>
      </c>
    </row>
    <row r="1779" spans="1:13" ht="21.75" hidden="1" customHeight="1" x14ac:dyDescent="0.2">
      <c r="A1779" s="17"/>
      <c r="B1779" s="18"/>
      <c r="C1779" s="19"/>
      <c r="D1779" s="1053" t="s">
        <v>3614</v>
      </c>
      <c r="E1779" s="1053"/>
      <c r="F1779" s="1053"/>
      <c r="G1779" s="1054"/>
      <c r="H1779" s="20">
        <v>4</v>
      </c>
      <c r="I1779" s="21">
        <f>SUMIF($H1780:$H1781,5,I1780:I1781)</f>
        <v>0</v>
      </c>
      <c r="J1779" s="21">
        <f>SUMIF($H1780:$H1781,5,J1780:J1781)</f>
        <v>0</v>
      </c>
      <c r="K1779" s="21">
        <f>SUMIF($H1780:$H1781,5,K1780:K1781)</f>
        <v>0</v>
      </c>
      <c r="L1779" s="21">
        <f>SUMIF($H1780:$H1781,5,L1780:L1781)</f>
        <v>0</v>
      </c>
      <c r="M1779" s="21">
        <f>SUMIF($H1780:$H1781,5,M1780:M1781)</f>
        <v>0</v>
      </c>
    </row>
    <row r="1780" spans="1:13" ht="26.25" hidden="1" customHeight="1" x14ac:dyDescent="0.2">
      <c r="A1780" s="36"/>
      <c r="B1780" s="37"/>
      <c r="E1780" s="1057" t="s">
        <v>3615</v>
      </c>
      <c r="F1780" s="1058"/>
      <c r="G1780" s="1059"/>
      <c r="H1780" s="40">
        <v>5</v>
      </c>
      <c r="I1780" s="25">
        <f>I1781</f>
        <v>0</v>
      </c>
      <c r="J1780" s="25">
        <f>J1781</f>
        <v>0</v>
      </c>
      <c r="K1780" s="25">
        <f>K1781</f>
        <v>0</v>
      </c>
      <c r="L1780" s="25">
        <f>L1781</f>
        <v>0</v>
      </c>
      <c r="M1780" s="25">
        <f>M1781</f>
        <v>0</v>
      </c>
    </row>
    <row r="1781" spans="1:13" ht="29.25" hidden="1" customHeight="1" thickBot="1" x14ac:dyDescent="0.25">
      <c r="A1781" s="36"/>
      <c r="B1781" s="37"/>
      <c r="E1781" s="28"/>
      <c r="F1781" s="29" t="s">
        <v>3616</v>
      </c>
      <c r="G1781" s="30" t="s">
        <v>3617</v>
      </c>
      <c r="H1781" s="31">
        <v>6</v>
      </c>
      <c r="I1781" s="32"/>
      <c r="J1781" s="34">
        <f>K1781-I1781</f>
        <v>0</v>
      </c>
      <c r="K1781" s="32"/>
      <c r="L1781" s="32"/>
      <c r="M1781" s="32"/>
    </row>
    <row r="1782" spans="1:13" ht="27" hidden="1" customHeight="1" thickBot="1" x14ac:dyDescent="0.25">
      <c r="A1782" s="1065" t="s">
        <v>5148</v>
      </c>
      <c r="B1782" s="1066"/>
      <c r="C1782" s="1066"/>
      <c r="D1782" s="1066"/>
      <c r="E1782" s="1066"/>
      <c r="F1782" s="1066"/>
      <c r="G1782" s="1067"/>
      <c r="H1782" s="8">
        <v>1</v>
      </c>
      <c r="I1782" s="9">
        <f>SUMIF($H2166:$H2519,2,I2166:I2520)</f>
        <v>0</v>
      </c>
      <c r="J1782" s="9">
        <f>SUMIF($H2166:$H2519,2,J2166:J2520)</f>
        <v>0</v>
      </c>
      <c r="K1782" s="9">
        <f>SUMIF($H2166:$H2519,2,K2166:K2520)</f>
        <v>0</v>
      </c>
      <c r="L1782" s="9">
        <f>SUMIF($H2166:$H2519,2,L2166:L2520)</f>
        <v>0</v>
      </c>
      <c r="M1782" s="9">
        <f>SUMIF($H2166:$H2519,2,M2166:M2520)</f>
        <v>0</v>
      </c>
    </row>
    <row r="1783" spans="1:13" ht="27" hidden="1" customHeight="1" thickBot="1" x14ac:dyDescent="0.25">
      <c r="A1783" s="1065" t="s">
        <v>5149</v>
      </c>
      <c r="B1783" s="1066"/>
      <c r="C1783" s="1066"/>
      <c r="D1783" s="1066"/>
      <c r="E1783" s="1066"/>
      <c r="F1783" s="1066"/>
      <c r="G1783" s="1067"/>
      <c r="H1783" s="8">
        <v>1</v>
      </c>
      <c r="I1783" s="9">
        <f>SUMIF($H1784:$H2165,2,I1784:I2165)</f>
        <v>0</v>
      </c>
      <c r="J1783" s="9">
        <f>SUMIF($H1784:$H2165,2,J1784:J2165)</f>
        <v>0</v>
      </c>
      <c r="K1783" s="9">
        <f>SUMIF($H1784:$H2165,2,K1784:K2165)</f>
        <v>0</v>
      </c>
      <c r="L1783" s="9">
        <f>SUMIF($H1784:$H2165,2,L1784:L2165)</f>
        <v>0</v>
      </c>
      <c r="M1783" s="9">
        <f>SUMIF($H1784:$H2165,2,M1784:M2165)</f>
        <v>0</v>
      </c>
    </row>
    <row r="1784" spans="1:13" ht="21.75" hidden="1" customHeight="1" x14ac:dyDescent="0.2">
      <c r="A1784" s="10"/>
      <c r="B1784" s="1060" t="s">
        <v>3618</v>
      </c>
      <c r="C1784" s="1060"/>
      <c r="D1784" s="1060"/>
      <c r="E1784" s="1060"/>
      <c r="F1784" s="1060"/>
      <c r="G1784" s="1061"/>
      <c r="H1784" s="11">
        <v>2</v>
      </c>
      <c r="I1784" s="12">
        <f>SUMIF($H1785:$H2165,3,I1785:I2165)</f>
        <v>0</v>
      </c>
      <c r="J1784" s="12">
        <f>SUMIF($H1785:$H2165,3,J1785:J2165)</f>
        <v>0</v>
      </c>
      <c r="K1784" s="12">
        <f>SUMIF($H1785:$H2165,3,K1785:K2165)</f>
        <v>0</v>
      </c>
      <c r="L1784" s="12">
        <f>SUMIF($H1785:$H2165,3,L1785:L2165)</f>
        <v>0</v>
      </c>
      <c r="M1784" s="12">
        <f>SUMIF($H1785:$H2165,3,M1785:M2165)</f>
        <v>0</v>
      </c>
    </row>
    <row r="1785" spans="1:13" ht="27.75" hidden="1" customHeight="1" x14ac:dyDescent="0.2">
      <c r="A1785" s="13"/>
      <c r="B1785" s="14"/>
      <c r="C1785" s="1055" t="s">
        <v>3619</v>
      </c>
      <c r="D1785" s="1055"/>
      <c r="E1785" s="1055"/>
      <c r="F1785" s="1055"/>
      <c r="G1785" s="1056"/>
      <c r="H1785" s="15">
        <v>3</v>
      </c>
      <c r="I1785" s="16">
        <f>SUMIF($H1786:$H1800,4,I1786:I1800)</f>
        <v>0</v>
      </c>
      <c r="J1785" s="16">
        <f>SUMIF($H1786:$H1800,4,J1786:J1800)</f>
        <v>0</v>
      </c>
      <c r="K1785" s="16">
        <f>SUMIF($H1786:$H1800,4,K1786:K1800)</f>
        <v>0</v>
      </c>
      <c r="L1785" s="16">
        <f>SUMIF($H1786:$H1800,4,L1786:L1800)</f>
        <v>0</v>
      </c>
      <c r="M1785" s="16">
        <f>SUMIF($H1786:$H1800,4,M1786:M1800)</f>
        <v>0</v>
      </c>
    </row>
    <row r="1786" spans="1:13" ht="21.75" hidden="1" customHeight="1" x14ac:dyDescent="0.2">
      <c r="A1786" s="17"/>
      <c r="B1786" s="18"/>
      <c r="C1786" s="19"/>
      <c r="D1786" s="1053" t="s">
        <v>3620</v>
      </c>
      <c r="E1786" s="1053"/>
      <c r="F1786" s="1053"/>
      <c r="G1786" s="1054"/>
      <c r="H1786" s="20">
        <v>4</v>
      </c>
      <c r="I1786" s="21">
        <f>SUMIF($H1787:$H1790,5,I1787:I1790)</f>
        <v>0</v>
      </c>
      <c r="J1786" s="21">
        <f>SUMIF($H1787:$H1790,5,J1787:J1790)</f>
        <v>0</v>
      </c>
      <c r="K1786" s="21">
        <f>SUMIF($H1787:$H1790,5,K1787:K1790)</f>
        <v>0</v>
      </c>
      <c r="L1786" s="21">
        <f>SUMIF($H1787:$H1790,5,L1787:L1790)</f>
        <v>0</v>
      </c>
      <c r="M1786" s="21">
        <f>SUMIF($H1787:$H1790,5,M1787:M1790)</f>
        <v>0</v>
      </c>
    </row>
    <row r="1787" spans="1:13" ht="28.5" hidden="1" customHeight="1" x14ac:dyDescent="0.2">
      <c r="A1787" s="36"/>
      <c r="B1787" s="37"/>
      <c r="E1787" s="1057" t="s">
        <v>3621</v>
      </c>
      <c r="F1787" s="1058"/>
      <c r="G1787" s="1059"/>
      <c r="H1787" s="40">
        <v>5</v>
      </c>
      <c r="I1787" s="25">
        <f>I1788</f>
        <v>0</v>
      </c>
      <c r="J1787" s="25">
        <f>J1788</f>
        <v>0</v>
      </c>
      <c r="K1787" s="25">
        <f>K1788</f>
        <v>0</v>
      </c>
      <c r="L1787" s="25">
        <f>L1788</f>
        <v>0</v>
      </c>
      <c r="M1787" s="25">
        <f>M1788</f>
        <v>0</v>
      </c>
    </row>
    <row r="1788" spans="1:13" hidden="1" x14ac:dyDescent="0.2">
      <c r="A1788" s="36"/>
      <c r="B1788" s="37"/>
      <c r="E1788" s="28"/>
      <c r="F1788" s="29" t="s">
        <v>3622</v>
      </c>
      <c r="G1788" s="30" t="s">
        <v>3623</v>
      </c>
      <c r="H1788" s="31">
        <v>6</v>
      </c>
      <c r="I1788" s="32"/>
      <c r="J1788" s="34">
        <f>K1788-I1788</f>
        <v>0</v>
      </c>
      <c r="K1788" s="32"/>
      <c r="L1788" s="32"/>
      <c r="M1788" s="32"/>
    </row>
    <row r="1789" spans="1:13" ht="29.25" hidden="1" customHeight="1" x14ac:dyDescent="0.2">
      <c r="A1789" s="36"/>
      <c r="B1789" s="37"/>
      <c r="E1789" s="1057" t="s">
        <v>3624</v>
      </c>
      <c r="F1789" s="1058"/>
      <c r="G1789" s="1059"/>
      <c r="H1789" s="40">
        <v>5</v>
      </c>
      <c r="I1789" s="25">
        <f>I1790</f>
        <v>0</v>
      </c>
      <c r="J1789" s="25">
        <f>J1790</f>
        <v>0</v>
      </c>
      <c r="K1789" s="25">
        <f>K1790</f>
        <v>0</v>
      </c>
      <c r="L1789" s="25">
        <f>L1790</f>
        <v>0</v>
      </c>
      <c r="M1789" s="25">
        <f>M1790</f>
        <v>0</v>
      </c>
    </row>
    <row r="1790" spans="1:13" hidden="1" x14ac:dyDescent="0.2">
      <c r="A1790" s="36"/>
      <c r="B1790" s="37"/>
      <c r="E1790" s="28"/>
      <c r="F1790" s="29" t="s">
        <v>3625</v>
      </c>
      <c r="G1790" s="30" t="s">
        <v>3626</v>
      </c>
      <c r="H1790" s="31">
        <v>6</v>
      </c>
      <c r="I1790" s="32"/>
      <c r="J1790" s="34">
        <f>K1790-I1790</f>
        <v>0</v>
      </c>
      <c r="K1790" s="32"/>
      <c r="L1790" s="32"/>
      <c r="M1790" s="32"/>
    </row>
    <row r="1791" spans="1:13" ht="20.25" hidden="1" customHeight="1" x14ac:dyDescent="0.2">
      <c r="A1791" s="17"/>
      <c r="B1791" s="18"/>
      <c r="C1791" s="19"/>
      <c r="D1791" s="1053" t="s">
        <v>4039</v>
      </c>
      <c r="E1791" s="1053"/>
      <c r="F1791" s="1053"/>
      <c r="G1791" s="1054"/>
      <c r="H1791" s="20">
        <v>4</v>
      </c>
      <c r="I1791" s="21">
        <f>SUMIF($H1792:$H1793,5,I1792:I1793)</f>
        <v>0</v>
      </c>
      <c r="J1791" s="21">
        <f>SUMIF($H1792:$H1793,5,J1792:J1793)</f>
        <v>0</v>
      </c>
      <c r="K1791" s="21">
        <f>SUMIF($H1792:$H1793,5,K1792:K1793)</f>
        <v>0</v>
      </c>
      <c r="L1791" s="21">
        <f>SUMIF($H1792:$H1793,5,L1792:L1793)</f>
        <v>0</v>
      </c>
      <c r="M1791" s="21">
        <f>SUMIF($H1792:$H1793,5,M1792:M1793)</f>
        <v>0</v>
      </c>
    </row>
    <row r="1792" spans="1:13" ht="28.5" hidden="1" customHeight="1" x14ac:dyDescent="0.2">
      <c r="A1792" s="36"/>
      <c r="B1792" s="37"/>
      <c r="E1792" s="1057" t="s">
        <v>4040</v>
      </c>
      <c r="F1792" s="1058"/>
      <c r="G1792" s="1059"/>
      <c r="H1792" s="40">
        <v>5</v>
      </c>
      <c r="I1792" s="25">
        <f>I1793</f>
        <v>0</v>
      </c>
      <c r="J1792" s="25">
        <f>J1793</f>
        <v>0</v>
      </c>
      <c r="K1792" s="25">
        <f>K1793</f>
        <v>0</v>
      </c>
      <c r="L1792" s="25">
        <f>L1793</f>
        <v>0</v>
      </c>
      <c r="M1792" s="25">
        <f>M1793</f>
        <v>0</v>
      </c>
    </row>
    <row r="1793" spans="1:13" hidden="1" x14ac:dyDescent="0.2">
      <c r="A1793" s="36"/>
      <c r="B1793" s="37"/>
      <c r="E1793" s="28"/>
      <c r="F1793" s="29" t="s">
        <v>2524</v>
      </c>
      <c r="G1793" s="30" t="s">
        <v>4041</v>
      </c>
      <c r="H1793" s="31">
        <v>6</v>
      </c>
      <c r="I1793" s="32"/>
      <c r="J1793" s="34">
        <f>K1793-I1793</f>
        <v>0</v>
      </c>
      <c r="K1793" s="32"/>
      <c r="L1793" s="32"/>
      <c r="M1793" s="32"/>
    </row>
    <row r="1794" spans="1:13" ht="18.75" hidden="1" customHeight="1" x14ac:dyDescent="0.2">
      <c r="A1794" s="17"/>
      <c r="B1794" s="18"/>
      <c r="C1794" s="19"/>
      <c r="D1794" s="1053" t="s">
        <v>2525</v>
      </c>
      <c r="E1794" s="1053"/>
      <c r="F1794" s="1053"/>
      <c r="G1794" s="1054"/>
      <c r="H1794" s="20">
        <v>4</v>
      </c>
      <c r="I1794" s="21">
        <f>SUMIF($H1795:$H1797,5,I1795:I1797)</f>
        <v>0</v>
      </c>
      <c r="J1794" s="21">
        <f>SUMIF($H1795:$H1797,5,J1795:J1797)</f>
        <v>0</v>
      </c>
      <c r="K1794" s="21">
        <f>SUMIF($H1795:$H1797,5,K1795:K1797)</f>
        <v>0</v>
      </c>
      <c r="L1794" s="21">
        <f>SUMIF($H1795:$H1797,5,L1795:L1797)</f>
        <v>0</v>
      </c>
      <c r="M1794" s="21">
        <f>SUMIF($H1795:$H1797,5,M1795:M1797)</f>
        <v>0</v>
      </c>
    </row>
    <row r="1795" spans="1:13" ht="20.25" hidden="1" customHeight="1" x14ac:dyDescent="0.2">
      <c r="A1795" s="36"/>
      <c r="B1795" s="37"/>
      <c r="E1795" s="1057" t="s">
        <v>2526</v>
      </c>
      <c r="F1795" s="1058"/>
      <c r="G1795" s="1059"/>
      <c r="H1795" s="40">
        <v>5</v>
      </c>
      <c r="I1795" s="25">
        <f>SUM(I1796:I1797)</f>
        <v>0</v>
      </c>
      <c r="J1795" s="25">
        <f>SUM(J1796:J1797)</f>
        <v>0</v>
      </c>
      <c r="K1795" s="25">
        <f>SUM(K1796:K1797)</f>
        <v>0</v>
      </c>
      <c r="L1795" s="25">
        <f>SUM(L1796:L1797)</f>
        <v>0</v>
      </c>
      <c r="M1795" s="25">
        <f>SUM(M1796:M1797)</f>
        <v>0</v>
      </c>
    </row>
    <row r="1796" spans="1:13" hidden="1" x14ac:dyDescent="0.2">
      <c r="A1796" s="36"/>
      <c r="B1796" s="37"/>
      <c r="E1796" s="28"/>
      <c r="F1796" s="29" t="s">
        <v>2527</v>
      </c>
      <c r="G1796" s="30" t="s">
        <v>2528</v>
      </c>
      <c r="H1796" s="31">
        <v>6</v>
      </c>
      <c r="I1796" s="32"/>
      <c r="J1796" s="34">
        <f>K1796-I1796</f>
        <v>0</v>
      </c>
      <c r="K1796" s="32"/>
      <c r="L1796" s="32"/>
      <c r="M1796" s="32"/>
    </row>
    <row r="1797" spans="1:13" hidden="1" x14ac:dyDescent="0.2">
      <c r="A1797" s="36"/>
      <c r="B1797" s="37"/>
      <c r="E1797" s="28"/>
      <c r="F1797" s="29" t="s">
        <v>2529</v>
      </c>
      <c r="G1797" s="30" t="s">
        <v>2530</v>
      </c>
      <c r="H1797" s="31">
        <v>6</v>
      </c>
      <c r="I1797" s="32"/>
      <c r="J1797" s="34">
        <f>K1797-I1797</f>
        <v>0</v>
      </c>
      <c r="K1797" s="32"/>
      <c r="L1797" s="32"/>
      <c r="M1797" s="32"/>
    </row>
    <row r="1798" spans="1:13" ht="20.25" hidden="1" customHeight="1" x14ac:dyDescent="0.2">
      <c r="A1798" s="17"/>
      <c r="B1798" s="18"/>
      <c r="C1798" s="19"/>
      <c r="D1798" s="1053" t="s">
        <v>2531</v>
      </c>
      <c r="E1798" s="1053"/>
      <c r="F1798" s="1053"/>
      <c r="G1798" s="1054"/>
      <c r="H1798" s="20">
        <v>4</v>
      </c>
      <c r="I1798" s="21">
        <f>SUMIF($H1799:$H1800,5,I1799:I1800)</f>
        <v>0</v>
      </c>
      <c r="J1798" s="21">
        <f>SUMIF($H1799:$H1800,5,J1799:J1800)</f>
        <v>0</v>
      </c>
      <c r="K1798" s="21">
        <f>SUMIF($H1799:$H1800,5,K1799:K1800)</f>
        <v>0</v>
      </c>
      <c r="L1798" s="21">
        <f>SUMIF($H1799:$H1800,5,L1799:L1800)</f>
        <v>0</v>
      </c>
      <c r="M1798" s="21">
        <f>SUMIF($H1799:$H1800,5,M1799:M1800)</f>
        <v>0</v>
      </c>
    </row>
    <row r="1799" spans="1:13" ht="20.25" hidden="1" customHeight="1" x14ac:dyDescent="0.2">
      <c r="A1799" s="36"/>
      <c r="B1799" s="37"/>
      <c r="E1799" s="1057" t="s">
        <v>2532</v>
      </c>
      <c r="F1799" s="1058"/>
      <c r="G1799" s="1059"/>
      <c r="H1799" s="40">
        <v>5</v>
      </c>
      <c r="I1799" s="25">
        <f>I1800</f>
        <v>0</v>
      </c>
      <c r="J1799" s="25">
        <f>J1800</f>
        <v>0</v>
      </c>
      <c r="K1799" s="25">
        <f>K1800</f>
        <v>0</v>
      </c>
      <c r="L1799" s="25">
        <f>L1800</f>
        <v>0</v>
      </c>
      <c r="M1799" s="25">
        <f>M1800</f>
        <v>0</v>
      </c>
    </row>
    <row r="1800" spans="1:13" hidden="1" x14ac:dyDescent="0.2">
      <c r="A1800" s="36"/>
      <c r="B1800" s="37"/>
      <c r="E1800" s="28"/>
      <c r="F1800" s="29" t="s">
        <v>2533</v>
      </c>
      <c r="G1800" s="30" t="s">
        <v>2534</v>
      </c>
      <c r="H1800" s="31">
        <v>6</v>
      </c>
      <c r="I1800" s="32"/>
      <c r="J1800" s="34">
        <f>K1800-I1800</f>
        <v>0</v>
      </c>
      <c r="K1800" s="32"/>
      <c r="L1800" s="32"/>
      <c r="M1800" s="32"/>
    </row>
    <row r="1801" spans="1:13" ht="22.5" hidden="1" customHeight="1" x14ac:dyDescent="0.2">
      <c r="A1801" s="13"/>
      <c r="B1801" s="14"/>
      <c r="C1801" s="1055" t="s">
        <v>2535</v>
      </c>
      <c r="D1801" s="1055"/>
      <c r="E1801" s="1055"/>
      <c r="F1801" s="1055"/>
      <c r="G1801" s="1056"/>
      <c r="H1801" s="15">
        <v>3</v>
      </c>
      <c r="I1801" s="16">
        <f>SUMIF($H1802:$H1804,4,I1802:I1804)</f>
        <v>0</v>
      </c>
      <c r="J1801" s="16">
        <f>SUMIF($H1802:$H1804,4,J1802:J1804)</f>
        <v>0</v>
      </c>
      <c r="K1801" s="16">
        <f>SUMIF($H1802:$H1804,4,K1802:K1804)</f>
        <v>0</v>
      </c>
      <c r="L1801" s="16">
        <f>SUMIF($H1802:$H1804,4,L1802:L1804)</f>
        <v>0</v>
      </c>
      <c r="M1801" s="16">
        <f>SUMIF($H1802:$H1804,4,M1802:M1804)</f>
        <v>0</v>
      </c>
    </row>
    <row r="1802" spans="1:13" ht="21.75" hidden="1" customHeight="1" x14ac:dyDescent="0.2">
      <c r="A1802" s="17"/>
      <c r="B1802" s="18"/>
      <c r="C1802" s="19"/>
      <c r="D1802" s="1053" t="s">
        <v>2536</v>
      </c>
      <c r="E1802" s="1053"/>
      <c r="F1802" s="1053"/>
      <c r="G1802" s="1054"/>
      <c r="H1802" s="20">
        <v>4</v>
      </c>
      <c r="I1802" s="21">
        <f>SUMIF($H1803:$H1804,5,I1803:I1804)</f>
        <v>0</v>
      </c>
      <c r="J1802" s="21">
        <f>SUMIF($H1803:$H1804,5,J1803:J1804)</f>
        <v>0</v>
      </c>
      <c r="K1802" s="21">
        <f>SUMIF($H1803:$H1804,5,K1803:K1804)</f>
        <v>0</v>
      </c>
      <c r="L1802" s="21">
        <f>SUMIF($H1803:$H1804,5,L1803:L1804)</f>
        <v>0</v>
      </c>
      <c r="M1802" s="21">
        <f>SUMIF($H1803:$H1804,5,M1803:$M$1804)</f>
        <v>0</v>
      </c>
    </row>
    <row r="1803" spans="1:13" ht="20.25" hidden="1" customHeight="1" x14ac:dyDescent="0.2">
      <c r="A1803" s="36"/>
      <c r="B1803" s="37"/>
      <c r="E1803" s="1057" t="s">
        <v>2537</v>
      </c>
      <c r="F1803" s="1058"/>
      <c r="G1803" s="1059"/>
      <c r="H1803" s="40">
        <v>5</v>
      </c>
      <c r="I1803" s="25">
        <f>I1804</f>
        <v>0</v>
      </c>
      <c r="J1803" s="25">
        <f>J1804</f>
        <v>0</v>
      </c>
      <c r="K1803" s="25">
        <f>K1804</f>
        <v>0</v>
      </c>
      <c r="L1803" s="25">
        <f>L1804</f>
        <v>0</v>
      </c>
      <c r="M1803" s="25">
        <f>M1804</f>
        <v>0</v>
      </c>
    </row>
    <row r="1804" spans="1:13" hidden="1" x14ac:dyDescent="0.2">
      <c r="A1804" s="36"/>
      <c r="B1804" s="37"/>
      <c r="E1804" s="28"/>
      <c r="F1804" s="29" t="s">
        <v>2538</v>
      </c>
      <c r="G1804" s="30" t="s">
        <v>2539</v>
      </c>
      <c r="H1804" s="31">
        <v>6</v>
      </c>
      <c r="I1804" s="32"/>
      <c r="J1804" s="34">
        <f>K1804-I1804</f>
        <v>0</v>
      </c>
      <c r="K1804" s="32"/>
      <c r="L1804" s="32"/>
      <c r="M1804" s="32"/>
    </row>
    <row r="1805" spans="1:13" ht="22.5" hidden="1" customHeight="1" x14ac:dyDescent="0.2">
      <c r="A1805" s="13"/>
      <c r="B1805" s="14"/>
      <c r="C1805" s="1055" t="s">
        <v>2540</v>
      </c>
      <c r="D1805" s="1055"/>
      <c r="E1805" s="1055"/>
      <c r="F1805" s="1055"/>
      <c r="G1805" s="1056"/>
      <c r="H1805" s="15">
        <v>3</v>
      </c>
      <c r="I1805" s="16">
        <f>SUMIF($H1806:$H2048,4,I1806:I2048)</f>
        <v>0</v>
      </c>
      <c r="J1805" s="16">
        <f>SUMIF($H1806:$H2048,4,J1806:J2048)</f>
        <v>0</v>
      </c>
      <c r="K1805" s="16">
        <f>SUMIF($H1806:$H2048,4,K1806:K2048)</f>
        <v>0</v>
      </c>
      <c r="L1805" s="16">
        <f>SUMIF($H1806:$H2048,4,L1806:L2048)</f>
        <v>0</v>
      </c>
      <c r="M1805" s="16">
        <f>SUMIF($H1806:$H2048,4,M1806:M2048)</f>
        <v>0</v>
      </c>
    </row>
    <row r="1806" spans="1:13" ht="21.75" hidden="1" customHeight="1" x14ac:dyDescent="0.2">
      <c r="A1806" s="17"/>
      <c r="B1806" s="18"/>
      <c r="C1806" s="19"/>
      <c r="D1806" s="1053" t="s">
        <v>2541</v>
      </c>
      <c r="E1806" s="1053"/>
      <c r="F1806" s="1053"/>
      <c r="G1806" s="1054"/>
      <c r="H1806" s="20">
        <v>4</v>
      </c>
      <c r="I1806" s="21">
        <f>SUMIF($H1807:$H1847,5,I1807:I1847)</f>
        <v>0</v>
      </c>
      <c r="J1806" s="21">
        <f>SUMIF($H1807:$H1847,5,J1807:J1847)</f>
        <v>0</v>
      </c>
      <c r="K1806" s="21">
        <f>SUMIF($H1807:$H1847,5,K1807:K1847)</f>
        <v>0</v>
      </c>
      <c r="L1806" s="21">
        <f>SUMIF($H1807:$H1847,5,L1807:L1847)</f>
        <v>0</v>
      </c>
      <c r="M1806" s="21">
        <f>SUMIF($H1807:$H1847,5,M1807:M1847)</f>
        <v>0</v>
      </c>
    </row>
    <row r="1807" spans="1:13" ht="28.5" hidden="1" customHeight="1" x14ac:dyDescent="0.2">
      <c r="A1807" s="36"/>
      <c r="B1807" s="37"/>
      <c r="E1807" s="1057" t="s">
        <v>2542</v>
      </c>
      <c r="F1807" s="1058"/>
      <c r="G1807" s="1059"/>
      <c r="H1807" s="40">
        <v>5</v>
      </c>
      <c r="I1807" s="25">
        <f>SUM(I1808:I1820)</f>
        <v>0</v>
      </c>
      <c r="J1807" s="25">
        <f>SUM(J1808:J1820)</f>
        <v>0</v>
      </c>
      <c r="K1807" s="25">
        <f>SUM(K1808:K1820)</f>
        <v>0</v>
      </c>
      <c r="L1807" s="25">
        <f>SUM(L1808:L1820)</f>
        <v>0</v>
      </c>
      <c r="M1807" s="25">
        <f>SUM(M1808:M1820)</f>
        <v>0</v>
      </c>
    </row>
    <row r="1808" spans="1:13" hidden="1" x14ac:dyDescent="0.2">
      <c r="A1808" s="36"/>
      <c r="B1808" s="37"/>
      <c r="E1808" s="28"/>
      <c r="F1808" s="29" t="s">
        <v>2543</v>
      </c>
      <c r="G1808" s="30" t="s">
        <v>2544</v>
      </c>
      <c r="H1808" s="31">
        <v>6</v>
      </c>
      <c r="I1808" s="32"/>
      <c r="J1808" s="34">
        <f t="shared" ref="J1808:J1841" si="93">K1808-I1808</f>
        <v>0</v>
      </c>
      <c r="K1808" s="32"/>
      <c r="L1808" s="32"/>
      <c r="M1808" s="32"/>
    </row>
    <row r="1809" spans="1:13" hidden="1" x14ac:dyDescent="0.2">
      <c r="A1809" s="36"/>
      <c r="B1809" s="37"/>
      <c r="E1809" s="28"/>
      <c r="F1809" s="29" t="s">
        <v>2545</v>
      </c>
      <c r="G1809" s="30" t="s">
        <v>1436</v>
      </c>
      <c r="H1809" s="31">
        <v>6</v>
      </c>
      <c r="I1809" s="32"/>
      <c r="J1809" s="34">
        <f t="shared" si="93"/>
        <v>0</v>
      </c>
      <c r="K1809" s="32"/>
      <c r="L1809" s="32"/>
      <c r="M1809" s="32"/>
    </row>
    <row r="1810" spans="1:13" ht="24" hidden="1" x14ac:dyDescent="0.2">
      <c r="A1810" s="36"/>
      <c r="B1810" s="37"/>
      <c r="E1810" s="28"/>
      <c r="F1810" s="29" t="s">
        <v>1437</v>
      </c>
      <c r="G1810" s="30" t="s">
        <v>1438</v>
      </c>
      <c r="H1810" s="31">
        <v>6</v>
      </c>
      <c r="I1810" s="32"/>
      <c r="J1810" s="34">
        <f t="shared" si="93"/>
        <v>0</v>
      </c>
      <c r="K1810" s="32"/>
      <c r="L1810" s="32"/>
      <c r="M1810" s="32"/>
    </row>
    <row r="1811" spans="1:13" hidden="1" x14ac:dyDescent="0.2">
      <c r="A1811" s="36"/>
      <c r="B1811" s="37"/>
      <c r="E1811" s="28"/>
      <c r="F1811" s="29" t="s">
        <v>1439</v>
      </c>
      <c r="G1811" s="30" t="s">
        <v>1440</v>
      </c>
      <c r="H1811" s="31">
        <v>6</v>
      </c>
      <c r="I1811" s="32"/>
      <c r="J1811" s="34">
        <f t="shared" si="93"/>
        <v>0</v>
      </c>
      <c r="K1811" s="32"/>
      <c r="L1811" s="32"/>
      <c r="M1811" s="32"/>
    </row>
    <row r="1812" spans="1:13" hidden="1" x14ac:dyDescent="0.2">
      <c r="A1812" s="36"/>
      <c r="B1812" s="37"/>
      <c r="E1812" s="28"/>
      <c r="F1812" s="29" t="s">
        <v>1441</v>
      </c>
      <c r="G1812" s="30" t="s">
        <v>1442</v>
      </c>
      <c r="H1812" s="31">
        <v>6</v>
      </c>
      <c r="I1812" s="32"/>
      <c r="J1812" s="34">
        <f t="shared" si="93"/>
        <v>0</v>
      </c>
      <c r="K1812" s="32"/>
      <c r="L1812" s="32"/>
      <c r="M1812" s="32"/>
    </row>
    <row r="1813" spans="1:13" hidden="1" x14ac:dyDescent="0.2">
      <c r="A1813" s="36"/>
      <c r="B1813" s="37"/>
      <c r="E1813" s="28"/>
      <c r="F1813" s="29" t="s">
        <v>1443</v>
      </c>
      <c r="G1813" s="30" t="s">
        <v>1444</v>
      </c>
      <c r="H1813" s="31">
        <v>6</v>
      </c>
      <c r="I1813" s="32"/>
      <c r="J1813" s="34">
        <f t="shared" si="93"/>
        <v>0</v>
      </c>
      <c r="K1813" s="32"/>
      <c r="L1813" s="32"/>
      <c r="M1813" s="32"/>
    </row>
    <row r="1814" spans="1:13" hidden="1" x14ac:dyDescent="0.2">
      <c r="A1814" s="36"/>
      <c r="B1814" s="37"/>
      <c r="E1814" s="28"/>
      <c r="F1814" s="29" t="s">
        <v>1445</v>
      </c>
      <c r="G1814" s="30" t="s">
        <v>1446</v>
      </c>
      <c r="H1814" s="31">
        <v>6</v>
      </c>
      <c r="I1814" s="32"/>
      <c r="J1814" s="34">
        <f t="shared" si="93"/>
        <v>0</v>
      </c>
      <c r="K1814" s="32"/>
      <c r="L1814" s="32"/>
      <c r="M1814" s="32"/>
    </row>
    <row r="1815" spans="1:13" ht="24" hidden="1" x14ac:dyDescent="0.2">
      <c r="A1815" s="36"/>
      <c r="B1815" s="37"/>
      <c r="E1815" s="28"/>
      <c r="F1815" s="29" t="s">
        <v>1447</v>
      </c>
      <c r="G1815" s="30" t="s">
        <v>1448</v>
      </c>
      <c r="H1815" s="31">
        <v>6</v>
      </c>
      <c r="I1815" s="32"/>
      <c r="J1815" s="34">
        <f t="shared" si="93"/>
        <v>0</v>
      </c>
      <c r="K1815" s="32"/>
      <c r="L1815" s="32"/>
      <c r="M1815" s="32"/>
    </row>
    <row r="1816" spans="1:13" hidden="1" x14ac:dyDescent="0.2">
      <c r="A1816" s="36"/>
      <c r="B1816" s="37"/>
      <c r="E1816" s="28"/>
      <c r="F1816" s="29" t="s">
        <v>1449</v>
      </c>
      <c r="G1816" s="30" t="s">
        <v>1450</v>
      </c>
      <c r="H1816" s="31">
        <v>6</v>
      </c>
      <c r="I1816" s="32"/>
      <c r="J1816" s="34">
        <f t="shared" si="93"/>
        <v>0</v>
      </c>
      <c r="K1816" s="32"/>
      <c r="L1816" s="32"/>
      <c r="M1816" s="32"/>
    </row>
    <row r="1817" spans="1:13" hidden="1" x14ac:dyDescent="0.2">
      <c r="A1817" s="36"/>
      <c r="B1817" s="37"/>
      <c r="E1817" s="28"/>
      <c r="F1817" s="29" t="s">
        <v>1451</v>
      </c>
      <c r="G1817" s="30" t="s">
        <v>1452</v>
      </c>
      <c r="H1817" s="31">
        <v>6</v>
      </c>
      <c r="I1817" s="32"/>
      <c r="J1817" s="34">
        <f t="shared" si="93"/>
        <v>0</v>
      </c>
      <c r="K1817" s="32"/>
      <c r="L1817" s="32"/>
      <c r="M1817" s="32"/>
    </row>
    <row r="1818" spans="1:13" ht="24" hidden="1" x14ac:dyDescent="0.2">
      <c r="A1818" s="36"/>
      <c r="B1818" s="37"/>
      <c r="E1818" s="28"/>
      <c r="F1818" s="29" t="s">
        <v>1453</v>
      </c>
      <c r="G1818" s="30" t="s">
        <v>1454</v>
      </c>
      <c r="H1818" s="31">
        <v>6</v>
      </c>
      <c r="I1818" s="32"/>
      <c r="J1818" s="34">
        <f t="shared" si="93"/>
        <v>0</v>
      </c>
      <c r="K1818" s="32"/>
      <c r="L1818" s="32"/>
      <c r="M1818" s="32"/>
    </row>
    <row r="1819" spans="1:13" ht="24" hidden="1" x14ac:dyDescent="0.2">
      <c r="A1819" s="36"/>
      <c r="B1819" s="37"/>
      <c r="E1819" s="28"/>
      <c r="F1819" s="29" t="s">
        <v>1455</v>
      </c>
      <c r="G1819" s="30" t="s">
        <v>1456</v>
      </c>
      <c r="H1819" s="31">
        <v>6</v>
      </c>
      <c r="I1819" s="32"/>
      <c r="J1819" s="34">
        <f t="shared" si="93"/>
        <v>0</v>
      </c>
      <c r="K1819" s="32"/>
      <c r="L1819" s="32"/>
      <c r="M1819" s="32"/>
    </row>
    <row r="1820" spans="1:13" hidden="1" x14ac:dyDescent="0.2">
      <c r="A1820" s="36"/>
      <c r="B1820" s="37"/>
      <c r="E1820" s="28"/>
      <c r="F1820" s="29" t="s">
        <v>1457</v>
      </c>
      <c r="G1820" s="30" t="s">
        <v>1458</v>
      </c>
      <c r="H1820" s="31">
        <v>6</v>
      </c>
      <c r="I1820" s="32"/>
      <c r="J1820" s="34">
        <f t="shared" si="93"/>
        <v>0</v>
      </c>
      <c r="K1820" s="32"/>
      <c r="L1820" s="32"/>
      <c r="M1820" s="32"/>
    </row>
    <row r="1821" spans="1:13" ht="26.25" hidden="1" customHeight="1" x14ac:dyDescent="0.2">
      <c r="A1821" s="36"/>
      <c r="B1821" s="37"/>
      <c r="E1821" s="1057" t="s">
        <v>1459</v>
      </c>
      <c r="F1821" s="1058"/>
      <c r="G1821" s="1059"/>
      <c r="H1821" s="40">
        <v>5</v>
      </c>
      <c r="I1821" s="25">
        <f>SUM(I1822:I1841)</f>
        <v>0</v>
      </c>
      <c r="J1821" s="25">
        <f>SUM(J1822:J1841)</f>
        <v>0</v>
      </c>
      <c r="K1821" s="25">
        <f>SUM(K1822:K1841)</f>
        <v>0</v>
      </c>
      <c r="L1821" s="25">
        <f>SUM(L1822:L1841)</f>
        <v>0</v>
      </c>
      <c r="M1821" s="25">
        <f>SUM(M1822:M1841)</f>
        <v>0</v>
      </c>
    </row>
    <row r="1822" spans="1:13" hidden="1" x14ac:dyDescent="0.2">
      <c r="A1822" s="36"/>
      <c r="B1822" s="37"/>
      <c r="E1822" s="28"/>
      <c r="F1822" s="29" t="s">
        <v>1460</v>
      </c>
      <c r="G1822" s="30" t="s">
        <v>1461</v>
      </c>
      <c r="H1822" s="31">
        <v>6</v>
      </c>
      <c r="I1822" s="32"/>
      <c r="J1822" s="34">
        <f t="shared" si="93"/>
        <v>0</v>
      </c>
      <c r="K1822" s="32"/>
      <c r="L1822" s="32"/>
      <c r="M1822" s="32"/>
    </row>
    <row r="1823" spans="1:13" hidden="1" x14ac:dyDescent="0.2">
      <c r="A1823" s="36"/>
      <c r="B1823" s="37"/>
      <c r="E1823" s="28"/>
      <c r="F1823" s="29" t="s">
        <v>1462</v>
      </c>
      <c r="G1823" s="30" t="s">
        <v>1463</v>
      </c>
      <c r="H1823" s="31">
        <v>6</v>
      </c>
      <c r="I1823" s="32"/>
      <c r="J1823" s="34">
        <f t="shared" si="93"/>
        <v>0</v>
      </c>
      <c r="K1823" s="32"/>
      <c r="L1823" s="32"/>
      <c r="M1823" s="32"/>
    </row>
    <row r="1824" spans="1:13" hidden="1" x14ac:dyDescent="0.2">
      <c r="A1824" s="36"/>
      <c r="B1824" s="37"/>
      <c r="E1824" s="28"/>
      <c r="F1824" s="29" t="s">
        <v>1464</v>
      </c>
      <c r="G1824" s="30" t="s">
        <v>1465</v>
      </c>
      <c r="H1824" s="31">
        <v>6</v>
      </c>
      <c r="I1824" s="32"/>
      <c r="J1824" s="34">
        <f t="shared" si="93"/>
        <v>0</v>
      </c>
      <c r="K1824" s="32"/>
      <c r="L1824" s="32"/>
      <c r="M1824" s="32"/>
    </row>
    <row r="1825" spans="1:13" hidden="1" x14ac:dyDescent="0.2">
      <c r="A1825" s="36"/>
      <c r="B1825" s="37"/>
      <c r="E1825" s="28"/>
      <c r="F1825" s="29" t="s">
        <v>1466</v>
      </c>
      <c r="G1825" s="30" t="s">
        <v>1467</v>
      </c>
      <c r="H1825" s="31">
        <v>6</v>
      </c>
      <c r="I1825" s="32"/>
      <c r="J1825" s="34">
        <f t="shared" si="93"/>
        <v>0</v>
      </c>
      <c r="K1825" s="32"/>
      <c r="L1825" s="32"/>
      <c r="M1825" s="32"/>
    </row>
    <row r="1826" spans="1:13" hidden="1" x14ac:dyDescent="0.2">
      <c r="A1826" s="36"/>
      <c r="B1826" s="37"/>
      <c r="E1826" s="28"/>
      <c r="F1826" s="29" t="s">
        <v>1468</v>
      </c>
      <c r="G1826" s="30" t="s">
        <v>1469</v>
      </c>
      <c r="H1826" s="31">
        <v>6</v>
      </c>
      <c r="I1826" s="32"/>
      <c r="J1826" s="34">
        <f t="shared" si="93"/>
        <v>0</v>
      </c>
      <c r="K1826" s="32"/>
      <c r="L1826" s="32"/>
      <c r="M1826" s="32"/>
    </row>
    <row r="1827" spans="1:13" hidden="1" x14ac:dyDescent="0.2">
      <c r="A1827" s="36"/>
      <c r="B1827" s="37"/>
      <c r="E1827" s="28"/>
      <c r="F1827" s="29" t="s">
        <v>1470</v>
      </c>
      <c r="G1827" s="30" t="s">
        <v>1471</v>
      </c>
      <c r="H1827" s="31">
        <v>6</v>
      </c>
      <c r="I1827" s="32"/>
      <c r="J1827" s="34">
        <f t="shared" si="93"/>
        <v>0</v>
      </c>
      <c r="K1827" s="32"/>
      <c r="L1827" s="32"/>
      <c r="M1827" s="32"/>
    </row>
    <row r="1828" spans="1:13" hidden="1" x14ac:dyDescent="0.2">
      <c r="A1828" s="36"/>
      <c r="B1828" s="37"/>
      <c r="E1828" s="28"/>
      <c r="F1828" s="29" t="s">
        <v>1472</v>
      </c>
      <c r="G1828" s="30" t="s">
        <v>1473</v>
      </c>
      <c r="H1828" s="31">
        <v>6</v>
      </c>
      <c r="I1828" s="32"/>
      <c r="J1828" s="34">
        <f t="shared" si="93"/>
        <v>0</v>
      </c>
      <c r="K1828" s="32"/>
      <c r="L1828" s="32"/>
      <c r="M1828" s="32"/>
    </row>
    <row r="1829" spans="1:13" hidden="1" x14ac:dyDescent="0.2">
      <c r="A1829" s="36"/>
      <c r="B1829" s="37"/>
      <c r="E1829" s="28"/>
      <c r="F1829" s="29" t="s">
        <v>1474</v>
      </c>
      <c r="G1829" s="30" t="s">
        <v>1475</v>
      </c>
      <c r="H1829" s="31">
        <v>6</v>
      </c>
      <c r="I1829" s="32"/>
      <c r="J1829" s="34">
        <f t="shared" si="93"/>
        <v>0</v>
      </c>
      <c r="K1829" s="32"/>
      <c r="L1829" s="32"/>
      <c r="M1829" s="32"/>
    </row>
    <row r="1830" spans="1:13" ht="24" hidden="1" x14ac:dyDescent="0.2">
      <c r="A1830" s="36"/>
      <c r="B1830" s="37"/>
      <c r="E1830" s="28"/>
      <c r="F1830" s="29" t="s">
        <v>1476</v>
      </c>
      <c r="G1830" s="30" t="s">
        <v>1477</v>
      </c>
      <c r="H1830" s="31">
        <v>6</v>
      </c>
      <c r="I1830" s="32"/>
      <c r="J1830" s="34">
        <f t="shared" si="93"/>
        <v>0</v>
      </c>
      <c r="K1830" s="32"/>
      <c r="L1830" s="32"/>
      <c r="M1830" s="32"/>
    </row>
    <row r="1831" spans="1:13" hidden="1" x14ac:dyDescent="0.2">
      <c r="A1831" s="36"/>
      <c r="B1831" s="37"/>
      <c r="E1831" s="28"/>
      <c r="F1831" s="29" t="s">
        <v>1478</v>
      </c>
      <c r="G1831" s="30" t="s">
        <v>1479</v>
      </c>
      <c r="H1831" s="31">
        <v>6</v>
      </c>
      <c r="I1831" s="32"/>
      <c r="J1831" s="34">
        <f t="shared" si="93"/>
        <v>0</v>
      </c>
      <c r="K1831" s="32"/>
      <c r="L1831" s="32"/>
      <c r="M1831" s="32"/>
    </row>
    <row r="1832" spans="1:13" hidden="1" x14ac:dyDescent="0.2">
      <c r="A1832" s="36"/>
      <c r="B1832" s="37"/>
      <c r="E1832" s="28"/>
      <c r="F1832" s="29" t="s">
        <v>1480</v>
      </c>
      <c r="G1832" s="30" t="s">
        <v>1481</v>
      </c>
      <c r="H1832" s="31">
        <v>6</v>
      </c>
      <c r="I1832" s="32"/>
      <c r="J1832" s="34">
        <f t="shared" si="93"/>
        <v>0</v>
      </c>
      <c r="K1832" s="32"/>
      <c r="L1832" s="32"/>
      <c r="M1832" s="32"/>
    </row>
    <row r="1833" spans="1:13" ht="24" hidden="1" x14ac:dyDescent="0.2">
      <c r="A1833" s="36"/>
      <c r="B1833" s="37"/>
      <c r="E1833" s="28"/>
      <c r="F1833" s="29" t="s">
        <v>1482</v>
      </c>
      <c r="G1833" s="30" t="s">
        <v>1483</v>
      </c>
      <c r="H1833" s="31">
        <v>6</v>
      </c>
      <c r="I1833" s="32"/>
      <c r="J1833" s="34">
        <f t="shared" si="93"/>
        <v>0</v>
      </c>
      <c r="K1833" s="32"/>
      <c r="L1833" s="32"/>
      <c r="M1833" s="32"/>
    </row>
    <row r="1834" spans="1:13" hidden="1" x14ac:dyDescent="0.2">
      <c r="A1834" s="36"/>
      <c r="B1834" s="37"/>
      <c r="E1834" s="28"/>
      <c r="F1834" s="29" t="s">
        <v>1484</v>
      </c>
      <c r="G1834" s="30" t="s">
        <v>1485</v>
      </c>
      <c r="H1834" s="31">
        <v>6</v>
      </c>
      <c r="I1834" s="32"/>
      <c r="J1834" s="34">
        <f t="shared" si="93"/>
        <v>0</v>
      </c>
      <c r="K1834" s="32"/>
      <c r="L1834" s="32"/>
      <c r="M1834" s="32"/>
    </row>
    <row r="1835" spans="1:13" ht="24" hidden="1" x14ac:dyDescent="0.2">
      <c r="A1835" s="36"/>
      <c r="B1835" s="37"/>
      <c r="E1835" s="28"/>
      <c r="F1835" s="29" t="s">
        <v>1486</v>
      </c>
      <c r="G1835" s="30" t="s">
        <v>1487</v>
      </c>
      <c r="H1835" s="31">
        <v>6</v>
      </c>
      <c r="I1835" s="32"/>
      <c r="J1835" s="34">
        <f t="shared" si="93"/>
        <v>0</v>
      </c>
      <c r="K1835" s="32"/>
      <c r="L1835" s="32"/>
      <c r="M1835" s="32"/>
    </row>
    <row r="1836" spans="1:13" ht="24" hidden="1" x14ac:dyDescent="0.2">
      <c r="A1836" s="36"/>
      <c r="B1836" s="37"/>
      <c r="E1836" s="28"/>
      <c r="F1836" s="29" t="s">
        <v>1488</v>
      </c>
      <c r="G1836" s="30" t="s">
        <v>1489</v>
      </c>
      <c r="H1836" s="31">
        <v>6</v>
      </c>
      <c r="I1836" s="32"/>
      <c r="J1836" s="34">
        <f t="shared" si="93"/>
        <v>0</v>
      </c>
      <c r="K1836" s="32"/>
      <c r="L1836" s="32"/>
      <c r="M1836" s="32"/>
    </row>
    <row r="1837" spans="1:13" ht="24" hidden="1" x14ac:dyDescent="0.2">
      <c r="A1837" s="36"/>
      <c r="B1837" s="37"/>
      <c r="E1837" s="28"/>
      <c r="F1837" s="29" t="s">
        <v>1490</v>
      </c>
      <c r="G1837" s="30" t="s">
        <v>1491</v>
      </c>
      <c r="H1837" s="31">
        <v>6</v>
      </c>
      <c r="I1837" s="32"/>
      <c r="J1837" s="34">
        <f t="shared" si="93"/>
        <v>0</v>
      </c>
      <c r="K1837" s="32"/>
      <c r="L1837" s="32"/>
      <c r="M1837" s="32"/>
    </row>
    <row r="1838" spans="1:13" ht="24" hidden="1" x14ac:dyDescent="0.2">
      <c r="A1838" s="36"/>
      <c r="B1838" s="37"/>
      <c r="E1838" s="28"/>
      <c r="F1838" s="29" t="s">
        <v>1492</v>
      </c>
      <c r="G1838" s="30" t="s">
        <v>1493</v>
      </c>
      <c r="H1838" s="31">
        <v>6</v>
      </c>
      <c r="I1838" s="32"/>
      <c r="J1838" s="34">
        <f t="shared" si="93"/>
        <v>0</v>
      </c>
      <c r="K1838" s="32"/>
      <c r="L1838" s="32"/>
      <c r="M1838" s="32"/>
    </row>
    <row r="1839" spans="1:13" hidden="1" x14ac:dyDescent="0.2">
      <c r="A1839" s="36"/>
      <c r="B1839" s="37"/>
      <c r="E1839" s="28"/>
      <c r="F1839" s="29" t="s">
        <v>1494</v>
      </c>
      <c r="G1839" s="30" t="s">
        <v>1495</v>
      </c>
      <c r="H1839" s="31">
        <v>6</v>
      </c>
      <c r="I1839" s="32"/>
      <c r="J1839" s="34">
        <f t="shared" si="93"/>
        <v>0</v>
      </c>
      <c r="K1839" s="32"/>
      <c r="L1839" s="32"/>
      <c r="M1839" s="32"/>
    </row>
    <row r="1840" spans="1:13" ht="24" hidden="1" x14ac:dyDescent="0.2">
      <c r="A1840" s="36"/>
      <c r="B1840" s="37"/>
      <c r="E1840" s="28"/>
      <c r="F1840" s="29" t="s">
        <v>1496</v>
      </c>
      <c r="G1840" s="30" t="s">
        <v>1497</v>
      </c>
      <c r="H1840" s="31">
        <v>6</v>
      </c>
      <c r="I1840" s="32"/>
      <c r="J1840" s="34">
        <f t="shared" si="93"/>
        <v>0</v>
      </c>
      <c r="K1840" s="32"/>
      <c r="L1840" s="32"/>
      <c r="M1840" s="32"/>
    </row>
    <row r="1841" spans="1:13" hidden="1" x14ac:dyDescent="0.2">
      <c r="A1841" s="36"/>
      <c r="B1841" s="37"/>
      <c r="E1841" s="28"/>
      <c r="F1841" s="29" t="s">
        <v>1498</v>
      </c>
      <c r="G1841" s="30" t="s">
        <v>1499</v>
      </c>
      <c r="H1841" s="31">
        <v>6</v>
      </c>
      <c r="I1841" s="32"/>
      <c r="J1841" s="34">
        <f t="shared" si="93"/>
        <v>0</v>
      </c>
      <c r="K1841" s="32"/>
      <c r="L1841" s="32"/>
      <c r="M1841" s="32"/>
    </row>
    <row r="1842" spans="1:13" ht="31.5" hidden="1" customHeight="1" x14ac:dyDescent="0.2">
      <c r="A1842" s="36"/>
      <c r="B1842" s="37"/>
      <c r="E1842" s="1057" t="s">
        <v>1500</v>
      </c>
      <c r="F1842" s="1058"/>
      <c r="G1842" s="1059"/>
      <c r="H1842" s="40">
        <v>5</v>
      </c>
      <c r="I1842" s="25">
        <f>SUM(I1843:I1845)</f>
        <v>0</v>
      </c>
      <c r="J1842" s="25">
        <f>SUM(J1843:J1845)</f>
        <v>0</v>
      </c>
      <c r="K1842" s="25">
        <f>SUM(K1843:K1845)</f>
        <v>0</v>
      </c>
      <c r="L1842" s="25">
        <f>SUM(L1843:L1845)</f>
        <v>0</v>
      </c>
      <c r="M1842" s="25">
        <f>SUM(M1843:M1845)</f>
        <v>0</v>
      </c>
    </row>
    <row r="1843" spans="1:13" hidden="1" x14ac:dyDescent="0.2">
      <c r="A1843" s="36"/>
      <c r="B1843" s="37"/>
      <c r="E1843" s="28"/>
      <c r="F1843" s="29" t="s">
        <v>1501</v>
      </c>
      <c r="G1843" s="30" t="s">
        <v>1502</v>
      </c>
      <c r="H1843" s="31">
        <v>6</v>
      </c>
      <c r="I1843" s="32"/>
      <c r="J1843" s="34">
        <f>K1843-I1843</f>
        <v>0</v>
      </c>
      <c r="K1843" s="32"/>
      <c r="L1843" s="32"/>
      <c r="M1843" s="32"/>
    </row>
    <row r="1844" spans="1:13" hidden="1" x14ac:dyDescent="0.2">
      <c r="A1844" s="36"/>
      <c r="B1844" s="37"/>
      <c r="E1844" s="28"/>
      <c r="F1844" s="29" t="s">
        <v>1503</v>
      </c>
      <c r="G1844" s="30" t="s">
        <v>1504</v>
      </c>
      <c r="H1844" s="31">
        <v>6</v>
      </c>
      <c r="I1844" s="32"/>
      <c r="J1844" s="34">
        <f>K1844-I1844</f>
        <v>0</v>
      </c>
      <c r="K1844" s="32"/>
      <c r="L1844" s="32"/>
      <c r="M1844" s="32"/>
    </row>
    <row r="1845" spans="1:13" hidden="1" x14ac:dyDescent="0.2">
      <c r="A1845" s="36"/>
      <c r="B1845" s="37"/>
      <c r="E1845" s="28"/>
      <c r="F1845" s="29" t="s">
        <v>1505</v>
      </c>
      <c r="G1845" s="30" t="s">
        <v>1506</v>
      </c>
      <c r="H1845" s="31">
        <v>6</v>
      </c>
      <c r="I1845" s="32"/>
      <c r="J1845" s="34">
        <f>K1845-I1845</f>
        <v>0</v>
      </c>
      <c r="K1845" s="32"/>
      <c r="L1845" s="32"/>
      <c r="M1845" s="32"/>
    </row>
    <row r="1846" spans="1:13" ht="28.5" hidden="1" customHeight="1" x14ac:dyDescent="0.2">
      <c r="A1846" s="36"/>
      <c r="B1846" s="37"/>
      <c r="E1846" s="1057" t="s">
        <v>3784</v>
      </c>
      <c r="F1846" s="1058"/>
      <c r="G1846" s="1059"/>
      <c r="H1846" s="40">
        <v>5</v>
      </c>
      <c r="I1846" s="25">
        <f>I1847</f>
        <v>0</v>
      </c>
      <c r="J1846" s="25">
        <f>J1847</f>
        <v>0</v>
      </c>
      <c r="K1846" s="25">
        <f>K1847</f>
        <v>0</v>
      </c>
      <c r="L1846" s="25">
        <f>L1847</f>
        <v>0</v>
      </c>
      <c r="M1846" s="25">
        <f>M1847</f>
        <v>0</v>
      </c>
    </row>
    <row r="1847" spans="1:13" ht="24" hidden="1" x14ac:dyDescent="0.2">
      <c r="A1847" s="36"/>
      <c r="B1847" s="37"/>
      <c r="E1847" s="28"/>
      <c r="F1847" s="29" t="s">
        <v>1507</v>
      </c>
      <c r="G1847" s="30" t="s">
        <v>1508</v>
      </c>
      <c r="H1847" s="31">
        <v>6</v>
      </c>
      <c r="I1847" s="32"/>
      <c r="J1847" s="34">
        <f>K1847-I1847</f>
        <v>0</v>
      </c>
      <c r="K1847" s="32"/>
      <c r="L1847" s="32"/>
      <c r="M1847" s="32"/>
    </row>
    <row r="1848" spans="1:13" ht="21.75" hidden="1" customHeight="1" x14ac:dyDescent="0.2">
      <c r="A1848" s="17"/>
      <c r="B1848" s="18"/>
      <c r="C1848" s="19"/>
      <c r="D1848" s="1053" t="s">
        <v>1509</v>
      </c>
      <c r="E1848" s="1053"/>
      <c r="F1848" s="1053"/>
      <c r="G1848" s="1054"/>
      <c r="H1848" s="20">
        <v>4</v>
      </c>
      <c r="I1848" s="21">
        <f>SUMIF($H1849:$H1850,5,I1849:I1850)</f>
        <v>0</v>
      </c>
      <c r="J1848" s="21">
        <f>SUMIF($H1849:$H1850,5,J1849:J1850)</f>
        <v>0</v>
      </c>
      <c r="K1848" s="21">
        <f>SUMIF($H1849:$H1850,5,K1849:K1850)</f>
        <v>0</v>
      </c>
      <c r="L1848" s="21">
        <f>SUMIF($H1849:$H1850,5,L1849:L1850)</f>
        <v>0</v>
      </c>
      <c r="M1848" s="21">
        <f>SUMIF($H1849:$H1850,5,M1849:M1850)</f>
        <v>0</v>
      </c>
    </row>
    <row r="1849" spans="1:13" ht="20.25" hidden="1" customHeight="1" x14ac:dyDescent="0.2">
      <c r="A1849" s="36"/>
      <c r="B1849" s="37"/>
      <c r="E1849" s="1057" t="s">
        <v>1510</v>
      </c>
      <c r="F1849" s="1058"/>
      <c r="G1849" s="1059"/>
      <c r="H1849" s="40">
        <v>5</v>
      </c>
      <c r="I1849" s="25">
        <f>I1850</f>
        <v>0</v>
      </c>
      <c r="J1849" s="25">
        <f>J1850</f>
        <v>0</v>
      </c>
      <c r="K1849" s="25">
        <f>K1850</f>
        <v>0</v>
      </c>
      <c r="L1849" s="25">
        <f>L1850</f>
        <v>0</v>
      </c>
      <c r="M1849" s="25">
        <f>M1850</f>
        <v>0</v>
      </c>
    </row>
    <row r="1850" spans="1:13" hidden="1" x14ac:dyDescent="0.2">
      <c r="A1850" s="36"/>
      <c r="B1850" s="37"/>
      <c r="E1850" s="28"/>
      <c r="F1850" s="29" t="s">
        <v>1511</v>
      </c>
      <c r="G1850" s="30" t="s">
        <v>1512</v>
      </c>
      <c r="H1850" s="31">
        <v>6</v>
      </c>
      <c r="I1850" s="32"/>
      <c r="J1850" s="34">
        <f>K1850-I1850</f>
        <v>0</v>
      </c>
      <c r="K1850" s="32"/>
      <c r="L1850" s="32"/>
      <c r="M1850" s="32"/>
    </row>
    <row r="1851" spans="1:13" ht="21.75" hidden="1" customHeight="1" x14ac:dyDescent="0.2">
      <c r="A1851" s="17"/>
      <c r="B1851" s="18"/>
      <c r="C1851" s="19"/>
      <c r="D1851" s="1053" t="s">
        <v>1513</v>
      </c>
      <c r="E1851" s="1053"/>
      <c r="F1851" s="1053"/>
      <c r="G1851" s="1054"/>
      <c r="H1851" s="20">
        <v>4</v>
      </c>
      <c r="I1851" s="21">
        <f>SUMIF($H1852:$H1857,5,I1852:I1857)</f>
        <v>0</v>
      </c>
      <c r="J1851" s="21">
        <f>SUMIF($H1852:$H1857,5,J1852:J1857)</f>
        <v>0</v>
      </c>
      <c r="K1851" s="21">
        <f>SUMIF($H1852:$H1857,5,K1852:K1857)</f>
        <v>0</v>
      </c>
      <c r="L1851" s="21">
        <f>SUMIF($H1852:$H1857,5,L1852:L1857)</f>
        <v>0</v>
      </c>
      <c r="M1851" s="21">
        <f>SUMIF($H1852:$H1857,5,M1852:M1857)</f>
        <v>0</v>
      </c>
    </row>
    <row r="1852" spans="1:13" ht="24.75" hidden="1" customHeight="1" x14ac:dyDescent="0.2">
      <c r="A1852" s="36"/>
      <c r="B1852" s="37"/>
      <c r="E1852" s="1057" t="s">
        <v>1514</v>
      </c>
      <c r="F1852" s="1058"/>
      <c r="G1852" s="1059"/>
      <c r="H1852" s="40">
        <v>5</v>
      </c>
      <c r="I1852" s="25">
        <f>I1853</f>
        <v>0</v>
      </c>
      <c r="J1852" s="25">
        <f>J1853</f>
        <v>0</v>
      </c>
      <c r="K1852" s="25">
        <f>K1853</f>
        <v>0</v>
      </c>
      <c r="L1852" s="25">
        <f>L1853</f>
        <v>0</v>
      </c>
      <c r="M1852" s="25">
        <f>M1853</f>
        <v>0</v>
      </c>
    </row>
    <row r="1853" spans="1:13" hidden="1" x14ac:dyDescent="0.2">
      <c r="A1853" s="36"/>
      <c r="B1853" s="37"/>
      <c r="E1853" s="28"/>
      <c r="F1853" s="29" t="s">
        <v>1515</v>
      </c>
      <c r="G1853" s="30" t="s">
        <v>1516</v>
      </c>
      <c r="H1853" s="31">
        <v>6</v>
      </c>
      <c r="I1853" s="32"/>
      <c r="J1853" s="34">
        <f>K1853-I1853</f>
        <v>0</v>
      </c>
      <c r="K1853" s="32"/>
      <c r="L1853" s="32"/>
      <c r="M1853" s="32"/>
    </row>
    <row r="1854" spans="1:13" ht="30.75" hidden="1" customHeight="1" x14ac:dyDescent="0.2">
      <c r="A1854" s="36"/>
      <c r="B1854" s="37"/>
      <c r="E1854" s="1057" t="s">
        <v>1517</v>
      </c>
      <c r="F1854" s="1058"/>
      <c r="G1854" s="1059"/>
      <c r="H1854" s="40">
        <v>5</v>
      </c>
      <c r="I1854" s="25">
        <f>I1855</f>
        <v>0</v>
      </c>
      <c r="J1854" s="25">
        <f>J1855</f>
        <v>0</v>
      </c>
      <c r="K1854" s="25">
        <f>K1855</f>
        <v>0</v>
      </c>
      <c r="L1854" s="25">
        <f>L1855</f>
        <v>0</v>
      </c>
      <c r="M1854" s="25">
        <f>M1855</f>
        <v>0</v>
      </c>
    </row>
    <row r="1855" spans="1:13" hidden="1" x14ac:dyDescent="0.2">
      <c r="A1855" s="36"/>
      <c r="B1855" s="37"/>
      <c r="E1855" s="28"/>
      <c r="F1855" s="29" t="s">
        <v>1518</v>
      </c>
      <c r="G1855" s="30" t="s">
        <v>1519</v>
      </c>
      <c r="H1855" s="31">
        <v>6</v>
      </c>
      <c r="I1855" s="32"/>
      <c r="J1855" s="34">
        <f>K1855-I1855</f>
        <v>0</v>
      </c>
      <c r="K1855" s="32"/>
      <c r="L1855" s="32"/>
      <c r="M1855" s="32"/>
    </row>
    <row r="1856" spans="1:13" ht="29.25" hidden="1" customHeight="1" x14ac:dyDescent="0.2">
      <c r="A1856" s="36"/>
      <c r="B1856" s="37"/>
      <c r="E1856" s="1057" t="s">
        <v>1520</v>
      </c>
      <c r="F1856" s="1058"/>
      <c r="G1856" s="1059"/>
      <c r="H1856" s="40">
        <v>5</v>
      </c>
      <c r="I1856" s="25">
        <f>I1857</f>
        <v>0</v>
      </c>
      <c r="J1856" s="25">
        <f>J1857</f>
        <v>0</v>
      </c>
      <c r="K1856" s="25">
        <f>K1857</f>
        <v>0</v>
      </c>
      <c r="L1856" s="25">
        <f>L1857</f>
        <v>0</v>
      </c>
      <c r="M1856" s="25">
        <f>M1857</f>
        <v>0</v>
      </c>
    </row>
    <row r="1857" spans="1:13" hidden="1" x14ac:dyDescent="0.2">
      <c r="A1857" s="36"/>
      <c r="B1857" s="37"/>
      <c r="E1857" s="28"/>
      <c r="F1857" s="29" t="s">
        <v>1521</v>
      </c>
      <c r="G1857" s="30" t="s">
        <v>1522</v>
      </c>
      <c r="H1857" s="31">
        <v>6</v>
      </c>
      <c r="I1857" s="32"/>
      <c r="J1857" s="34">
        <f>K1857-I1857</f>
        <v>0</v>
      </c>
      <c r="K1857" s="32"/>
      <c r="L1857" s="32"/>
      <c r="M1857" s="32"/>
    </row>
    <row r="1858" spans="1:13" ht="21.75" hidden="1" customHeight="1" x14ac:dyDescent="0.2">
      <c r="A1858" s="17"/>
      <c r="B1858" s="18"/>
      <c r="C1858" s="19"/>
      <c r="D1858" s="1063" t="s">
        <v>1523</v>
      </c>
      <c r="E1858" s="1063"/>
      <c r="F1858" s="1063"/>
      <c r="G1858" s="1064"/>
      <c r="H1858" s="20">
        <v>4</v>
      </c>
      <c r="I1858" s="21">
        <f>SUMIF($H1859:$H1860,5,I1859:I1860)</f>
        <v>0</v>
      </c>
      <c r="J1858" s="21">
        <f>SUMIF($H1859:$H1860,5,J1859:J1860)</f>
        <v>0</v>
      </c>
      <c r="K1858" s="21">
        <f>SUMIF($H1859:$H1860,5,K1859:K1860)</f>
        <v>0</v>
      </c>
      <c r="L1858" s="21">
        <f>SUMIF($H1859:$H1860,5,L1859:L1860)</f>
        <v>0</v>
      </c>
      <c r="M1858" s="21">
        <f>SUMIF($H1859:$H1860,5,M1859:M1860)</f>
        <v>0</v>
      </c>
    </row>
    <row r="1859" spans="1:13" ht="28.5" hidden="1" customHeight="1" x14ac:dyDescent="0.2">
      <c r="A1859" s="36"/>
      <c r="B1859" s="37"/>
      <c r="E1859" s="1057" t="s">
        <v>1524</v>
      </c>
      <c r="F1859" s="1058"/>
      <c r="G1859" s="1059"/>
      <c r="H1859" s="40">
        <v>5</v>
      </c>
      <c r="I1859" s="25">
        <f>I1860</f>
        <v>0</v>
      </c>
      <c r="J1859" s="25">
        <f>J1860</f>
        <v>0</v>
      </c>
      <c r="K1859" s="25">
        <f>K1860</f>
        <v>0</v>
      </c>
      <c r="L1859" s="25">
        <f>L1860</f>
        <v>0</v>
      </c>
      <c r="M1859" s="25">
        <f>M1860</f>
        <v>0</v>
      </c>
    </row>
    <row r="1860" spans="1:13" ht="27" hidden="1" customHeight="1" x14ac:dyDescent="0.2">
      <c r="A1860" s="36"/>
      <c r="B1860" s="37"/>
      <c r="E1860" s="28"/>
      <c r="F1860" s="29" t="s">
        <v>1525</v>
      </c>
      <c r="G1860" s="30" t="s">
        <v>1526</v>
      </c>
      <c r="H1860" s="31">
        <v>6</v>
      </c>
      <c r="I1860" s="32"/>
      <c r="J1860" s="34">
        <f>K1860-I1860</f>
        <v>0</v>
      </c>
      <c r="K1860" s="32"/>
      <c r="L1860" s="32"/>
      <c r="M1860" s="32"/>
    </row>
    <row r="1861" spans="1:13" ht="21.75" hidden="1" customHeight="1" x14ac:dyDescent="0.2">
      <c r="A1861" s="17"/>
      <c r="B1861" s="18"/>
      <c r="C1861" s="19"/>
      <c r="D1861" s="1053" t="s">
        <v>1527</v>
      </c>
      <c r="E1861" s="1053"/>
      <c r="F1861" s="1053"/>
      <c r="G1861" s="1054"/>
      <c r="H1861" s="20">
        <v>4</v>
      </c>
      <c r="I1861" s="21">
        <f>SUMIF($H1862:$H1865,5,I1862:I1865)</f>
        <v>0</v>
      </c>
      <c r="J1861" s="21">
        <f>SUMIF($H1862:$H1865,5,J1862:J1865)</f>
        <v>0</v>
      </c>
      <c r="K1861" s="21">
        <f>SUMIF($H1862:$H1865,5,K1862:K1865)</f>
        <v>0</v>
      </c>
      <c r="L1861" s="21">
        <f>SUMIF($H1862:$H1865,5,L1862:L1865)</f>
        <v>0</v>
      </c>
      <c r="M1861" s="21">
        <f>SUMIF($H1862:$H1865,5,M1862:M1865)</f>
        <v>0</v>
      </c>
    </row>
    <row r="1862" spans="1:13" ht="27.75" hidden="1" customHeight="1" x14ac:dyDescent="0.2">
      <c r="A1862" s="36"/>
      <c r="B1862" s="37"/>
      <c r="E1862" s="1057" t="s">
        <v>1528</v>
      </c>
      <c r="F1862" s="1058"/>
      <c r="G1862" s="1059"/>
      <c r="H1862" s="40">
        <v>5</v>
      </c>
      <c r="I1862" s="25">
        <f>I1863</f>
        <v>0</v>
      </c>
      <c r="J1862" s="25">
        <f>J1863</f>
        <v>0</v>
      </c>
      <c r="K1862" s="25">
        <f>K1863</f>
        <v>0</v>
      </c>
      <c r="L1862" s="25">
        <f>L1863</f>
        <v>0</v>
      </c>
      <c r="M1862" s="25">
        <f>M1863</f>
        <v>0</v>
      </c>
    </row>
    <row r="1863" spans="1:13" hidden="1" x14ac:dyDescent="0.2">
      <c r="A1863" s="36"/>
      <c r="B1863" s="37"/>
      <c r="E1863" s="28"/>
      <c r="F1863" s="29" t="s">
        <v>1529</v>
      </c>
      <c r="G1863" s="30" t="s">
        <v>1530</v>
      </c>
      <c r="H1863" s="31">
        <v>6</v>
      </c>
      <c r="I1863" s="32"/>
      <c r="J1863" s="34">
        <f>K1863-I1863</f>
        <v>0</v>
      </c>
      <c r="K1863" s="32"/>
      <c r="L1863" s="32"/>
      <c r="M1863" s="32"/>
    </row>
    <row r="1864" spans="1:13" ht="29.25" hidden="1" customHeight="1" x14ac:dyDescent="0.2">
      <c r="A1864" s="36"/>
      <c r="B1864" s="37"/>
      <c r="E1864" s="1057" t="s">
        <v>1531</v>
      </c>
      <c r="F1864" s="1058"/>
      <c r="G1864" s="1059"/>
      <c r="H1864" s="40">
        <v>5</v>
      </c>
      <c r="I1864" s="25">
        <f>I1865</f>
        <v>0</v>
      </c>
      <c r="J1864" s="25">
        <f>J1865</f>
        <v>0</v>
      </c>
      <c r="K1864" s="25">
        <f>K1865</f>
        <v>0</v>
      </c>
      <c r="L1864" s="25">
        <f>L1865</f>
        <v>0</v>
      </c>
      <c r="M1864" s="25">
        <f>M1865</f>
        <v>0</v>
      </c>
    </row>
    <row r="1865" spans="1:13" hidden="1" x14ac:dyDescent="0.2">
      <c r="A1865" s="36"/>
      <c r="B1865" s="37"/>
      <c r="E1865" s="28"/>
      <c r="F1865" s="29" t="s">
        <v>1532</v>
      </c>
      <c r="G1865" s="30" t="s">
        <v>1533</v>
      </c>
      <c r="H1865" s="31">
        <v>6</v>
      </c>
      <c r="I1865" s="32"/>
      <c r="J1865" s="34">
        <f>K1865-I1865</f>
        <v>0</v>
      </c>
      <c r="K1865" s="32"/>
      <c r="L1865" s="32"/>
      <c r="M1865" s="32"/>
    </row>
    <row r="1866" spans="1:13" ht="30.75" hidden="1" customHeight="1" x14ac:dyDescent="0.2">
      <c r="A1866" s="17"/>
      <c r="B1866" s="18"/>
      <c r="C1866" s="19"/>
      <c r="D1866" s="1052" t="s">
        <v>2642</v>
      </c>
      <c r="E1866" s="1053"/>
      <c r="F1866" s="1053"/>
      <c r="G1866" s="1054"/>
      <c r="H1866" s="20">
        <v>4</v>
      </c>
      <c r="I1866" s="21">
        <f>SUMIF($H1867:$H1907,5,I1867:I1907)</f>
        <v>0</v>
      </c>
      <c r="J1866" s="21">
        <f>SUMIF($H1867:$H1907,5,J1867:J1907)</f>
        <v>0</v>
      </c>
      <c r="K1866" s="21">
        <f>SUMIF($H1867:$H1907,5,K1867:K1907)</f>
        <v>0</v>
      </c>
      <c r="L1866" s="21">
        <f>SUMIF($H1867:$H1907,5,L1867:L1907)</f>
        <v>0</v>
      </c>
      <c r="M1866" s="21">
        <f>SUMIF($H1867:$H1907,5,M1867:M1907)</f>
        <v>0</v>
      </c>
    </row>
    <row r="1867" spans="1:13" ht="33.75" hidden="1" customHeight="1" x14ac:dyDescent="0.2">
      <c r="A1867" s="36"/>
      <c r="B1867" s="37"/>
      <c r="E1867" s="1057" t="s">
        <v>3785</v>
      </c>
      <c r="F1867" s="1058"/>
      <c r="G1867" s="1059"/>
      <c r="H1867" s="40">
        <v>5</v>
      </c>
      <c r="I1867" s="25">
        <f>SUM(I1868:I1880)</f>
        <v>0</v>
      </c>
      <c r="J1867" s="25">
        <f>SUM(J1868:J1880)</f>
        <v>0</v>
      </c>
      <c r="K1867" s="25">
        <f>SUM(K1868:K1880)</f>
        <v>0</v>
      </c>
      <c r="L1867" s="25">
        <f>SUM(L1868:L1880)</f>
        <v>0</v>
      </c>
      <c r="M1867" s="25">
        <f>SUM(M1868:M1880)</f>
        <v>0</v>
      </c>
    </row>
    <row r="1868" spans="1:13" hidden="1" x14ac:dyDescent="0.2">
      <c r="A1868" s="36"/>
      <c r="B1868" s="37"/>
      <c r="E1868" s="28"/>
      <c r="F1868" s="29" t="s">
        <v>2643</v>
      </c>
      <c r="G1868" s="30" t="s">
        <v>2644</v>
      </c>
      <c r="H1868" s="31">
        <v>6</v>
      </c>
      <c r="I1868" s="32"/>
      <c r="J1868" s="34">
        <f t="shared" ref="J1868:J1880" si="94">K1868-I1868</f>
        <v>0</v>
      </c>
      <c r="K1868" s="32"/>
      <c r="L1868" s="32"/>
      <c r="M1868" s="32"/>
    </row>
    <row r="1869" spans="1:13" ht="24" hidden="1" x14ac:dyDescent="0.2">
      <c r="A1869" s="36"/>
      <c r="B1869" s="37"/>
      <c r="E1869" s="28"/>
      <c r="F1869" s="29" t="s">
        <v>2645</v>
      </c>
      <c r="G1869" s="30" t="s">
        <v>2646</v>
      </c>
      <c r="H1869" s="31">
        <v>6</v>
      </c>
      <c r="I1869" s="32"/>
      <c r="J1869" s="34">
        <f t="shared" si="94"/>
        <v>0</v>
      </c>
      <c r="K1869" s="32"/>
      <c r="L1869" s="32"/>
      <c r="M1869" s="32"/>
    </row>
    <row r="1870" spans="1:13" ht="24" hidden="1" x14ac:dyDescent="0.2">
      <c r="A1870" s="36"/>
      <c r="B1870" s="37"/>
      <c r="E1870" s="28"/>
      <c r="F1870" s="29" t="s">
        <v>2647</v>
      </c>
      <c r="G1870" s="30" t="s">
        <v>2648</v>
      </c>
      <c r="H1870" s="31">
        <v>6</v>
      </c>
      <c r="I1870" s="32"/>
      <c r="J1870" s="34">
        <f t="shared" si="94"/>
        <v>0</v>
      </c>
      <c r="K1870" s="32"/>
      <c r="L1870" s="32"/>
      <c r="M1870" s="32"/>
    </row>
    <row r="1871" spans="1:13" hidden="1" x14ac:dyDescent="0.2">
      <c r="A1871" s="36"/>
      <c r="B1871" s="37"/>
      <c r="E1871" s="28"/>
      <c r="F1871" s="29" t="s">
        <v>2649</v>
      </c>
      <c r="G1871" s="30" t="s">
        <v>2650</v>
      </c>
      <c r="H1871" s="31">
        <v>6</v>
      </c>
      <c r="I1871" s="32"/>
      <c r="J1871" s="34">
        <f t="shared" si="94"/>
        <v>0</v>
      </c>
      <c r="K1871" s="32"/>
      <c r="L1871" s="32"/>
      <c r="M1871" s="32"/>
    </row>
    <row r="1872" spans="1:13" ht="24" hidden="1" x14ac:dyDescent="0.2">
      <c r="A1872" s="36"/>
      <c r="B1872" s="37"/>
      <c r="E1872" s="28"/>
      <c r="F1872" s="29" t="s">
        <v>2651</v>
      </c>
      <c r="G1872" s="30" t="s">
        <v>2652</v>
      </c>
      <c r="H1872" s="31">
        <v>6</v>
      </c>
      <c r="I1872" s="32"/>
      <c r="J1872" s="34">
        <f t="shared" si="94"/>
        <v>0</v>
      </c>
      <c r="K1872" s="32"/>
      <c r="L1872" s="32"/>
      <c r="M1872" s="32"/>
    </row>
    <row r="1873" spans="1:13" hidden="1" x14ac:dyDescent="0.2">
      <c r="A1873" s="36"/>
      <c r="B1873" s="37"/>
      <c r="E1873" s="28"/>
      <c r="F1873" s="29" t="s">
        <v>2653</v>
      </c>
      <c r="G1873" s="30" t="s">
        <v>2654</v>
      </c>
      <c r="H1873" s="31">
        <v>6</v>
      </c>
      <c r="I1873" s="32"/>
      <c r="J1873" s="34">
        <f t="shared" si="94"/>
        <v>0</v>
      </c>
      <c r="K1873" s="32"/>
      <c r="L1873" s="32"/>
      <c r="M1873" s="32"/>
    </row>
    <row r="1874" spans="1:13" hidden="1" x14ac:dyDescent="0.2">
      <c r="A1874" s="36"/>
      <c r="B1874" s="37"/>
      <c r="E1874" s="28"/>
      <c r="F1874" s="29" t="s">
        <v>2655</v>
      </c>
      <c r="G1874" s="30" t="s">
        <v>2656</v>
      </c>
      <c r="H1874" s="31">
        <v>6</v>
      </c>
      <c r="I1874" s="32"/>
      <c r="J1874" s="34">
        <f t="shared" si="94"/>
        <v>0</v>
      </c>
      <c r="K1874" s="32"/>
      <c r="L1874" s="32"/>
      <c r="M1874" s="32"/>
    </row>
    <row r="1875" spans="1:13" ht="24" hidden="1" x14ac:dyDescent="0.2">
      <c r="A1875" s="36"/>
      <c r="B1875" s="37"/>
      <c r="E1875" s="28"/>
      <c r="F1875" s="29" t="s">
        <v>2657</v>
      </c>
      <c r="G1875" s="30" t="s">
        <v>2658</v>
      </c>
      <c r="H1875" s="31">
        <v>6</v>
      </c>
      <c r="I1875" s="32"/>
      <c r="J1875" s="34">
        <f t="shared" si="94"/>
        <v>0</v>
      </c>
      <c r="K1875" s="32"/>
      <c r="L1875" s="32"/>
      <c r="M1875" s="32"/>
    </row>
    <row r="1876" spans="1:13" ht="24" hidden="1" x14ac:dyDescent="0.2">
      <c r="A1876" s="36"/>
      <c r="B1876" s="37"/>
      <c r="E1876" s="28"/>
      <c r="F1876" s="29" t="s">
        <v>2659</v>
      </c>
      <c r="G1876" s="30" t="s">
        <v>2660</v>
      </c>
      <c r="H1876" s="31">
        <v>6</v>
      </c>
      <c r="I1876" s="32"/>
      <c r="J1876" s="34">
        <f t="shared" si="94"/>
        <v>0</v>
      </c>
      <c r="K1876" s="32"/>
      <c r="L1876" s="32"/>
      <c r="M1876" s="32"/>
    </row>
    <row r="1877" spans="1:13" hidden="1" x14ac:dyDescent="0.2">
      <c r="A1877" s="36"/>
      <c r="B1877" s="37"/>
      <c r="E1877" s="28"/>
      <c r="F1877" s="29" t="s">
        <v>2661</v>
      </c>
      <c r="G1877" s="30" t="s">
        <v>2662</v>
      </c>
      <c r="H1877" s="31">
        <v>6</v>
      </c>
      <c r="I1877" s="32"/>
      <c r="J1877" s="34">
        <f t="shared" si="94"/>
        <v>0</v>
      </c>
      <c r="K1877" s="32"/>
      <c r="L1877" s="32"/>
      <c r="M1877" s="32"/>
    </row>
    <row r="1878" spans="1:13" ht="24" hidden="1" x14ac:dyDescent="0.2">
      <c r="A1878" s="36"/>
      <c r="B1878" s="37"/>
      <c r="E1878" s="28"/>
      <c r="F1878" s="29" t="s">
        <v>2663</v>
      </c>
      <c r="G1878" s="30" t="s">
        <v>2664</v>
      </c>
      <c r="H1878" s="31">
        <v>6</v>
      </c>
      <c r="I1878" s="32"/>
      <c r="J1878" s="34">
        <f t="shared" si="94"/>
        <v>0</v>
      </c>
      <c r="K1878" s="32"/>
      <c r="L1878" s="32"/>
      <c r="M1878" s="32"/>
    </row>
    <row r="1879" spans="1:13" ht="30" hidden="1" customHeight="1" x14ac:dyDescent="0.2">
      <c r="A1879" s="36"/>
      <c r="B1879" s="37"/>
      <c r="E1879" s="28"/>
      <c r="F1879" s="29" t="s">
        <v>2665</v>
      </c>
      <c r="G1879" s="30" t="s">
        <v>2666</v>
      </c>
      <c r="H1879" s="31">
        <v>6</v>
      </c>
      <c r="I1879" s="32"/>
      <c r="J1879" s="34">
        <f t="shared" si="94"/>
        <v>0</v>
      </c>
      <c r="K1879" s="32"/>
      <c r="L1879" s="32"/>
      <c r="M1879" s="32"/>
    </row>
    <row r="1880" spans="1:13" ht="24" hidden="1" x14ac:dyDescent="0.2">
      <c r="A1880" s="36"/>
      <c r="B1880" s="37"/>
      <c r="E1880" s="28"/>
      <c r="F1880" s="29" t="s">
        <v>2667</v>
      </c>
      <c r="G1880" s="30" t="s">
        <v>2668</v>
      </c>
      <c r="H1880" s="31">
        <v>6</v>
      </c>
      <c r="I1880" s="32"/>
      <c r="J1880" s="34">
        <f t="shared" si="94"/>
        <v>0</v>
      </c>
      <c r="K1880" s="32"/>
      <c r="L1880" s="32"/>
      <c r="M1880" s="32"/>
    </row>
    <row r="1881" spans="1:13" ht="33" hidden="1" customHeight="1" x14ac:dyDescent="0.2">
      <c r="A1881" s="36"/>
      <c r="B1881" s="37"/>
      <c r="E1881" s="1057" t="s">
        <v>3786</v>
      </c>
      <c r="F1881" s="1058"/>
      <c r="G1881" s="1059"/>
      <c r="H1881" s="40">
        <v>5</v>
      </c>
      <c r="I1881" s="25">
        <f>SUM(I1882:I1901)</f>
        <v>0</v>
      </c>
      <c r="J1881" s="25">
        <f>SUM(J1882:J1901)</f>
        <v>0</v>
      </c>
      <c r="K1881" s="25">
        <f>SUM(K1882:K1901)</f>
        <v>0</v>
      </c>
      <c r="L1881" s="25">
        <f>SUM(L1882:L1901)</f>
        <v>0</v>
      </c>
      <c r="M1881" s="25">
        <f>SUM(M1882:M1901)</f>
        <v>0</v>
      </c>
    </row>
    <row r="1882" spans="1:13" hidden="1" x14ac:dyDescent="0.2">
      <c r="A1882" s="36"/>
      <c r="B1882" s="37"/>
      <c r="E1882" s="28"/>
      <c r="F1882" s="29" t="s">
        <v>3632</v>
      </c>
      <c r="G1882" s="30" t="s">
        <v>3633</v>
      </c>
      <c r="H1882" s="31">
        <v>6</v>
      </c>
      <c r="I1882" s="32"/>
      <c r="J1882" s="34">
        <f t="shared" ref="J1882:J1901" si="95">K1882-I1882</f>
        <v>0</v>
      </c>
      <c r="K1882" s="32"/>
      <c r="L1882" s="32"/>
      <c r="M1882" s="32"/>
    </row>
    <row r="1883" spans="1:13" hidden="1" x14ac:dyDescent="0.2">
      <c r="A1883" s="36"/>
      <c r="B1883" s="37"/>
      <c r="E1883" s="28"/>
      <c r="F1883" s="29" t="s">
        <v>3634</v>
      </c>
      <c r="G1883" s="30" t="s">
        <v>3635</v>
      </c>
      <c r="H1883" s="31">
        <v>6</v>
      </c>
      <c r="I1883" s="32"/>
      <c r="J1883" s="34">
        <f t="shared" si="95"/>
        <v>0</v>
      </c>
      <c r="K1883" s="32"/>
      <c r="L1883" s="32"/>
      <c r="M1883" s="32"/>
    </row>
    <row r="1884" spans="1:13" hidden="1" x14ac:dyDescent="0.2">
      <c r="A1884" s="36"/>
      <c r="B1884" s="37"/>
      <c r="E1884" s="28"/>
      <c r="F1884" s="29" t="s">
        <v>3636</v>
      </c>
      <c r="G1884" s="30" t="s">
        <v>3637</v>
      </c>
      <c r="H1884" s="31">
        <v>6</v>
      </c>
      <c r="I1884" s="32"/>
      <c r="J1884" s="34">
        <f t="shared" si="95"/>
        <v>0</v>
      </c>
      <c r="K1884" s="32"/>
      <c r="L1884" s="32"/>
      <c r="M1884" s="32"/>
    </row>
    <row r="1885" spans="1:13" ht="24" hidden="1" x14ac:dyDescent="0.2">
      <c r="A1885" s="36"/>
      <c r="B1885" s="37"/>
      <c r="E1885" s="28"/>
      <c r="F1885" s="29" t="s">
        <v>3638</v>
      </c>
      <c r="G1885" s="30" t="s">
        <v>3639</v>
      </c>
      <c r="H1885" s="31">
        <v>6</v>
      </c>
      <c r="I1885" s="32"/>
      <c r="J1885" s="34">
        <f t="shared" si="95"/>
        <v>0</v>
      </c>
      <c r="K1885" s="32"/>
      <c r="L1885" s="32"/>
      <c r="M1885" s="32"/>
    </row>
    <row r="1886" spans="1:13" hidden="1" x14ac:dyDescent="0.2">
      <c r="A1886" s="36"/>
      <c r="B1886" s="37"/>
      <c r="E1886" s="28"/>
      <c r="F1886" s="29" t="s">
        <v>3640</v>
      </c>
      <c r="G1886" s="30" t="s">
        <v>3641</v>
      </c>
      <c r="H1886" s="31">
        <v>6</v>
      </c>
      <c r="I1886" s="32"/>
      <c r="J1886" s="34">
        <f t="shared" si="95"/>
        <v>0</v>
      </c>
      <c r="K1886" s="32"/>
      <c r="L1886" s="32"/>
      <c r="M1886" s="32"/>
    </row>
    <row r="1887" spans="1:13" hidden="1" x14ac:dyDescent="0.2">
      <c r="A1887" s="36"/>
      <c r="B1887" s="37"/>
      <c r="E1887" s="28"/>
      <c r="F1887" s="29" t="s">
        <v>3642</v>
      </c>
      <c r="G1887" s="30" t="s">
        <v>3643</v>
      </c>
      <c r="H1887" s="31">
        <v>6</v>
      </c>
      <c r="I1887" s="32"/>
      <c r="J1887" s="34">
        <f t="shared" si="95"/>
        <v>0</v>
      </c>
      <c r="K1887" s="32"/>
      <c r="L1887" s="32"/>
      <c r="M1887" s="32"/>
    </row>
    <row r="1888" spans="1:13" hidden="1" x14ac:dyDescent="0.2">
      <c r="A1888" s="36"/>
      <c r="B1888" s="37"/>
      <c r="E1888" s="28"/>
      <c r="F1888" s="29" t="s">
        <v>3644</v>
      </c>
      <c r="G1888" s="30" t="s">
        <v>3645</v>
      </c>
      <c r="H1888" s="31">
        <v>6</v>
      </c>
      <c r="I1888" s="32"/>
      <c r="J1888" s="34">
        <f t="shared" si="95"/>
        <v>0</v>
      </c>
      <c r="K1888" s="32"/>
      <c r="L1888" s="32"/>
      <c r="M1888" s="32"/>
    </row>
    <row r="1889" spans="1:13" hidden="1" x14ac:dyDescent="0.2">
      <c r="A1889" s="36"/>
      <c r="B1889" s="37"/>
      <c r="E1889" s="28"/>
      <c r="F1889" s="29" t="s">
        <v>3646</v>
      </c>
      <c r="G1889" s="30" t="s">
        <v>3647</v>
      </c>
      <c r="H1889" s="31">
        <v>6</v>
      </c>
      <c r="I1889" s="32"/>
      <c r="J1889" s="34">
        <f t="shared" si="95"/>
        <v>0</v>
      </c>
      <c r="K1889" s="32"/>
      <c r="L1889" s="32"/>
      <c r="M1889" s="32"/>
    </row>
    <row r="1890" spans="1:13" ht="24" hidden="1" x14ac:dyDescent="0.2">
      <c r="A1890" s="36"/>
      <c r="B1890" s="37"/>
      <c r="E1890" s="28"/>
      <c r="F1890" s="29" t="s">
        <v>3648</v>
      </c>
      <c r="G1890" s="30" t="s">
        <v>3649</v>
      </c>
      <c r="H1890" s="31">
        <v>6</v>
      </c>
      <c r="I1890" s="32"/>
      <c r="J1890" s="34">
        <f t="shared" si="95"/>
        <v>0</v>
      </c>
      <c r="K1890" s="32"/>
      <c r="L1890" s="32"/>
      <c r="M1890" s="32"/>
    </row>
    <row r="1891" spans="1:13" hidden="1" x14ac:dyDescent="0.2">
      <c r="A1891" s="36"/>
      <c r="B1891" s="37"/>
      <c r="E1891" s="28"/>
      <c r="F1891" s="29" t="s">
        <v>3650</v>
      </c>
      <c r="G1891" s="30" t="s">
        <v>3651</v>
      </c>
      <c r="H1891" s="31">
        <v>6</v>
      </c>
      <c r="I1891" s="32"/>
      <c r="J1891" s="34">
        <f t="shared" si="95"/>
        <v>0</v>
      </c>
      <c r="K1891" s="32"/>
      <c r="L1891" s="32"/>
      <c r="M1891" s="32"/>
    </row>
    <row r="1892" spans="1:13" hidden="1" x14ac:dyDescent="0.2">
      <c r="A1892" s="36"/>
      <c r="B1892" s="37"/>
      <c r="E1892" s="28"/>
      <c r="F1892" s="29" t="s">
        <v>3652</v>
      </c>
      <c r="G1892" s="30" t="s">
        <v>3653</v>
      </c>
      <c r="H1892" s="31">
        <v>6</v>
      </c>
      <c r="I1892" s="32"/>
      <c r="J1892" s="34">
        <f t="shared" si="95"/>
        <v>0</v>
      </c>
      <c r="K1892" s="32"/>
      <c r="L1892" s="32"/>
      <c r="M1892" s="32"/>
    </row>
    <row r="1893" spans="1:13" ht="24" hidden="1" x14ac:dyDescent="0.2">
      <c r="A1893" s="36"/>
      <c r="B1893" s="37"/>
      <c r="E1893" s="28"/>
      <c r="F1893" s="29" t="s">
        <v>3654</v>
      </c>
      <c r="G1893" s="30" t="s">
        <v>3655</v>
      </c>
      <c r="H1893" s="31">
        <v>6</v>
      </c>
      <c r="I1893" s="32"/>
      <c r="J1893" s="34">
        <f t="shared" si="95"/>
        <v>0</v>
      </c>
      <c r="K1893" s="32"/>
      <c r="L1893" s="32"/>
      <c r="M1893" s="32"/>
    </row>
    <row r="1894" spans="1:13" hidden="1" x14ac:dyDescent="0.2">
      <c r="A1894" s="36"/>
      <c r="B1894" s="37"/>
      <c r="E1894" s="28"/>
      <c r="F1894" s="29" t="s">
        <v>3656</v>
      </c>
      <c r="G1894" s="30" t="s">
        <v>3657</v>
      </c>
      <c r="H1894" s="31">
        <v>6</v>
      </c>
      <c r="I1894" s="32"/>
      <c r="J1894" s="34">
        <f t="shared" si="95"/>
        <v>0</v>
      </c>
      <c r="K1894" s="32"/>
      <c r="L1894" s="32"/>
      <c r="M1894" s="32"/>
    </row>
    <row r="1895" spans="1:13" ht="24" hidden="1" x14ac:dyDescent="0.2">
      <c r="A1895" s="36"/>
      <c r="B1895" s="37"/>
      <c r="E1895" s="28"/>
      <c r="F1895" s="29" t="s">
        <v>3658</v>
      </c>
      <c r="G1895" s="30" t="s">
        <v>3659</v>
      </c>
      <c r="H1895" s="31">
        <v>6</v>
      </c>
      <c r="I1895" s="32"/>
      <c r="J1895" s="34">
        <f t="shared" si="95"/>
        <v>0</v>
      </c>
      <c r="K1895" s="32"/>
      <c r="L1895" s="32"/>
      <c r="M1895" s="32"/>
    </row>
    <row r="1896" spans="1:13" ht="24" hidden="1" x14ac:dyDescent="0.2">
      <c r="A1896" s="36"/>
      <c r="B1896" s="37"/>
      <c r="E1896" s="28"/>
      <c r="F1896" s="29" t="s">
        <v>3660</v>
      </c>
      <c r="G1896" s="30" t="s">
        <v>3661</v>
      </c>
      <c r="H1896" s="31">
        <v>6</v>
      </c>
      <c r="I1896" s="32"/>
      <c r="J1896" s="34">
        <f t="shared" si="95"/>
        <v>0</v>
      </c>
      <c r="K1896" s="32"/>
      <c r="L1896" s="32"/>
      <c r="M1896" s="32"/>
    </row>
    <row r="1897" spans="1:13" ht="24" hidden="1" x14ac:dyDescent="0.2">
      <c r="A1897" s="36"/>
      <c r="B1897" s="37"/>
      <c r="E1897" s="28"/>
      <c r="F1897" s="29" t="s">
        <v>3662</v>
      </c>
      <c r="G1897" s="30" t="s">
        <v>3663</v>
      </c>
      <c r="H1897" s="31">
        <v>6</v>
      </c>
      <c r="I1897" s="32"/>
      <c r="J1897" s="34">
        <f t="shared" si="95"/>
        <v>0</v>
      </c>
      <c r="K1897" s="32"/>
      <c r="L1897" s="32"/>
      <c r="M1897" s="32"/>
    </row>
    <row r="1898" spans="1:13" ht="24" hidden="1" x14ac:dyDescent="0.2">
      <c r="A1898" s="36"/>
      <c r="B1898" s="37"/>
      <c r="E1898" s="28"/>
      <c r="F1898" s="29" t="s">
        <v>3664</v>
      </c>
      <c r="G1898" s="30" t="s">
        <v>3665</v>
      </c>
      <c r="H1898" s="31">
        <v>6</v>
      </c>
      <c r="I1898" s="32"/>
      <c r="J1898" s="34">
        <f t="shared" si="95"/>
        <v>0</v>
      </c>
      <c r="K1898" s="32"/>
      <c r="L1898" s="32"/>
      <c r="M1898" s="32"/>
    </row>
    <row r="1899" spans="1:13" hidden="1" x14ac:dyDescent="0.2">
      <c r="A1899" s="36"/>
      <c r="B1899" s="37"/>
      <c r="E1899" s="28"/>
      <c r="F1899" s="29" t="s">
        <v>3666</v>
      </c>
      <c r="G1899" s="30" t="s">
        <v>3667</v>
      </c>
      <c r="H1899" s="31">
        <v>6</v>
      </c>
      <c r="I1899" s="32"/>
      <c r="J1899" s="34">
        <f t="shared" si="95"/>
        <v>0</v>
      </c>
      <c r="K1899" s="32"/>
      <c r="L1899" s="32"/>
      <c r="M1899" s="32"/>
    </row>
    <row r="1900" spans="1:13" ht="24" hidden="1" x14ac:dyDescent="0.2">
      <c r="A1900" s="36"/>
      <c r="B1900" s="37"/>
      <c r="E1900" s="28"/>
      <c r="F1900" s="29" t="s">
        <v>3668</v>
      </c>
      <c r="G1900" s="30" t="s">
        <v>3669</v>
      </c>
      <c r="H1900" s="31">
        <v>6</v>
      </c>
      <c r="I1900" s="32"/>
      <c r="J1900" s="34">
        <f t="shared" si="95"/>
        <v>0</v>
      </c>
      <c r="K1900" s="32"/>
      <c r="L1900" s="32"/>
      <c r="M1900" s="32"/>
    </row>
    <row r="1901" spans="1:13" hidden="1" x14ac:dyDescent="0.2">
      <c r="A1901" s="36"/>
      <c r="B1901" s="37"/>
      <c r="E1901" s="28"/>
      <c r="F1901" s="29" t="s">
        <v>3670</v>
      </c>
      <c r="G1901" s="30" t="s">
        <v>3671</v>
      </c>
      <c r="H1901" s="31">
        <v>6</v>
      </c>
      <c r="I1901" s="32"/>
      <c r="J1901" s="34">
        <f t="shared" si="95"/>
        <v>0</v>
      </c>
      <c r="K1901" s="32"/>
      <c r="L1901" s="32"/>
      <c r="M1901" s="32"/>
    </row>
    <row r="1902" spans="1:13" ht="25.5" hidden="1" customHeight="1" x14ac:dyDescent="0.2">
      <c r="A1902" s="36"/>
      <c r="B1902" s="37"/>
      <c r="E1902" s="1057" t="s">
        <v>3672</v>
      </c>
      <c r="F1902" s="1058"/>
      <c r="G1902" s="1059"/>
      <c r="H1902" s="40">
        <v>5</v>
      </c>
      <c r="I1902" s="25">
        <f>SUM(I1903:I1905)</f>
        <v>0</v>
      </c>
      <c r="J1902" s="25">
        <f>SUM(J1903:J1905)</f>
        <v>0</v>
      </c>
      <c r="K1902" s="25">
        <f>SUM(K1903:K1905)</f>
        <v>0</v>
      </c>
      <c r="L1902" s="25">
        <f>SUM(L1903:L1905)</f>
        <v>0</v>
      </c>
      <c r="M1902" s="25">
        <f>SUM(M1903:M1905)</f>
        <v>0</v>
      </c>
    </row>
    <row r="1903" spans="1:13" hidden="1" x14ac:dyDescent="0.2">
      <c r="A1903" s="36"/>
      <c r="B1903" s="37"/>
      <c r="E1903" s="28"/>
      <c r="F1903" s="29" t="s">
        <v>3673</v>
      </c>
      <c r="G1903" s="30" t="s">
        <v>3674</v>
      </c>
      <c r="H1903" s="31">
        <v>6</v>
      </c>
      <c r="I1903" s="32"/>
      <c r="J1903" s="34">
        <f>K1903-I1903</f>
        <v>0</v>
      </c>
      <c r="K1903" s="32"/>
      <c r="L1903" s="32"/>
      <c r="M1903" s="32"/>
    </row>
    <row r="1904" spans="1:13" hidden="1" x14ac:dyDescent="0.2">
      <c r="A1904" s="36"/>
      <c r="B1904" s="37"/>
      <c r="E1904" s="28"/>
      <c r="F1904" s="29" t="s">
        <v>3675</v>
      </c>
      <c r="G1904" s="30" t="s">
        <v>3676</v>
      </c>
      <c r="H1904" s="31">
        <v>6</v>
      </c>
      <c r="I1904" s="32"/>
      <c r="J1904" s="34">
        <f>K1904-I1904</f>
        <v>0</v>
      </c>
      <c r="K1904" s="32"/>
      <c r="L1904" s="32"/>
      <c r="M1904" s="32"/>
    </row>
    <row r="1905" spans="1:13" ht="25.5" hidden="1" customHeight="1" x14ac:dyDescent="0.2">
      <c r="A1905" s="36"/>
      <c r="B1905" s="37"/>
      <c r="E1905" s="28"/>
      <c r="F1905" s="29" t="s">
        <v>3677</v>
      </c>
      <c r="G1905" s="30" t="s">
        <v>3678</v>
      </c>
      <c r="H1905" s="31">
        <v>6</v>
      </c>
      <c r="I1905" s="32"/>
      <c r="J1905" s="34">
        <f>K1905-I1905</f>
        <v>0</v>
      </c>
      <c r="K1905" s="32"/>
      <c r="L1905" s="32"/>
      <c r="M1905" s="32"/>
    </row>
    <row r="1906" spans="1:13" ht="29.25" hidden="1" customHeight="1" x14ac:dyDescent="0.2">
      <c r="A1906" s="36"/>
      <c r="B1906" s="37"/>
      <c r="E1906" s="1057" t="s">
        <v>3787</v>
      </c>
      <c r="F1906" s="1058"/>
      <c r="G1906" s="1059"/>
      <c r="H1906" s="40">
        <v>5</v>
      </c>
      <c r="I1906" s="25">
        <f>I1907</f>
        <v>0</v>
      </c>
      <c r="J1906" s="25">
        <f>J1907</f>
        <v>0</v>
      </c>
      <c r="K1906" s="25">
        <f>K1907</f>
        <v>0</v>
      </c>
      <c r="L1906" s="25">
        <f>L1907</f>
        <v>0</v>
      </c>
      <c r="M1906" s="25">
        <f>M1907</f>
        <v>0</v>
      </c>
    </row>
    <row r="1907" spans="1:13" ht="27" hidden="1" customHeight="1" x14ac:dyDescent="0.2">
      <c r="A1907" s="36"/>
      <c r="B1907" s="37"/>
      <c r="E1907" s="28"/>
      <c r="F1907" s="29" t="s">
        <v>3679</v>
      </c>
      <c r="G1907" s="30" t="s">
        <v>3680</v>
      </c>
      <c r="H1907" s="31">
        <v>6</v>
      </c>
      <c r="I1907" s="32"/>
      <c r="J1907" s="34">
        <f>K1907-I1907</f>
        <v>0</v>
      </c>
      <c r="K1907" s="32"/>
      <c r="L1907" s="32"/>
      <c r="M1907" s="32"/>
    </row>
    <row r="1908" spans="1:13" s="26" customFormat="1" ht="26.25" hidden="1" customHeight="1" x14ac:dyDescent="0.2">
      <c r="A1908" s="57"/>
      <c r="B1908" s="58"/>
      <c r="C1908" s="58"/>
      <c r="D1908" s="1062" t="s">
        <v>3681</v>
      </c>
      <c r="E1908" s="1063"/>
      <c r="F1908" s="1063"/>
      <c r="G1908" s="1064"/>
      <c r="H1908" s="20">
        <v>4</v>
      </c>
      <c r="I1908" s="21">
        <f>SUMIF($H1909:$H1910,5,I1909:I1910)</f>
        <v>0</v>
      </c>
      <c r="J1908" s="21">
        <f>SUMIF($H1909:$H1910,5,J1909:J1910)</f>
        <v>0</v>
      </c>
      <c r="K1908" s="21">
        <f>SUMIF($H1909:$H1910,5,K1909:K1910)</f>
        <v>0</v>
      </c>
      <c r="L1908" s="21">
        <f>SUMIF($H1909:$H1910,5,L1909:L1910)</f>
        <v>0</v>
      </c>
      <c r="M1908" s="21">
        <f>SUMIF($H1909:$H1910,5,M1909:M1910)</f>
        <v>0</v>
      </c>
    </row>
    <row r="1909" spans="1:13" ht="27.75" hidden="1" customHeight="1" x14ac:dyDescent="0.2">
      <c r="A1909" s="36"/>
      <c r="B1909" s="37"/>
      <c r="E1909" s="1057" t="s">
        <v>3788</v>
      </c>
      <c r="F1909" s="1058"/>
      <c r="G1909" s="1059"/>
      <c r="H1909" s="40">
        <v>5</v>
      </c>
      <c r="I1909" s="25">
        <f>I1910</f>
        <v>0</v>
      </c>
      <c r="J1909" s="25">
        <f>J1910</f>
        <v>0</v>
      </c>
      <c r="K1909" s="25">
        <f>K1910</f>
        <v>0</v>
      </c>
      <c r="L1909" s="25">
        <f>L1910</f>
        <v>0</v>
      </c>
      <c r="M1909" s="25">
        <f>M1910</f>
        <v>0</v>
      </c>
    </row>
    <row r="1910" spans="1:13" ht="25.5" hidden="1" customHeight="1" x14ac:dyDescent="0.2">
      <c r="A1910" s="36"/>
      <c r="B1910" s="37"/>
      <c r="E1910" s="28"/>
      <c r="F1910" s="29" t="s">
        <v>3682</v>
      </c>
      <c r="G1910" s="30" t="s">
        <v>3683</v>
      </c>
      <c r="H1910" s="31">
        <v>6</v>
      </c>
      <c r="I1910" s="32"/>
      <c r="J1910" s="34">
        <f>K1910-I1910</f>
        <v>0</v>
      </c>
      <c r="K1910" s="32"/>
      <c r="L1910" s="32"/>
      <c r="M1910" s="32"/>
    </row>
    <row r="1911" spans="1:13" s="26" customFormat="1" ht="27" hidden="1" customHeight="1" x14ac:dyDescent="0.2">
      <c r="A1911" s="57"/>
      <c r="B1911" s="58"/>
      <c r="C1911" s="58"/>
      <c r="D1911" s="1062" t="s">
        <v>3684</v>
      </c>
      <c r="E1911" s="1063"/>
      <c r="F1911" s="1063"/>
      <c r="G1911" s="1064"/>
      <c r="H1911" s="20">
        <v>4</v>
      </c>
      <c r="I1911" s="21">
        <f>SUMIF($H1912:$H1917,5,I1912:I1917)</f>
        <v>0</v>
      </c>
      <c r="J1911" s="21">
        <f>SUMIF($H1912:$H1917,5,J1912:J1917)</f>
        <v>0</v>
      </c>
      <c r="K1911" s="21">
        <f>SUMIF($H1912:$H1917,5,K1912:K1917)</f>
        <v>0</v>
      </c>
      <c r="L1911" s="21">
        <f>SUMIF($H1912:$H1917,5,L1912:L1917)</f>
        <v>0</v>
      </c>
      <c r="M1911" s="21">
        <f>SUMIF($H1912:$H1917,5,M1912:M1917)</f>
        <v>0</v>
      </c>
    </row>
    <row r="1912" spans="1:13" ht="25.5" hidden="1" customHeight="1" x14ac:dyDescent="0.2">
      <c r="A1912" s="36"/>
      <c r="B1912" s="37"/>
      <c r="E1912" s="1057" t="s">
        <v>3685</v>
      </c>
      <c r="F1912" s="1058"/>
      <c r="G1912" s="1059"/>
      <c r="H1912" s="40">
        <v>5</v>
      </c>
      <c r="I1912" s="25">
        <f>I1913</f>
        <v>0</v>
      </c>
      <c r="J1912" s="25">
        <f>J1913</f>
        <v>0</v>
      </c>
      <c r="K1912" s="25">
        <f>K1913</f>
        <v>0</v>
      </c>
      <c r="L1912" s="25">
        <f>L1913</f>
        <v>0</v>
      </c>
      <c r="M1912" s="25">
        <f>M1913</f>
        <v>0</v>
      </c>
    </row>
    <row r="1913" spans="1:13" ht="26.25" hidden="1" customHeight="1" x14ac:dyDescent="0.2">
      <c r="A1913" s="36"/>
      <c r="B1913" s="37"/>
      <c r="E1913" s="28"/>
      <c r="F1913" s="29" t="s">
        <v>3686</v>
      </c>
      <c r="G1913" s="30" t="s">
        <v>3687</v>
      </c>
      <c r="H1913" s="31">
        <v>6</v>
      </c>
      <c r="I1913" s="32"/>
      <c r="J1913" s="34">
        <f>K1913-I1913</f>
        <v>0</v>
      </c>
      <c r="K1913" s="32"/>
      <c r="L1913" s="32"/>
      <c r="M1913" s="32"/>
    </row>
    <row r="1914" spans="1:13" ht="27" hidden="1" customHeight="1" x14ac:dyDescent="0.2">
      <c r="A1914" s="36"/>
      <c r="B1914" s="37"/>
      <c r="E1914" s="1057" t="s">
        <v>3789</v>
      </c>
      <c r="F1914" s="1058"/>
      <c r="G1914" s="1059"/>
      <c r="H1914" s="40">
        <v>5</v>
      </c>
      <c r="I1914" s="25">
        <f>I1915</f>
        <v>0</v>
      </c>
      <c r="J1914" s="25">
        <f>J1915</f>
        <v>0</v>
      </c>
      <c r="K1914" s="25">
        <f>K1915</f>
        <v>0</v>
      </c>
      <c r="L1914" s="25">
        <f>L1915</f>
        <v>0</v>
      </c>
      <c r="M1914" s="25">
        <f>M1915</f>
        <v>0</v>
      </c>
    </row>
    <row r="1915" spans="1:13" ht="25.5" hidden="1" customHeight="1" x14ac:dyDescent="0.2">
      <c r="A1915" s="36"/>
      <c r="B1915" s="37"/>
      <c r="E1915" s="28"/>
      <c r="F1915" s="29" t="s">
        <v>3688</v>
      </c>
      <c r="G1915" s="30" t="s">
        <v>3689</v>
      </c>
      <c r="H1915" s="31">
        <v>6</v>
      </c>
      <c r="I1915" s="32"/>
      <c r="J1915" s="34">
        <f>K1915-I1915</f>
        <v>0</v>
      </c>
      <c r="K1915" s="32"/>
      <c r="L1915" s="32"/>
      <c r="M1915" s="32"/>
    </row>
    <row r="1916" spans="1:13" ht="30" hidden="1" customHeight="1" x14ac:dyDescent="0.2">
      <c r="A1916" s="36"/>
      <c r="B1916" s="37"/>
      <c r="E1916" s="1057" t="s">
        <v>3790</v>
      </c>
      <c r="F1916" s="1058"/>
      <c r="G1916" s="1059"/>
      <c r="H1916" s="40">
        <v>5</v>
      </c>
      <c r="I1916" s="25">
        <f>I1917</f>
        <v>0</v>
      </c>
      <c r="J1916" s="25">
        <f>J1917</f>
        <v>0</v>
      </c>
      <c r="K1916" s="25">
        <f>K1917</f>
        <v>0</v>
      </c>
      <c r="L1916" s="25">
        <f>L1917</f>
        <v>0</v>
      </c>
      <c r="M1916" s="25">
        <f>M1917</f>
        <v>0</v>
      </c>
    </row>
    <row r="1917" spans="1:13" ht="20.25" hidden="1" customHeight="1" x14ac:dyDescent="0.2">
      <c r="A1917" s="36"/>
      <c r="B1917" s="37"/>
      <c r="E1917" s="28"/>
      <c r="F1917" s="29" t="s">
        <v>3690</v>
      </c>
      <c r="G1917" s="30" t="s">
        <v>3691</v>
      </c>
      <c r="H1917" s="31">
        <v>6</v>
      </c>
      <c r="I1917" s="32"/>
      <c r="J1917" s="34">
        <f>K1917-I1917</f>
        <v>0</v>
      </c>
      <c r="K1917" s="32"/>
      <c r="L1917" s="32"/>
      <c r="M1917" s="32"/>
    </row>
    <row r="1918" spans="1:13" s="26" customFormat="1" ht="30" hidden="1" customHeight="1" x14ac:dyDescent="0.2">
      <c r="A1918" s="57"/>
      <c r="B1918" s="58"/>
      <c r="C1918" s="58"/>
      <c r="D1918" s="1062" t="s">
        <v>3692</v>
      </c>
      <c r="E1918" s="1063"/>
      <c r="F1918" s="1063"/>
      <c r="G1918" s="1064"/>
      <c r="H1918" s="20">
        <v>4</v>
      </c>
      <c r="I1918" s="21">
        <f>SUMIF($H1919:$H1920,5,I1919:I1920)</f>
        <v>0</v>
      </c>
      <c r="J1918" s="21">
        <f>SUMIF($H1919:$H1920,5,J1919:J1920)</f>
        <v>0</v>
      </c>
      <c r="K1918" s="21">
        <f>SUMIF($H1919:$H1920,5,K1919:K1920)</f>
        <v>0</v>
      </c>
      <c r="L1918" s="21">
        <f>SUMIF($H1919:$H1920,5,L1919:L1920)</f>
        <v>0</v>
      </c>
      <c r="M1918" s="21">
        <f>SUMIF($H1919:$H1920,5,M1919:M1920)</f>
        <v>0</v>
      </c>
    </row>
    <row r="1919" spans="1:13" ht="31.5" hidden="1" customHeight="1" x14ac:dyDescent="0.2">
      <c r="A1919" s="36"/>
      <c r="B1919" s="37"/>
      <c r="E1919" s="1057" t="s">
        <v>3693</v>
      </c>
      <c r="F1919" s="1058"/>
      <c r="G1919" s="1059"/>
      <c r="H1919" s="40">
        <v>5</v>
      </c>
      <c r="I1919" s="25">
        <f>I1920</f>
        <v>0</v>
      </c>
      <c r="J1919" s="25">
        <f>J1920</f>
        <v>0</v>
      </c>
      <c r="K1919" s="25">
        <f>K1920</f>
        <v>0</v>
      </c>
      <c r="L1919" s="25">
        <f>L1920</f>
        <v>0</v>
      </c>
      <c r="M1919" s="25">
        <f>M1920</f>
        <v>0</v>
      </c>
    </row>
    <row r="1920" spans="1:13" ht="27.75" hidden="1" customHeight="1" x14ac:dyDescent="0.2">
      <c r="A1920" s="36"/>
      <c r="B1920" s="37"/>
      <c r="E1920" s="28"/>
      <c r="F1920" s="29" t="s">
        <v>3694</v>
      </c>
      <c r="G1920" s="30" t="s">
        <v>3695</v>
      </c>
      <c r="H1920" s="31">
        <v>6</v>
      </c>
      <c r="I1920" s="32"/>
      <c r="J1920" s="34">
        <f>K1920-I1920</f>
        <v>0</v>
      </c>
      <c r="K1920" s="32"/>
      <c r="L1920" s="32"/>
      <c r="M1920" s="32"/>
    </row>
    <row r="1921" spans="1:13" s="26" customFormat="1" ht="30.75" hidden="1" customHeight="1" x14ac:dyDescent="0.2">
      <c r="A1921" s="57"/>
      <c r="B1921" s="58"/>
      <c r="C1921" s="58"/>
      <c r="D1921" s="1062" t="s">
        <v>3791</v>
      </c>
      <c r="E1921" s="1063"/>
      <c r="F1921" s="1063"/>
      <c r="G1921" s="1064"/>
      <c r="H1921" s="20">
        <v>4</v>
      </c>
      <c r="I1921" s="21">
        <f>SUMIF($H1922:$H1925,5,I1922:I1925)</f>
        <v>0</v>
      </c>
      <c r="J1921" s="21">
        <f>SUMIF($H1922:$H1925,5,J1922:J1925)</f>
        <v>0</v>
      </c>
      <c r="K1921" s="21">
        <f>SUMIF($H1922:$H1925,5,K1922:K1925)</f>
        <v>0</v>
      </c>
      <c r="L1921" s="21">
        <f>SUMIF($H1922:$H1925,5,L1922:L1925)</f>
        <v>0</v>
      </c>
      <c r="M1921" s="21">
        <f>SUMIF($H1922:$H1925,5,M1922:M1925)</f>
        <v>0</v>
      </c>
    </row>
    <row r="1922" spans="1:13" ht="26.25" hidden="1" customHeight="1" x14ac:dyDescent="0.2">
      <c r="A1922" s="36"/>
      <c r="B1922" s="37"/>
      <c r="E1922" s="1057" t="s">
        <v>3696</v>
      </c>
      <c r="F1922" s="1058"/>
      <c r="G1922" s="1059"/>
      <c r="H1922" s="40">
        <v>5</v>
      </c>
      <c r="I1922" s="25">
        <f>I1923</f>
        <v>0</v>
      </c>
      <c r="J1922" s="25">
        <f>J1923</f>
        <v>0</v>
      </c>
      <c r="K1922" s="25">
        <f>K1923</f>
        <v>0</v>
      </c>
      <c r="L1922" s="25">
        <f>L1923</f>
        <v>0</v>
      </c>
      <c r="M1922" s="25">
        <f>M1923</f>
        <v>0</v>
      </c>
    </row>
    <row r="1923" spans="1:13" ht="27.75" hidden="1" customHeight="1" x14ac:dyDescent="0.2">
      <c r="A1923" s="36"/>
      <c r="B1923" s="37"/>
      <c r="E1923" s="28"/>
      <c r="F1923" s="29" t="s">
        <v>3697</v>
      </c>
      <c r="G1923" s="30" t="s">
        <v>3698</v>
      </c>
      <c r="H1923" s="31">
        <v>6</v>
      </c>
      <c r="I1923" s="32"/>
      <c r="J1923" s="34">
        <f>K1923-I1923</f>
        <v>0</v>
      </c>
      <c r="K1923" s="32"/>
      <c r="L1923" s="32"/>
      <c r="M1923" s="32"/>
    </row>
    <row r="1924" spans="1:13" ht="27.75" hidden="1" customHeight="1" x14ac:dyDescent="0.2">
      <c r="A1924" s="36"/>
      <c r="B1924" s="37"/>
      <c r="E1924" s="1057" t="s">
        <v>3792</v>
      </c>
      <c r="F1924" s="1058"/>
      <c r="G1924" s="1059"/>
      <c r="H1924" s="40">
        <v>5</v>
      </c>
      <c r="I1924" s="25">
        <f>I1925</f>
        <v>0</v>
      </c>
      <c r="J1924" s="25">
        <f>J1925</f>
        <v>0</v>
      </c>
      <c r="K1924" s="25">
        <f>K1925</f>
        <v>0</v>
      </c>
      <c r="L1924" s="25">
        <f>L1925</f>
        <v>0</v>
      </c>
      <c r="M1924" s="25">
        <f>M1925</f>
        <v>0</v>
      </c>
    </row>
    <row r="1925" spans="1:13" ht="27.75" hidden="1" customHeight="1" x14ac:dyDescent="0.2">
      <c r="A1925" s="36"/>
      <c r="B1925" s="37"/>
      <c r="E1925" s="28"/>
      <c r="F1925" s="29" t="s">
        <v>3699</v>
      </c>
      <c r="G1925" s="30" t="s">
        <v>3700</v>
      </c>
      <c r="H1925" s="31">
        <v>6</v>
      </c>
      <c r="I1925" s="32"/>
      <c r="J1925" s="34">
        <f>K1925-I1925</f>
        <v>0</v>
      </c>
      <c r="K1925" s="32"/>
      <c r="L1925" s="32"/>
      <c r="M1925" s="32"/>
    </row>
    <row r="1926" spans="1:13" ht="33" hidden="1" customHeight="1" x14ac:dyDescent="0.2">
      <c r="A1926" s="17"/>
      <c r="B1926" s="18"/>
      <c r="C1926" s="19"/>
      <c r="D1926" s="1052" t="s">
        <v>3793</v>
      </c>
      <c r="E1926" s="1053"/>
      <c r="F1926" s="1053"/>
      <c r="G1926" s="1054"/>
      <c r="H1926" s="20">
        <v>4</v>
      </c>
      <c r="I1926" s="21">
        <f>SUMIF($H1927:$H1967,5,I1927:I1967)</f>
        <v>0</v>
      </c>
      <c r="J1926" s="21">
        <f>SUMIF($H1927:$H1967,5,J1927:J1967)</f>
        <v>0</v>
      </c>
      <c r="K1926" s="21">
        <f>SUMIF($H1927:$H1967,5,K1927:K1967)</f>
        <v>0</v>
      </c>
      <c r="L1926" s="21">
        <f>SUMIF($H1927:$H1967,5,L1927:L1967)</f>
        <v>0</v>
      </c>
      <c r="M1926" s="21">
        <f>SUMIF($H1927:$H1967,5,M1927:M1967)</f>
        <v>0</v>
      </c>
    </row>
    <row r="1927" spans="1:13" ht="25.5" hidden="1" customHeight="1" x14ac:dyDescent="0.2">
      <c r="A1927" s="36"/>
      <c r="B1927" s="37"/>
      <c r="E1927" s="1057" t="s">
        <v>2785</v>
      </c>
      <c r="F1927" s="1058"/>
      <c r="G1927" s="1059"/>
      <c r="H1927" s="40">
        <v>5</v>
      </c>
      <c r="I1927" s="25">
        <f>SUM(I1928:I1940)</f>
        <v>0</v>
      </c>
      <c r="J1927" s="25">
        <f>SUM(J1928:J1940)</f>
        <v>0</v>
      </c>
      <c r="K1927" s="25">
        <f>SUM(K1928:K1940)</f>
        <v>0</v>
      </c>
      <c r="L1927" s="25">
        <f>SUM(L1928:L1940)</f>
        <v>0</v>
      </c>
      <c r="M1927" s="25">
        <f>SUM(M1928:M1940)</f>
        <v>0</v>
      </c>
    </row>
    <row r="1928" spans="1:13" hidden="1" x14ac:dyDescent="0.2">
      <c r="A1928" s="36"/>
      <c r="B1928" s="37"/>
      <c r="E1928" s="28"/>
      <c r="F1928" s="29" t="s">
        <v>2786</v>
      </c>
      <c r="G1928" s="30" t="s">
        <v>2787</v>
      </c>
      <c r="H1928" s="31">
        <v>6</v>
      </c>
      <c r="I1928" s="32"/>
      <c r="J1928" s="34">
        <f t="shared" ref="J1928:J1940" si="96">K1928-I1928</f>
        <v>0</v>
      </c>
      <c r="K1928" s="32"/>
      <c r="L1928" s="32"/>
      <c r="M1928" s="32"/>
    </row>
    <row r="1929" spans="1:13" ht="27.75" hidden="1" customHeight="1" x14ac:dyDescent="0.2">
      <c r="A1929" s="36"/>
      <c r="B1929" s="37"/>
      <c r="E1929" s="28"/>
      <c r="F1929" s="29" t="s">
        <v>2788</v>
      </c>
      <c r="G1929" s="30" t="s">
        <v>2789</v>
      </c>
      <c r="H1929" s="31">
        <v>6</v>
      </c>
      <c r="I1929" s="32"/>
      <c r="J1929" s="34">
        <f t="shared" si="96"/>
        <v>0</v>
      </c>
      <c r="K1929" s="32"/>
      <c r="L1929" s="32"/>
      <c r="M1929" s="32"/>
    </row>
    <row r="1930" spans="1:13" ht="27.75" hidden="1" customHeight="1" x14ac:dyDescent="0.2">
      <c r="A1930" s="36"/>
      <c r="B1930" s="37"/>
      <c r="E1930" s="28"/>
      <c r="F1930" s="29" t="s">
        <v>2790</v>
      </c>
      <c r="G1930" s="30" t="s">
        <v>2791</v>
      </c>
      <c r="H1930" s="31">
        <v>6</v>
      </c>
      <c r="I1930" s="32"/>
      <c r="J1930" s="34">
        <f t="shared" si="96"/>
        <v>0</v>
      </c>
      <c r="K1930" s="32"/>
      <c r="L1930" s="32"/>
      <c r="M1930" s="32"/>
    </row>
    <row r="1931" spans="1:13" ht="27.75" hidden="1" customHeight="1" x14ac:dyDescent="0.2">
      <c r="A1931" s="36"/>
      <c r="B1931" s="37"/>
      <c r="E1931" s="28"/>
      <c r="F1931" s="29" t="s">
        <v>2792</v>
      </c>
      <c r="G1931" s="30" t="s">
        <v>2793</v>
      </c>
      <c r="H1931" s="31">
        <v>6</v>
      </c>
      <c r="I1931" s="32"/>
      <c r="J1931" s="34">
        <f t="shared" si="96"/>
        <v>0</v>
      </c>
      <c r="K1931" s="32"/>
      <c r="L1931" s="32"/>
      <c r="M1931" s="32"/>
    </row>
    <row r="1932" spans="1:13" ht="27.75" hidden="1" customHeight="1" x14ac:dyDescent="0.2">
      <c r="A1932" s="36"/>
      <c r="B1932" s="37"/>
      <c r="E1932" s="28"/>
      <c r="F1932" s="29" t="s">
        <v>2794</v>
      </c>
      <c r="G1932" s="30" t="s">
        <v>2795</v>
      </c>
      <c r="H1932" s="31">
        <v>6</v>
      </c>
      <c r="I1932" s="32"/>
      <c r="J1932" s="34">
        <f t="shared" si="96"/>
        <v>0</v>
      </c>
      <c r="K1932" s="32"/>
      <c r="L1932" s="32"/>
      <c r="M1932" s="32"/>
    </row>
    <row r="1933" spans="1:13" ht="27.75" hidden="1" customHeight="1" x14ac:dyDescent="0.2">
      <c r="A1933" s="36"/>
      <c r="B1933" s="37"/>
      <c r="E1933" s="28"/>
      <c r="F1933" s="29" t="s">
        <v>2796</v>
      </c>
      <c r="G1933" s="30" t="s">
        <v>2797</v>
      </c>
      <c r="H1933" s="31">
        <v>6</v>
      </c>
      <c r="I1933" s="32"/>
      <c r="J1933" s="34">
        <f t="shared" si="96"/>
        <v>0</v>
      </c>
      <c r="K1933" s="32"/>
      <c r="L1933" s="32"/>
      <c r="M1933" s="32"/>
    </row>
    <row r="1934" spans="1:13" ht="27.75" hidden="1" customHeight="1" x14ac:dyDescent="0.2">
      <c r="A1934" s="36"/>
      <c r="B1934" s="37"/>
      <c r="E1934" s="28"/>
      <c r="F1934" s="29" t="s">
        <v>2798</v>
      </c>
      <c r="G1934" s="30" t="s">
        <v>2799</v>
      </c>
      <c r="H1934" s="31">
        <v>6</v>
      </c>
      <c r="I1934" s="32"/>
      <c r="J1934" s="34">
        <f t="shared" si="96"/>
        <v>0</v>
      </c>
      <c r="K1934" s="32"/>
      <c r="L1934" s="32"/>
      <c r="M1934" s="32"/>
    </row>
    <row r="1935" spans="1:13" ht="27.75" hidden="1" customHeight="1" x14ac:dyDescent="0.2">
      <c r="A1935" s="36"/>
      <c r="B1935" s="37"/>
      <c r="E1935" s="28"/>
      <c r="F1935" s="29" t="s">
        <v>2800</v>
      </c>
      <c r="G1935" s="30" t="s">
        <v>2801</v>
      </c>
      <c r="H1935" s="31">
        <v>6</v>
      </c>
      <c r="I1935" s="32"/>
      <c r="J1935" s="34">
        <f t="shared" si="96"/>
        <v>0</v>
      </c>
      <c r="K1935" s="32"/>
      <c r="L1935" s="32"/>
      <c r="M1935" s="32"/>
    </row>
    <row r="1936" spans="1:13" ht="27.75" hidden="1" customHeight="1" x14ac:dyDescent="0.2">
      <c r="A1936" s="36"/>
      <c r="B1936" s="37"/>
      <c r="E1936" s="28"/>
      <c r="F1936" s="29" t="s">
        <v>2802</v>
      </c>
      <c r="G1936" s="30" t="s">
        <v>2803</v>
      </c>
      <c r="H1936" s="31">
        <v>6</v>
      </c>
      <c r="I1936" s="32"/>
      <c r="J1936" s="34">
        <f t="shared" si="96"/>
        <v>0</v>
      </c>
      <c r="K1936" s="32"/>
      <c r="L1936" s="32"/>
      <c r="M1936" s="32"/>
    </row>
    <row r="1937" spans="1:13" ht="27.75" hidden="1" customHeight="1" x14ac:dyDescent="0.2">
      <c r="A1937" s="36"/>
      <c r="B1937" s="37"/>
      <c r="E1937" s="28"/>
      <c r="F1937" s="29" t="s">
        <v>2804</v>
      </c>
      <c r="G1937" s="30" t="s">
        <v>2805</v>
      </c>
      <c r="H1937" s="31">
        <v>6</v>
      </c>
      <c r="I1937" s="32"/>
      <c r="J1937" s="34">
        <f t="shared" si="96"/>
        <v>0</v>
      </c>
      <c r="K1937" s="32"/>
      <c r="L1937" s="32"/>
      <c r="M1937" s="32"/>
    </row>
    <row r="1938" spans="1:13" ht="27.75" hidden="1" customHeight="1" x14ac:dyDescent="0.2">
      <c r="A1938" s="36"/>
      <c r="B1938" s="37"/>
      <c r="E1938" s="28"/>
      <c r="F1938" s="29" t="s">
        <v>2806</v>
      </c>
      <c r="G1938" s="30" t="s">
        <v>2807</v>
      </c>
      <c r="H1938" s="31">
        <v>6</v>
      </c>
      <c r="I1938" s="32"/>
      <c r="J1938" s="34">
        <f t="shared" si="96"/>
        <v>0</v>
      </c>
      <c r="K1938" s="32"/>
      <c r="L1938" s="32"/>
      <c r="M1938" s="32"/>
    </row>
    <row r="1939" spans="1:13" ht="27.75" hidden="1" customHeight="1" x14ac:dyDescent="0.2">
      <c r="A1939" s="36"/>
      <c r="B1939" s="37"/>
      <c r="E1939" s="28"/>
      <c r="F1939" s="29" t="s">
        <v>2808</v>
      </c>
      <c r="G1939" s="30" t="s">
        <v>2809</v>
      </c>
      <c r="H1939" s="31">
        <v>6</v>
      </c>
      <c r="I1939" s="32"/>
      <c r="J1939" s="34">
        <f t="shared" si="96"/>
        <v>0</v>
      </c>
      <c r="K1939" s="32"/>
      <c r="L1939" s="32"/>
      <c r="M1939" s="32"/>
    </row>
    <row r="1940" spans="1:13" ht="27.75" hidden="1" customHeight="1" x14ac:dyDescent="0.2">
      <c r="A1940" s="36"/>
      <c r="B1940" s="37"/>
      <c r="E1940" s="28"/>
      <c r="F1940" s="29" t="s">
        <v>2810</v>
      </c>
      <c r="G1940" s="30" t="s">
        <v>2811</v>
      </c>
      <c r="H1940" s="31">
        <v>6</v>
      </c>
      <c r="I1940" s="32"/>
      <c r="J1940" s="34">
        <f t="shared" si="96"/>
        <v>0</v>
      </c>
      <c r="K1940" s="32"/>
      <c r="L1940" s="32"/>
      <c r="M1940" s="32"/>
    </row>
    <row r="1941" spans="1:13" ht="30.75" hidden="1" customHeight="1" x14ac:dyDescent="0.2">
      <c r="A1941" s="36"/>
      <c r="B1941" s="37"/>
      <c r="E1941" s="1057" t="s">
        <v>2812</v>
      </c>
      <c r="F1941" s="1058"/>
      <c r="G1941" s="1059"/>
      <c r="H1941" s="40">
        <v>5</v>
      </c>
      <c r="I1941" s="25">
        <f>SUM(I1942:I1961)</f>
        <v>0</v>
      </c>
      <c r="J1941" s="25">
        <f>SUM(J1942:J1961)</f>
        <v>0</v>
      </c>
      <c r="K1941" s="25">
        <f>SUM(K1942:K1961)</f>
        <v>0</v>
      </c>
      <c r="L1941" s="25">
        <f>SUM(L1942:L1961)</f>
        <v>0</v>
      </c>
      <c r="M1941" s="25">
        <f>SUM(M1942:M1961)</f>
        <v>0</v>
      </c>
    </row>
    <row r="1942" spans="1:13" ht="27.75" hidden="1" customHeight="1" x14ac:dyDescent="0.2">
      <c r="A1942" s="36"/>
      <c r="B1942" s="37"/>
      <c r="E1942" s="28"/>
      <c r="F1942" s="29" t="s">
        <v>2813</v>
      </c>
      <c r="G1942" s="30" t="s">
        <v>2814</v>
      </c>
      <c r="H1942" s="31">
        <v>6</v>
      </c>
      <c r="I1942" s="32"/>
      <c r="J1942" s="34">
        <v>0</v>
      </c>
      <c r="K1942" s="32"/>
      <c r="L1942" s="32"/>
      <c r="M1942" s="32"/>
    </row>
    <row r="1943" spans="1:13" hidden="1" x14ac:dyDescent="0.2">
      <c r="A1943" s="36"/>
      <c r="B1943" s="37"/>
      <c r="E1943" s="28"/>
      <c r="F1943" s="29" t="s">
        <v>2815</v>
      </c>
      <c r="G1943" s="30" t="s">
        <v>2816</v>
      </c>
      <c r="H1943" s="31">
        <v>6</v>
      </c>
      <c r="I1943" s="32"/>
      <c r="J1943" s="34">
        <f t="shared" ref="J1943:J1961" si="97">K1943-I1943</f>
        <v>0</v>
      </c>
      <c r="K1943" s="32"/>
      <c r="L1943" s="32"/>
      <c r="M1943" s="32"/>
    </row>
    <row r="1944" spans="1:13" hidden="1" x14ac:dyDescent="0.2">
      <c r="A1944" s="36"/>
      <c r="B1944" s="37"/>
      <c r="E1944" s="28"/>
      <c r="F1944" s="29" t="s">
        <v>2817</v>
      </c>
      <c r="G1944" s="30" t="s">
        <v>2818</v>
      </c>
      <c r="H1944" s="31">
        <v>6</v>
      </c>
      <c r="I1944" s="32"/>
      <c r="J1944" s="34">
        <f t="shared" si="97"/>
        <v>0</v>
      </c>
      <c r="K1944" s="32"/>
      <c r="L1944" s="32"/>
      <c r="M1944" s="32"/>
    </row>
    <row r="1945" spans="1:13" ht="27.75" hidden="1" customHeight="1" x14ac:dyDescent="0.2">
      <c r="A1945" s="36"/>
      <c r="B1945" s="37"/>
      <c r="E1945" s="28"/>
      <c r="F1945" s="29" t="s">
        <v>2819</v>
      </c>
      <c r="G1945" s="30" t="s">
        <v>2820</v>
      </c>
      <c r="H1945" s="31">
        <v>6</v>
      </c>
      <c r="I1945" s="32"/>
      <c r="J1945" s="34">
        <f t="shared" si="97"/>
        <v>0</v>
      </c>
      <c r="K1945" s="32"/>
      <c r="L1945" s="32"/>
      <c r="M1945" s="32"/>
    </row>
    <row r="1946" spans="1:13" ht="27.75" hidden="1" customHeight="1" x14ac:dyDescent="0.2">
      <c r="A1946" s="36"/>
      <c r="B1946" s="37"/>
      <c r="E1946" s="28"/>
      <c r="F1946" s="29" t="s">
        <v>2821</v>
      </c>
      <c r="G1946" s="30" t="s">
        <v>2822</v>
      </c>
      <c r="H1946" s="31">
        <v>6</v>
      </c>
      <c r="I1946" s="32"/>
      <c r="J1946" s="34">
        <f t="shared" si="97"/>
        <v>0</v>
      </c>
      <c r="K1946" s="32"/>
      <c r="L1946" s="32"/>
      <c r="M1946" s="32"/>
    </row>
    <row r="1947" spans="1:13" ht="27.75" hidden="1" customHeight="1" x14ac:dyDescent="0.2">
      <c r="A1947" s="36"/>
      <c r="B1947" s="37"/>
      <c r="E1947" s="28"/>
      <c r="F1947" s="29" t="s">
        <v>2823</v>
      </c>
      <c r="G1947" s="30" t="s">
        <v>2824</v>
      </c>
      <c r="H1947" s="31">
        <v>6</v>
      </c>
      <c r="I1947" s="32"/>
      <c r="J1947" s="34">
        <f t="shared" si="97"/>
        <v>0</v>
      </c>
      <c r="K1947" s="32"/>
      <c r="L1947" s="32"/>
      <c r="M1947" s="32"/>
    </row>
    <row r="1948" spans="1:13" ht="27.75" hidden="1" customHeight="1" x14ac:dyDescent="0.2">
      <c r="A1948" s="36"/>
      <c r="B1948" s="37"/>
      <c r="E1948" s="28"/>
      <c r="F1948" s="29" t="s">
        <v>2825</v>
      </c>
      <c r="G1948" s="30" t="s">
        <v>2826</v>
      </c>
      <c r="H1948" s="31">
        <v>6</v>
      </c>
      <c r="I1948" s="32"/>
      <c r="J1948" s="34">
        <f t="shared" si="97"/>
        <v>0</v>
      </c>
      <c r="K1948" s="32"/>
      <c r="L1948" s="32"/>
      <c r="M1948" s="32"/>
    </row>
    <row r="1949" spans="1:13" ht="21.75" hidden="1" customHeight="1" x14ac:dyDescent="0.2">
      <c r="A1949" s="36"/>
      <c r="B1949" s="37"/>
      <c r="E1949" s="28"/>
      <c r="F1949" s="29" t="s">
        <v>2827</v>
      </c>
      <c r="G1949" s="30" t="s">
        <v>1731</v>
      </c>
      <c r="H1949" s="31">
        <v>6</v>
      </c>
      <c r="I1949" s="32"/>
      <c r="J1949" s="34">
        <f t="shared" si="97"/>
        <v>0</v>
      </c>
      <c r="K1949" s="32"/>
      <c r="L1949" s="32"/>
      <c r="M1949" s="32"/>
    </row>
    <row r="1950" spans="1:13" ht="24" hidden="1" x14ac:dyDescent="0.2">
      <c r="A1950" s="36"/>
      <c r="B1950" s="37"/>
      <c r="E1950" s="28"/>
      <c r="F1950" s="29" t="s">
        <v>1732</v>
      </c>
      <c r="G1950" s="30" t="s">
        <v>1733</v>
      </c>
      <c r="H1950" s="31">
        <v>6</v>
      </c>
      <c r="I1950" s="32"/>
      <c r="J1950" s="34">
        <f t="shared" si="97"/>
        <v>0</v>
      </c>
      <c r="K1950" s="32"/>
      <c r="L1950" s="32"/>
      <c r="M1950" s="32"/>
    </row>
    <row r="1951" spans="1:13" ht="27.75" hidden="1" customHeight="1" x14ac:dyDescent="0.2">
      <c r="A1951" s="36"/>
      <c r="B1951" s="37"/>
      <c r="E1951" s="28"/>
      <c r="F1951" s="29" t="s">
        <v>1734</v>
      </c>
      <c r="G1951" s="30" t="s">
        <v>1735</v>
      </c>
      <c r="H1951" s="31">
        <v>6</v>
      </c>
      <c r="I1951" s="32"/>
      <c r="J1951" s="34">
        <f t="shared" si="97"/>
        <v>0</v>
      </c>
      <c r="K1951" s="32"/>
      <c r="L1951" s="32"/>
      <c r="M1951" s="32"/>
    </row>
    <row r="1952" spans="1:13" ht="27.75" hidden="1" customHeight="1" x14ac:dyDescent="0.2">
      <c r="A1952" s="36"/>
      <c r="B1952" s="37"/>
      <c r="E1952" s="28"/>
      <c r="F1952" s="29" t="s">
        <v>1736</v>
      </c>
      <c r="G1952" s="30" t="s">
        <v>1737</v>
      </c>
      <c r="H1952" s="31">
        <v>6</v>
      </c>
      <c r="I1952" s="32"/>
      <c r="J1952" s="34">
        <f t="shared" si="97"/>
        <v>0</v>
      </c>
      <c r="K1952" s="32"/>
      <c r="L1952" s="32"/>
      <c r="M1952" s="32"/>
    </row>
    <row r="1953" spans="1:13" ht="27.75" hidden="1" customHeight="1" x14ac:dyDescent="0.2">
      <c r="A1953" s="36"/>
      <c r="B1953" s="37"/>
      <c r="E1953" s="28"/>
      <c r="F1953" s="29" t="s">
        <v>1738</v>
      </c>
      <c r="G1953" s="30" t="s">
        <v>1739</v>
      </c>
      <c r="H1953" s="31">
        <v>6</v>
      </c>
      <c r="I1953" s="32"/>
      <c r="J1953" s="34">
        <f t="shared" si="97"/>
        <v>0</v>
      </c>
      <c r="K1953" s="32"/>
      <c r="L1953" s="32"/>
      <c r="M1953" s="32"/>
    </row>
    <row r="1954" spans="1:13" ht="23.25" hidden="1" customHeight="1" x14ac:dyDescent="0.2">
      <c r="A1954" s="36"/>
      <c r="B1954" s="37"/>
      <c r="E1954" s="28"/>
      <c r="F1954" s="29" t="s">
        <v>1740</v>
      </c>
      <c r="G1954" s="30" t="s">
        <v>1741</v>
      </c>
      <c r="H1954" s="31">
        <v>6</v>
      </c>
      <c r="I1954" s="32"/>
      <c r="J1954" s="34">
        <f t="shared" si="97"/>
        <v>0</v>
      </c>
      <c r="K1954" s="32"/>
      <c r="L1954" s="32"/>
      <c r="M1954" s="32"/>
    </row>
    <row r="1955" spans="1:13" ht="27.75" hidden="1" customHeight="1" x14ac:dyDescent="0.2">
      <c r="A1955" s="36"/>
      <c r="B1955" s="37"/>
      <c r="E1955" s="28"/>
      <c r="F1955" s="29" t="s">
        <v>1742</v>
      </c>
      <c r="G1955" s="30" t="s">
        <v>1743</v>
      </c>
      <c r="H1955" s="31">
        <v>6</v>
      </c>
      <c r="I1955" s="32"/>
      <c r="J1955" s="34">
        <f t="shared" si="97"/>
        <v>0</v>
      </c>
      <c r="K1955" s="32"/>
      <c r="L1955" s="32"/>
      <c r="M1955" s="32"/>
    </row>
    <row r="1956" spans="1:13" ht="27.75" hidden="1" customHeight="1" x14ac:dyDescent="0.2">
      <c r="A1956" s="36"/>
      <c r="B1956" s="37"/>
      <c r="E1956" s="28"/>
      <c r="F1956" s="29" t="s">
        <v>1744</v>
      </c>
      <c r="G1956" s="30" t="s">
        <v>1745</v>
      </c>
      <c r="H1956" s="31">
        <v>6</v>
      </c>
      <c r="I1956" s="32"/>
      <c r="J1956" s="34">
        <f t="shared" si="97"/>
        <v>0</v>
      </c>
      <c r="K1956" s="32"/>
      <c r="L1956" s="32"/>
      <c r="M1956" s="32"/>
    </row>
    <row r="1957" spans="1:13" ht="27.75" hidden="1" customHeight="1" x14ac:dyDescent="0.2">
      <c r="A1957" s="36"/>
      <c r="B1957" s="37"/>
      <c r="E1957" s="28"/>
      <c r="F1957" s="29" t="s">
        <v>1746</v>
      </c>
      <c r="G1957" s="30" t="s">
        <v>1747</v>
      </c>
      <c r="H1957" s="31">
        <v>6</v>
      </c>
      <c r="I1957" s="32"/>
      <c r="J1957" s="34">
        <f t="shared" si="97"/>
        <v>0</v>
      </c>
      <c r="K1957" s="32"/>
      <c r="L1957" s="32"/>
      <c r="M1957" s="32"/>
    </row>
    <row r="1958" spans="1:13" ht="27.75" hidden="1" customHeight="1" x14ac:dyDescent="0.2">
      <c r="A1958" s="36"/>
      <c r="B1958" s="37"/>
      <c r="E1958" s="28"/>
      <c r="F1958" s="29" t="s">
        <v>1748</v>
      </c>
      <c r="G1958" s="30" t="s">
        <v>1749</v>
      </c>
      <c r="H1958" s="31">
        <v>6</v>
      </c>
      <c r="I1958" s="32"/>
      <c r="J1958" s="34">
        <f t="shared" si="97"/>
        <v>0</v>
      </c>
      <c r="K1958" s="32"/>
      <c r="L1958" s="32"/>
      <c r="M1958" s="32"/>
    </row>
    <row r="1959" spans="1:13" ht="27.75" hidden="1" customHeight="1" x14ac:dyDescent="0.2">
      <c r="A1959" s="36"/>
      <c r="B1959" s="37"/>
      <c r="E1959" s="28"/>
      <c r="F1959" s="29" t="s">
        <v>1750</v>
      </c>
      <c r="G1959" s="30" t="s">
        <v>1751</v>
      </c>
      <c r="H1959" s="31">
        <v>6</v>
      </c>
      <c r="I1959" s="32"/>
      <c r="J1959" s="34">
        <f t="shared" si="97"/>
        <v>0</v>
      </c>
      <c r="K1959" s="32"/>
      <c r="L1959" s="32"/>
      <c r="M1959" s="32"/>
    </row>
    <row r="1960" spans="1:13" ht="27.75" hidden="1" customHeight="1" x14ac:dyDescent="0.2">
      <c r="A1960" s="36"/>
      <c r="B1960" s="37"/>
      <c r="E1960" s="28"/>
      <c r="F1960" s="29" t="s">
        <v>1752</v>
      </c>
      <c r="G1960" s="30" t="s">
        <v>1753</v>
      </c>
      <c r="H1960" s="31">
        <v>6</v>
      </c>
      <c r="I1960" s="32"/>
      <c r="J1960" s="34">
        <f t="shared" si="97"/>
        <v>0</v>
      </c>
      <c r="K1960" s="32"/>
      <c r="L1960" s="32"/>
      <c r="M1960" s="32"/>
    </row>
    <row r="1961" spans="1:13" ht="27.75" hidden="1" customHeight="1" x14ac:dyDescent="0.2">
      <c r="A1961" s="36"/>
      <c r="B1961" s="37"/>
      <c r="E1961" s="28"/>
      <c r="F1961" s="29" t="s">
        <v>1754</v>
      </c>
      <c r="G1961" s="30" t="s">
        <v>1755</v>
      </c>
      <c r="H1961" s="31">
        <v>6</v>
      </c>
      <c r="I1961" s="32"/>
      <c r="J1961" s="34">
        <f t="shared" si="97"/>
        <v>0</v>
      </c>
      <c r="K1961" s="32"/>
      <c r="L1961" s="32"/>
      <c r="M1961" s="32"/>
    </row>
    <row r="1962" spans="1:13" ht="32.25" hidden="1" customHeight="1" x14ac:dyDescent="0.2">
      <c r="A1962" s="36"/>
      <c r="B1962" s="37"/>
      <c r="E1962" s="1057" t="s">
        <v>1756</v>
      </c>
      <c r="F1962" s="1058"/>
      <c r="G1962" s="1059"/>
      <c r="H1962" s="40">
        <v>5</v>
      </c>
      <c r="I1962" s="25">
        <f>SUM(I1963:I1965)</f>
        <v>0</v>
      </c>
      <c r="J1962" s="25">
        <f>SUM(J1963:J1965)</f>
        <v>0</v>
      </c>
      <c r="K1962" s="25">
        <f>SUM(K1963:K1965)</f>
        <v>0</v>
      </c>
      <c r="L1962" s="25">
        <f>SUM(L1963:L1965)</f>
        <v>0</v>
      </c>
      <c r="M1962" s="25">
        <f>SUM(M1963:M1965)</f>
        <v>0</v>
      </c>
    </row>
    <row r="1963" spans="1:13" ht="27" hidden="1" customHeight="1" x14ac:dyDescent="0.2">
      <c r="A1963" s="36"/>
      <c r="B1963" s="37"/>
      <c r="E1963" s="28"/>
      <c r="F1963" s="29" t="s">
        <v>1757</v>
      </c>
      <c r="G1963" s="30" t="s">
        <v>1758</v>
      </c>
      <c r="H1963" s="31">
        <v>6</v>
      </c>
      <c r="I1963" s="32"/>
      <c r="J1963" s="34">
        <v>0</v>
      </c>
      <c r="K1963" s="32"/>
      <c r="L1963" s="32"/>
      <c r="M1963" s="32"/>
    </row>
    <row r="1964" spans="1:13" ht="27" hidden="1" customHeight="1" x14ac:dyDescent="0.2">
      <c r="A1964" s="36"/>
      <c r="B1964" s="37"/>
      <c r="E1964" s="28"/>
      <c r="F1964" s="29" t="s">
        <v>1759</v>
      </c>
      <c r="G1964" s="30" t="s">
        <v>1760</v>
      </c>
      <c r="H1964" s="31">
        <v>6</v>
      </c>
      <c r="I1964" s="32"/>
      <c r="J1964" s="34">
        <f>K1964-I1964</f>
        <v>0</v>
      </c>
      <c r="K1964" s="32"/>
      <c r="L1964" s="32"/>
      <c r="M1964" s="32"/>
    </row>
    <row r="1965" spans="1:13" ht="27" hidden="1" customHeight="1" x14ac:dyDescent="0.2">
      <c r="A1965" s="36"/>
      <c r="B1965" s="37"/>
      <c r="E1965" s="28"/>
      <c r="F1965" s="29" t="s">
        <v>1761</v>
      </c>
      <c r="G1965" s="30" t="s">
        <v>1762</v>
      </c>
      <c r="H1965" s="31">
        <v>6</v>
      </c>
      <c r="I1965" s="32"/>
      <c r="J1965" s="34">
        <f>K1965-I1965</f>
        <v>0</v>
      </c>
      <c r="K1965" s="32"/>
      <c r="L1965" s="32"/>
      <c r="M1965" s="32"/>
    </row>
    <row r="1966" spans="1:13" ht="27.75" hidden="1" customHeight="1" x14ac:dyDescent="0.2">
      <c r="A1966" s="36"/>
      <c r="B1966" s="37"/>
      <c r="E1966" s="1057" t="s">
        <v>3794</v>
      </c>
      <c r="F1966" s="1058"/>
      <c r="G1966" s="1059"/>
      <c r="H1966" s="40">
        <v>5</v>
      </c>
      <c r="I1966" s="25">
        <f>I1967</f>
        <v>0</v>
      </c>
      <c r="J1966" s="25">
        <f>J1967</f>
        <v>0</v>
      </c>
      <c r="K1966" s="25">
        <f>K1967</f>
        <v>0</v>
      </c>
      <c r="L1966" s="25">
        <f>L1967</f>
        <v>0</v>
      </c>
      <c r="M1966" s="25">
        <f>M1967</f>
        <v>0</v>
      </c>
    </row>
    <row r="1967" spans="1:13" ht="27.75" hidden="1" customHeight="1" x14ac:dyDescent="0.2">
      <c r="A1967" s="36"/>
      <c r="B1967" s="37"/>
      <c r="E1967" s="28"/>
      <c r="F1967" s="29" t="s">
        <v>1763</v>
      </c>
      <c r="G1967" s="30" t="s">
        <v>1764</v>
      </c>
      <c r="H1967" s="31">
        <v>6</v>
      </c>
      <c r="I1967" s="32"/>
      <c r="J1967" s="34">
        <f>K1967-I1967</f>
        <v>0</v>
      </c>
      <c r="K1967" s="32"/>
      <c r="L1967" s="32"/>
      <c r="M1967" s="32"/>
    </row>
    <row r="1968" spans="1:13" ht="31.5" hidden="1" customHeight="1" x14ac:dyDescent="0.2">
      <c r="A1968" s="17"/>
      <c r="B1968" s="18"/>
      <c r="C1968" s="19"/>
      <c r="D1968" s="1052" t="s">
        <v>1765</v>
      </c>
      <c r="E1968" s="1053"/>
      <c r="F1968" s="1053"/>
      <c r="G1968" s="1054"/>
      <c r="H1968" s="20">
        <v>4</v>
      </c>
      <c r="I1968" s="21">
        <f>SUMIF($H1969:$H1970,5,I1969:I1970)</f>
        <v>0</v>
      </c>
      <c r="J1968" s="21">
        <f>SUMIF($H1969:$H1970,5,J1969:J1970)</f>
        <v>0</v>
      </c>
      <c r="K1968" s="21">
        <f>SUMIF($H1969:$H1970,5,K1969:K1970)</f>
        <v>0</v>
      </c>
      <c r="L1968" s="21">
        <f>SUMIF($H1969:$H1970,5,L1969:L1970)</f>
        <v>0</v>
      </c>
      <c r="M1968" s="21">
        <f>SUMIF($H1969:$H1970,5,M1969:M1970)</f>
        <v>0</v>
      </c>
    </row>
    <row r="1969" spans="1:13" ht="28.5" hidden="1" customHeight="1" x14ac:dyDescent="0.2">
      <c r="A1969" s="36"/>
      <c r="B1969" s="37"/>
      <c r="E1969" s="1057" t="s">
        <v>1766</v>
      </c>
      <c r="F1969" s="1058"/>
      <c r="G1969" s="1059"/>
      <c r="H1969" s="40">
        <v>5</v>
      </c>
      <c r="I1969" s="25">
        <f>I1970</f>
        <v>0</v>
      </c>
      <c r="J1969" s="25">
        <f>J1970</f>
        <v>0</v>
      </c>
      <c r="K1969" s="25">
        <f>K1970</f>
        <v>0</v>
      </c>
      <c r="L1969" s="25">
        <f>L1970</f>
        <v>0</v>
      </c>
      <c r="M1969" s="25">
        <f>M1970</f>
        <v>0</v>
      </c>
    </row>
    <row r="1970" spans="1:13" ht="21.75" hidden="1" customHeight="1" x14ac:dyDescent="0.2">
      <c r="A1970" s="36"/>
      <c r="B1970" s="37"/>
      <c r="E1970" s="28"/>
      <c r="F1970" s="29" t="s">
        <v>1767</v>
      </c>
      <c r="G1970" s="30" t="s">
        <v>1768</v>
      </c>
      <c r="H1970" s="31">
        <v>6</v>
      </c>
      <c r="I1970" s="32"/>
      <c r="J1970" s="34">
        <f>K1970-I1970</f>
        <v>0</v>
      </c>
      <c r="K1970" s="32"/>
      <c r="L1970" s="32"/>
      <c r="M1970" s="32"/>
    </row>
    <row r="1971" spans="1:13" ht="30.75" hidden="1" customHeight="1" x14ac:dyDescent="0.2">
      <c r="A1971" s="17"/>
      <c r="B1971" s="18"/>
      <c r="C1971" s="19"/>
      <c r="D1971" s="1052" t="s">
        <v>1769</v>
      </c>
      <c r="E1971" s="1053"/>
      <c r="F1971" s="1053"/>
      <c r="G1971" s="1054"/>
      <c r="H1971" s="20">
        <v>4</v>
      </c>
      <c r="I1971" s="21">
        <f>SUMIF($H1972:$H1977,5,I1972:I1977)</f>
        <v>0</v>
      </c>
      <c r="J1971" s="21">
        <f>SUMIF($H1972:$H1977,5,J1972:J1977)</f>
        <v>0</v>
      </c>
      <c r="K1971" s="21">
        <f>SUMIF($H1972:$H1977,5,K1972:K1977)</f>
        <v>0</v>
      </c>
      <c r="L1971" s="21">
        <f>SUMIF($H1972:$H1977,5,L1972:L1977)</f>
        <v>0</v>
      </c>
      <c r="M1971" s="21">
        <f>SUMIF($H1972:$H1977,5,M1972:M1977)</f>
        <v>0</v>
      </c>
    </row>
    <row r="1972" spans="1:13" ht="27.75" hidden="1" customHeight="1" x14ac:dyDescent="0.2">
      <c r="A1972" s="36"/>
      <c r="B1972" s="37"/>
      <c r="E1972" s="1057" t="s">
        <v>1770</v>
      </c>
      <c r="F1972" s="1058"/>
      <c r="G1972" s="1059"/>
      <c r="H1972" s="40">
        <v>5</v>
      </c>
      <c r="I1972" s="25">
        <f>I1973</f>
        <v>0</v>
      </c>
      <c r="J1972" s="25">
        <f>J1973</f>
        <v>0</v>
      </c>
      <c r="K1972" s="25">
        <f>K1973</f>
        <v>0</v>
      </c>
      <c r="L1972" s="25">
        <f>L1973</f>
        <v>0</v>
      </c>
      <c r="M1972" s="25">
        <f>M1973</f>
        <v>0</v>
      </c>
    </row>
    <row r="1973" spans="1:13" ht="24" hidden="1" customHeight="1" x14ac:dyDescent="0.2">
      <c r="A1973" s="36"/>
      <c r="B1973" s="37"/>
      <c r="E1973" s="28"/>
      <c r="F1973" s="29" t="s">
        <v>1771</v>
      </c>
      <c r="G1973" s="30" t="s">
        <v>1772</v>
      </c>
      <c r="H1973" s="31">
        <v>6</v>
      </c>
      <c r="I1973" s="32"/>
      <c r="J1973" s="34">
        <f>K1973-I1973</f>
        <v>0</v>
      </c>
      <c r="K1973" s="32"/>
      <c r="L1973" s="32"/>
      <c r="M1973" s="32"/>
    </row>
    <row r="1974" spans="1:13" ht="24" hidden="1" customHeight="1" x14ac:dyDescent="0.2">
      <c r="A1974" s="36"/>
      <c r="B1974" s="37"/>
      <c r="E1974" s="1057" t="s">
        <v>1773</v>
      </c>
      <c r="F1974" s="1058"/>
      <c r="G1974" s="1059"/>
      <c r="H1974" s="40">
        <v>5</v>
      </c>
      <c r="I1974" s="25">
        <f>I1975</f>
        <v>0</v>
      </c>
      <c r="J1974" s="25">
        <f>J1975</f>
        <v>0</v>
      </c>
      <c r="K1974" s="25">
        <f>K1975</f>
        <v>0</v>
      </c>
      <c r="L1974" s="25">
        <f>L1975</f>
        <v>0</v>
      </c>
      <c r="M1974" s="25">
        <f>M1975</f>
        <v>0</v>
      </c>
    </row>
    <row r="1975" spans="1:13" ht="27" hidden="1" customHeight="1" x14ac:dyDescent="0.2">
      <c r="A1975" s="36"/>
      <c r="B1975" s="37"/>
      <c r="E1975" s="28"/>
      <c r="F1975" s="29" t="s">
        <v>1774</v>
      </c>
      <c r="G1975" s="30" t="s">
        <v>1775</v>
      </c>
      <c r="H1975" s="31">
        <v>6</v>
      </c>
      <c r="I1975" s="32"/>
      <c r="J1975" s="34">
        <f>K1975-I1975</f>
        <v>0</v>
      </c>
      <c r="K1975" s="32"/>
      <c r="L1975" s="32"/>
      <c r="M1975" s="32"/>
    </row>
    <row r="1976" spans="1:13" ht="20.25" hidden="1" customHeight="1" x14ac:dyDescent="0.2">
      <c r="A1976" s="36"/>
      <c r="B1976" s="37"/>
      <c r="E1976" s="1057" t="s">
        <v>1776</v>
      </c>
      <c r="F1976" s="1058"/>
      <c r="G1976" s="1059"/>
      <c r="H1976" s="40">
        <v>5</v>
      </c>
      <c r="I1976" s="25">
        <f>I1977</f>
        <v>0</v>
      </c>
      <c r="J1976" s="25">
        <f>J1977</f>
        <v>0</v>
      </c>
      <c r="K1976" s="25">
        <f>K1977</f>
        <v>0</v>
      </c>
      <c r="L1976" s="25">
        <f>L1977</f>
        <v>0</v>
      </c>
      <c r="M1976" s="25">
        <f>M1977</f>
        <v>0</v>
      </c>
    </row>
    <row r="1977" spans="1:13" ht="24" hidden="1" customHeight="1" x14ac:dyDescent="0.2">
      <c r="A1977" s="36"/>
      <c r="B1977" s="37"/>
      <c r="E1977" s="28"/>
      <c r="F1977" s="29" t="s">
        <v>1777</v>
      </c>
      <c r="G1977" s="30" t="s">
        <v>1778</v>
      </c>
      <c r="H1977" s="31">
        <v>6</v>
      </c>
      <c r="I1977" s="32"/>
      <c r="J1977" s="34">
        <f>K1977-I1977</f>
        <v>0</v>
      </c>
      <c r="K1977" s="32"/>
      <c r="L1977" s="32"/>
      <c r="M1977" s="32"/>
    </row>
    <row r="1978" spans="1:13" ht="31.5" hidden="1" customHeight="1" x14ac:dyDescent="0.2">
      <c r="A1978" s="17"/>
      <c r="B1978" s="18"/>
      <c r="C1978" s="19"/>
      <c r="D1978" s="1052" t="s">
        <v>2919</v>
      </c>
      <c r="E1978" s="1053"/>
      <c r="F1978" s="1053"/>
      <c r="G1978" s="1054"/>
      <c r="H1978" s="20">
        <v>4</v>
      </c>
      <c r="I1978" s="21">
        <f>SUMIF($H1979:$H1980,5,I1979:I1980)</f>
        <v>0</v>
      </c>
      <c r="J1978" s="21">
        <f>SUMIF($H1979:$H1980,5,J1979:J1980)</f>
        <v>0</v>
      </c>
      <c r="K1978" s="21">
        <f>SUMIF($H1979:$H1980,5,K1979:K1980)</f>
        <v>0</v>
      </c>
      <c r="L1978" s="21">
        <f>SUMIF($H1979:$H1980,5,L1979:L1980)</f>
        <v>0</v>
      </c>
      <c r="M1978" s="21">
        <f>SUMIF($H1979:$H1980,5,M1979:M1980)</f>
        <v>0</v>
      </c>
    </row>
    <row r="1979" spans="1:13" ht="27" hidden="1" customHeight="1" x14ac:dyDescent="0.2">
      <c r="A1979" s="36"/>
      <c r="B1979" s="37"/>
      <c r="E1979" s="1057" t="s">
        <v>2920</v>
      </c>
      <c r="F1979" s="1058"/>
      <c r="G1979" s="1059"/>
      <c r="H1979" s="40">
        <v>5</v>
      </c>
      <c r="I1979" s="25">
        <f>I1980</f>
        <v>0</v>
      </c>
      <c r="J1979" s="25">
        <f>J1980</f>
        <v>0</v>
      </c>
      <c r="K1979" s="25">
        <f>K1980</f>
        <v>0</v>
      </c>
      <c r="L1979" s="25">
        <f>L1980</f>
        <v>0</v>
      </c>
      <c r="M1979" s="25">
        <f>M1980</f>
        <v>0</v>
      </c>
    </row>
    <row r="1980" spans="1:13" ht="31.5" hidden="1" customHeight="1" x14ac:dyDescent="0.2">
      <c r="A1980" s="36"/>
      <c r="B1980" s="37"/>
      <c r="E1980" s="28"/>
      <c r="F1980" s="29" t="s">
        <v>1779</v>
      </c>
      <c r="G1980" s="30" t="s">
        <v>1780</v>
      </c>
      <c r="H1980" s="31">
        <v>6</v>
      </c>
      <c r="I1980" s="32"/>
      <c r="J1980" s="34">
        <f>K1980-I1980</f>
        <v>0</v>
      </c>
      <c r="K1980" s="32"/>
      <c r="L1980" s="32"/>
      <c r="M1980" s="32"/>
    </row>
    <row r="1981" spans="1:13" ht="28.5" hidden="1" customHeight="1" x14ac:dyDescent="0.2">
      <c r="A1981" s="17"/>
      <c r="B1981" s="18"/>
      <c r="C1981" s="19"/>
      <c r="D1981" s="1052" t="s">
        <v>1781</v>
      </c>
      <c r="E1981" s="1053"/>
      <c r="F1981" s="1053"/>
      <c r="G1981" s="1054"/>
      <c r="H1981" s="20">
        <v>4</v>
      </c>
      <c r="I1981" s="21">
        <f>SUMIF($H1982:$H1985,5,I1982:I1985)</f>
        <v>0</v>
      </c>
      <c r="J1981" s="21">
        <f>SUMIF($H1982:$H1985,5,J1982:J1985)</f>
        <v>0</v>
      </c>
      <c r="K1981" s="21">
        <f>SUMIF($H1982:$H1985,5,K1982:K1985)</f>
        <v>0</v>
      </c>
      <c r="L1981" s="21">
        <f>SUMIF($H1982:$H1985,5,L1982:L1985)</f>
        <v>0</v>
      </c>
      <c r="M1981" s="21">
        <f>SUMIF($H1982:$H1985,5,M1982:M1985)</f>
        <v>0</v>
      </c>
    </row>
    <row r="1982" spans="1:13" ht="24.75" hidden="1" customHeight="1" x14ac:dyDescent="0.2">
      <c r="A1982" s="36"/>
      <c r="B1982" s="37"/>
      <c r="E1982" s="1057" t="s">
        <v>1782</v>
      </c>
      <c r="F1982" s="1058"/>
      <c r="G1982" s="1059"/>
      <c r="H1982" s="40">
        <v>5</v>
      </c>
      <c r="I1982" s="25">
        <f>I1983</f>
        <v>0</v>
      </c>
      <c r="J1982" s="25">
        <f>J1983</f>
        <v>0</v>
      </c>
      <c r="K1982" s="25">
        <f>K1983</f>
        <v>0</v>
      </c>
      <c r="L1982" s="25">
        <f>L1983</f>
        <v>0</v>
      </c>
      <c r="M1982" s="25">
        <f>M1983</f>
        <v>0</v>
      </c>
    </row>
    <row r="1983" spans="1:13" ht="26.25" hidden="1" customHeight="1" x14ac:dyDescent="0.2">
      <c r="A1983" s="36"/>
      <c r="B1983" s="37"/>
      <c r="E1983" s="28"/>
      <c r="F1983" s="29" t="s">
        <v>1783</v>
      </c>
      <c r="G1983" s="30" t="s">
        <v>612</v>
      </c>
      <c r="H1983" s="31">
        <v>6</v>
      </c>
      <c r="I1983" s="32"/>
      <c r="J1983" s="34">
        <f>K1983-I1983</f>
        <v>0</v>
      </c>
      <c r="K1983" s="32"/>
      <c r="L1983" s="32"/>
      <c r="M1983" s="32"/>
    </row>
    <row r="1984" spans="1:13" ht="26.25" hidden="1" customHeight="1" x14ac:dyDescent="0.2">
      <c r="A1984" s="36"/>
      <c r="B1984" s="37"/>
      <c r="E1984" s="1057" t="s">
        <v>613</v>
      </c>
      <c r="F1984" s="1058"/>
      <c r="G1984" s="1059"/>
      <c r="H1984" s="40">
        <v>5</v>
      </c>
      <c r="I1984" s="25">
        <f>I1985</f>
        <v>0</v>
      </c>
      <c r="J1984" s="25">
        <f>J1985</f>
        <v>0</v>
      </c>
      <c r="K1984" s="25">
        <f>K1985</f>
        <v>0</v>
      </c>
      <c r="L1984" s="25">
        <f>L1985</f>
        <v>0</v>
      </c>
      <c r="M1984" s="25">
        <f>M1985</f>
        <v>0</v>
      </c>
    </row>
    <row r="1985" spans="1:13" ht="28.5" hidden="1" customHeight="1" x14ac:dyDescent="0.2">
      <c r="A1985" s="36"/>
      <c r="B1985" s="37"/>
      <c r="E1985" s="28"/>
      <c r="F1985" s="29" t="s">
        <v>614</v>
      </c>
      <c r="G1985" s="30" t="s">
        <v>615</v>
      </c>
      <c r="H1985" s="31">
        <v>6</v>
      </c>
      <c r="I1985" s="32"/>
      <c r="J1985" s="34">
        <f>K1985-I1985</f>
        <v>0</v>
      </c>
      <c r="K1985" s="32"/>
      <c r="L1985" s="32"/>
      <c r="M1985" s="32"/>
    </row>
    <row r="1986" spans="1:13" ht="21.75" hidden="1" customHeight="1" x14ac:dyDescent="0.2">
      <c r="A1986" s="17"/>
      <c r="B1986" s="18"/>
      <c r="C1986" s="19"/>
      <c r="D1986" s="1052" t="s">
        <v>3176</v>
      </c>
      <c r="E1986" s="1053"/>
      <c r="F1986" s="1053"/>
      <c r="G1986" s="1054"/>
      <c r="H1986" s="20">
        <v>4</v>
      </c>
      <c r="I1986" s="21">
        <f>SUMIF($H1987:$H2030,5,I1987:I2030)</f>
        <v>0</v>
      </c>
      <c r="J1986" s="21">
        <f>SUMIF($H1987:$H2030,5,J1987:J2030)</f>
        <v>0</v>
      </c>
      <c r="K1986" s="21">
        <f>SUMIF($H1987:$H2030,5,K1987:K2030)</f>
        <v>0</v>
      </c>
      <c r="L1986" s="21">
        <f>SUMIF($H1987:$H2030,5,L1987:L2030)</f>
        <v>0</v>
      </c>
      <c r="M1986" s="21">
        <f>SUMIF($H1987:$H2030,5,M1987:M2030)</f>
        <v>0</v>
      </c>
    </row>
    <row r="1987" spans="1:13" ht="20.25" hidden="1" customHeight="1" x14ac:dyDescent="0.2">
      <c r="A1987" s="36"/>
      <c r="B1987" s="37"/>
      <c r="E1987" s="1057" t="s">
        <v>3177</v>
      </c>
      <c r="F1987" s="1058"/>
      <c r="G1987" s="1059"/>
      <c r="H1987" s="40">
        <v>5</v>
      </c>
      <c r="I1987" s="25">
        <f>SUM(I1988:I2000)</f>
        <v>0</v>
      </c>
      <c r="J1987" s="25">
        <f>SUM(J1988:J2000)</f>
        <v>0</v>
      </c>
      <c r="K1987" s="25">
        <f>SUM(K1988:K2000)</f>
        <v>0</v>
      </c>
      <c r="L1987" s="25">
        <f>SUM(L1988:L2000)</f>
        <v>0</v>
      </c>
      <c r="M1987" s="25">
        <f>SUM(M1988:M2000)</f>
        <v>0</v>
      </c>
    </row>
    <row r="1988" spans="1:13" hidden="1" x14ac:dyDescent="0.2">
      <c r="A1988" s="36"/>
      <c r="B1988" s="37"/>
      <c r="E1988" s="28"/>
      <c r="F1988" s="29" t="s">
        <v>3178</v>
      </c>
      <c r="G1988" s="30" t="s">
        <v>3179</v>
      </c>
      <c r="H1988" s="31">
        <v>6</v>
      </c>
      <c r="I1988" s="32"/>
      <c r="J1988" s="34">
        <f t="shared" ref="J1988:J2000" si="98">K1988-I1988</f>
        <v>0</v>
      </c>
      <c r="K1988" s="32"/>
      <c r="L1988" s="32"/>
      <c r="M1988" s="32"/>
    </row>
    <row r="1989" spans="1:13" hidden="1" x14ac:dyDescent="0.2">
      <c r="A1989" s="36"/>
      <c r="B1989" s="37"/>
      <c r="E1989" s="28"/>
      <c r="F1989" s="29" t="s">
        <v>3180</v>
      </c>
      <c r="G1989" s="30" t="s">
        <v>3181</v>
      </c>
      <c r="H1989" s="31">
        <v>6</v>
      </c>
      <c r="I1989" s="32"/>
      <c r="J1989" s="34">
        <f t="shared" si="98"/>
        <v>0</v>
      </c>
      <c r="K1989" s="32"/>
      <c r="L1989" s="32"/>
      <c r="M1989" s="32"/>
    </row>
    <row r="1990" spans="1:13" hidden="1" x14ac:dyDescent="0.2">
      <c r="A1990" s="36"/>
      <c r="B1990" s="37"/>
      <c r="E1990" s="28"/>
      <c r="F1990" s="29" t="s">
        <v>3182</v>
      </c>
      <c r="G1990" s="30" t="s">
        <v>3183</v>
      </c>
      <c r="H1990" s="31">
        <v>6</v>
      </c>
      <c r="I1990" s="32"/>
      <c r="J1990" s="34">
        <f t="shared" si="98"/>
        <v>0</v>
      </c>
      <c r="K1990" s="32"/>
      <c r="L1990" s="32"/>
      <c r="M1990" s="32"/>
    </row>
    <row r="1991" spans="1:13" hidden="1" x14ac:dyDescent="0.2">
      <c r="A1991" s="36"/>
      <c r="B1991" s="37"/>
      <c r="E1991" s="28"/>
      <c r="F1991" s="29" t="s">
        <v>3184</v>
      </c>
      <c r="G1991" s="30" t="s">
        <v>3185</v>
      </c>
      <c r="H1991" s="31">
        <v>6</v>
      </c>
      <c r="I1991" s="32"/>
      <c r="J1991" s="34">
        <f t="shared" si="98"/>
        <v>0</v>
      </c>
      <c r="K1991" s="32"/>
      <c r="L1991" s="32"/>
      <c r="M1991" s="32"/>
    </row>
    <row r="1992" spans="1:13" hidden="1" x14ac:dyDescent="0.2">
      <c r="A1992" s="36"/>
      <c r="B1992" s="37"/>
      <c r="E1992" s="28"/>
      <c r="F1992" s="29" t="s">
        <v>3186</v>
      </c>
      <c r="G1992" s="30" t="s">
        <v>3187</v>
      </c>
      <c r="H1992" s="31">
        <v>6</v>
      </c>
      <c r="I1992" s="32"/>
      <c r="J1992" s="34">
        <f t="shared" si="98"/>
        <v>0</v>
      </c>
      <c r="K1992" s="32"/>
      <c r="L1992" s="32"/>
      <c r="M1992" s="32"/>
    </row>
    <row r="1993" spans="1:13" hidden="1" x14ac:dyDescent="0.2">
      <c r="A1993" s="36"/>
      <c r="B1993" s="37"/>
      <c r="E1993" s="28"/>
      <c r="F1993" s="29" t="s">
        <v>3188</v>
      </c>
      <c r="G1993" s="30" t="s">
        <v>3189</v>
      </c>
      <c r="H1993" s="31">
        <v>6</v>
      </c>
      <c r="I1993" s="32"/>
      <c r="J1993" s="34">
        <f t="shared" si="98"/>
        <v>0</v>
      </c>
      <c r="K1993" s="32"/>
      <c r="L1993" s="32"/>
      <c r="M1993" s="32"/>
    </row>
    <row r="1994" spans="1:13" hidden="1" x14ac:dyDescent="0.2">
      <c r="A1994" s="36"/>
      <c r="B1994" s="37"/>
      <c r="E1994" s="28"/>
      <c r="F1994" s="29" t="s">
        <v>3190</v>
      </c>
      <c r="G1994" s="30" t="s">
        <v>3191</v>
      </c>
      <c r="H1994" s="31">
        <v>6</v>
      </c>
      <c r="I1994" s="32"/>
      <c r="J1994" s="34">
        <f t="shared" si="98"/>
        <v>0</v>
      </c>
      <c r="K1994" s="32"/>
      <c r="L1994" s="32"/>
      <c r="M1994" s="32"/>
    </row>
    <row r="1995" spans="1:13" hidden="1" x14ac:dyDescent="0.2">
      <c r="A1995" s="36"/>
      <c r="B1995" s="37"/>
      <c r="E1995" s="28"/>
      <c r="F1995" s="29" t="s">
        <v>3192</v>
      </c>
      <c r="G1995" s="30" t="s">
        <v>3193</v>
      </c>
      <c r="H1995" s="31">
        <v>6</v>
      </c>
      <c r="I1995" s="32"/>
      <c r="J1995" s="34">
        <f t="shared" si="98"/>
        <v>0</v>
      </c>
      <c r="K1995" s="32"/>
      <c r="L1995" s="32"/>
      <c r="M1995" s="32"/>
    </row>
    <row r="1996" spans="1:13" hidden="1" x14ac:dyDescent="0.2">
      <c r="A1996" s="36"/>
      <c r="B1996" s="37"/>
      <c r="E1996" s="28"/>
      <c r="F1996" s="29" t="s">
        <v>3194</v>
      </c>
      <c r="G1996" s="30" t="s">
        <v>3195</v>
      </c>
      <c r="H1996" s="31">
        <v>6</v>
      </c>
      <c r="I1996" s="32"/>
      <c r="J1996" s="34">
        <f t="shared" si="98"/>
        <v>0</v>
      </c>
      <c r="K1996" s="32"/>
      <c r="L1996" s="32"/>
      <c r="M1996" s="32"/>
    </row>
    <row r="1997" spans="1:13" hidden="1" x14ac:dyDescent="0.2">
      <c r="A1997" s="36"/>
      <c r="B1997" s="37"/>
      <c r="E1997" s="28"/>
      <c r="F1997" s="29" t="s">
        <v>3196</v>
      </c>
      <c r="G1997" s="30" t="s">
        <v>3197</v>
      </c>
      <c r="H1997" s="31">
        <v>6</v>
      </c>
      <c r="I1997" s="32"/>
      <c r="J1997" s="34">
        <f t="shared" si="98"/>
        <v>0</v>
      </c>
      <c r="K1997" s="32"/>
      <c r="L1997" s="32"/>
      <c r="M1997" s="32"/>
    </row>
    <row r="1998" spans="1:13" ht="24" hidden="1" x14ac:dyDescent="0.2">
      <c r="A1998" s="36"/>
      <c r="B1998" s="37"/>
      <c r="E1998" s="28"/>
      <c r="F1998" s="29" t="s">
        <v>3198</v>
      </c>
      <c r="G1998" s="30" t="s">
        <v>3330</v>
      </c>
      <c r="H1998" s="31">
        <v>6</v>
      </c>
      <c r="I1998" s="32"/>
      <c r="J1998" s="34">
        <f t="shared" si="98"/>
        <v>0</v>
      </c>
      <c r="K1998" s="32"/>
      <c r="L1998" s="32"/>
      <c r="M1998" s="32"/>
    </row>
    <row r="1999" spans="1:13" ht="24" hidden="1" x14ac:dyDescent="0.2">
      <c r="A1999" s="36"/>
      <c r="B1999" s="37"/>
      <c r="E1999" s="28"/>
      <c r="F1999" s="29" t="s">
        <v>3331</v>
      </c>
      <c r="G1999" s="30" t="s">
        <v>3332</v>
      </c>
      <c r="H1999" s="31">
        <v>6</v>
      </c>
      <c r="I1999" s="32"/>
      <c r="J1999" s="34">
        <f t="shared" si="98"/>
        <v>0</v>
      </c>
      <c r="K1999" s="32"/>
      <c r="L1999" s="32"/>
      <c r="M1999" s="32"/>
    </row>
    <row r="2000" spans="1:13" hidden="1" x14ac:dyDescent="0.2">
      <c r="A2000" s="36"/>
      <c r="B2000" s="37"/>
      <c r="E2000" s="28"/>
      <c r="F2000" s="29" t="s">
        <v>3333</v>
      </c>
      <c r="G2000" s="30" t="s">
        <v>3334</v>
      </c>
      <c r="H2000" s="31">
        <v>6</v>
      </c>
      <c r="I2000" s="32"/>
      <c r="J2000" s="34">
        <f t="shared" si="98"/>
        <v>0</v>
      </c>
      <c r="K2000" s="32"/>
      <c r="L2000" s="32"/>
      <c r="M2000" s="32"/>
    </row>
    <row r="2001" spans="1:13" ht="20.25" hidden="1" customHeight="1" x14ac:dyDescent="0.2">
      <c r="A2001" s="36"/>
      <c r="B2001" s="37"/>
      <c r="E2001" s="1057" t="s">
        <v>3335</v>
      </c>
      <c r="F2001" s="1058"/>
      <c r="G2001" s="1059"/>
      <c r="H2001" s="40">
        <v>5</v>
      </c>
      <c r="I2001" s="25">
        <f>SUM(I2002:I2024)</f>
        <v>0</v>
      </c>
      <c r="J2001" s="25">
        <f>SUM(J2002:J2024)</f>
        <v>0</v>
      </c>
      <c r="K2001" s="25">
        <f>SUM(K2002:K2024)</f>
        <v>0</v>
      </c>
      <c r="L2001" s="25">
        <f>SUM(L2002:L2024)</f>
        <v>0</v>
      </c>
      <c r="M2001" s="25">
        <f>SUM(M2002:M2024)</f>
        <v>0</v>
      </c>
    </row>
    <row r="2002" spans="1:13" hidden="1" x14ac:dyDescent="0.2">
      <c r="A2002" s="36"/>
      <c r="B2002" s="37"/>
      <c r="E2002" s="28"/>
      <c r="F2002" s="29" t="s">
        <v>3336</v>
      </c>
      <c r="G2002" s="30" t="s">
        <v>3337</v>
      </c>
      <c r="H2002" s="31">
        <v>6</v>
      </c>
      <c r="I2002" s="32"/>
      <c r="J2002" s="34">
        <v>0</v>
      </c>
      <c r="K2002" s="32"/>
      <c r="L2002" s="32"/>
      <c r="M2002" s="32"/>
    </row>
    <row r="2003" spans="1:13" hidden="1" x14ac:dyDescent="0.2">
      <c r="A2003" s="36"/>
      <c r="B2003" s="37"/>
      <c r="E2003" s="28"/>
      <c r="F2003" s="29" t="s">
        <v>3338</v>
      </c>
      <c r="G2003" s="30" t="s">
        <v>3339</v>
      </c>
      <c r="H2003" s="31">
        <v>6</v>
      </c>
      <c r="I2003" s="32"/>
      <c r="J2003" s="34">
        <f t="shared" ref="J2003:J2024" si="99">K2003-I2003</f>
        <v>0</v>
      </c>
      <c r="K2003" s="32"/>
      <c r="L2003" s="32"/>
      <c r="M2003" s="32"/>
    </row>
    <row r="2004" spans="1:13" hidden="1" x14ac:dyDescent="0.2">
      <c r="A2004" s="36"/>
      <c r="B2004" s="37"/>
      <c r="E2004" s="28"/>
      <c r="F2004" s="29" t="s">
        <v>3340</v>
      </c>
      <c r="G2004" s="30" t="s">
        <v>3341</v>
      </c>
      <c r="H2004" s="31">
        <v>6</v>
      </c>
      <c r="I2004" s="32"/>
      <c r="J2004" s="34">
        <f t="shared" si="99"/>
        <v>0</v>
      </c>
      <c r="K2004" s="32"/>
      <c r="L2004" s="32"/>
      <c r="M2004" s="32"/>
    </row>
    <row r="2005" spans="1:13" hidden="1" x14ac:dyDescent="0.2">
      <c r="A2005" s="36"/>
      <c r="B2005" s="37"/>
      <c r="E2005" s="28"/>
      <c r="F2005" s="29" t="s">
        <v>3342</v>
      </c>
      <c r="G2005" s="30" t="s">
        <v>3343</v>
      </c>
      <c r="H2005" s="31">
        <v>6</v>
      </c>
      <c r="I2005" s="32"/>
      <c r="J2005" s="34">
        <f t="shared" si="99"/>
        <v>0</v>
      </c>
      <c r="K2005" s="32"/>
      <c r="L2005" s="32"/>
      <c r="M2005" s="32"/>
    </row>
    <row r="2006" spans="1:13" hidden="1" x14ac:dyDescent="0.2">
      <c r="A2006" s="36"/>
      <c r="B2006" s="37"/>
      <c r="E2006" s="28"/>
      <c r="F2006" s="29" t="s">
        <v>3344</v>
      </c>
      <c r="G2006" s="30" t="s">
        <v>3345</v>
      </c>
      <c r="H2006" s="31">
        <v>6</v>
      </c>
      <c r="I2006" s="32"/>
      <c r="J2006" s="34">
        <f t="shared" si="99"/>
        <v>0</v>
      </c>
      <c r="K2006" s="32"/>
      <c r="L2006" s="32"/>
      <c r="M2006" s="32"/>
    </row>
    <row r="2007" spans="1:13" hidden="1" x14ac:dyDescent="0.2">
      <c r="A2007" s="36"/>
      <c r="B2007" s="37"/>
      <c r="E2007" s="28"/>
      <c r="F2007" s="29" t="s">
        <v>3346</v>
      </c>
      <c r="G2007" s="30" t="s">
        <v>3347</v>
      </c>
      <c r="H2007" s="31">
        <v>6</v>
      </c>
      <c r="I2007" s="32"/>
      <c r="J2007" s="34">
        <f t="shared" si="99"/>
        <v>0</v>
      </c>
      <c r="K2007" s="32"/>
      <c r="L2007" s="32"/>
      <c r="M2007" s="32"/>
    </row>
    <row r="2008" spans="1:13" hidden="1" x14ac:dyDescent="0.2">
      <c r="A2008" s="36"/>
      <c r="B2008" s="37"/>
      <c r="E2008" s="28"/>
      <c r="F2008" s="29" t="s">
        <v>3348</v>
      </c>
      <c r="G2008" s="30" t="s">
        <v>3349</v>
      </c>
      <c r="H2008" s="31">
        <v>6</v>
      </c>
      <c r="I2008" s="32"/>
      <c r="J2008" s="34">
        <f t="shared" si="99"/>
        <v>0</v>
      </c>
      <c r="K2008" s="32"/>
      <c r="L2008" s="32"/>
      <c r="M2008" s="32"/>
    </row>
    <row r="2009" spans="1:13" hidden="1" x14ac:dyDescent="0.2">
      <c r="A2009" s="36"/>
      <c r="B2009" s="37"/>
      <c r="E2009" s="28"/>
      <c r="F2009" s="29" t="s">
        <v>3350</v>
      </c>
      <c r="G2009" s="30" t="s">
        <v>3351</v>
      </c>
      <c r="H2009" s="31">
        <v>6</v>
      </c>
      <c r="I2009" s="32"/>
      <c r="J2009" s="34">
        <f t="shared" si="99"/>
        <v>0</v>
      </c>
      <c r="K2009" s="32"/>
      <c r="L2009" s="32"/>
      <c r="M2009" s="32"/>
    </row>
    <row r="2010" spans="1:13" ht="24" hidden="1" x14ac:dyDescent="0.2">
      <c r="A2010" s="36"/>
      <c r="B2010" s="37"/>
      <c r="E2010" s="28"/>
      <c r="F2010" s="29" t="s">
        <v>3352</v>
      </c>
      <c r="G2010" s="30" t="s">
        <v>3353</v>
      </c>
      <c r="H2010" s="31">
        <v>6</v>
      </c>
      <c r="I2010" s="32"/>
      <c r="J2010" s="34">
        <f t="shared" si="99"/>
        <v>0</v>
      </c>
      <c r="K2010" s="32"/>
      <c r="L2010" s="32"/>
      <c r="M2010" s="32"/>
    </row>
    <row r="2011" spans="1:13" hidden="1" x14ac:dyDescent="0.2">
      <c r="A2011" s="36"/>
      <c r="B2011" s="37"/>
      <c r="E2011" s="28"/>
      <c r="F2011" s="29" t="s">
        <v>3354</v>
      </c>
      <c r="G2011" s="30" t="s">
        <v>3355</v>
      </c>
      <c r="H2011" s="31">
        <v>6</v>
      </c>
      <c r="I2011" s="32"/>
      <c r="J2011" s="34">
        <f t="shared" si="99"/>
        <v>0</v>
      </c>
      <c r="K2011" s="32"/>
      <c r="L2011" s="32"/>
      <c r="M2011" s="32"/>
    </row>
    <row r="2012" spans="1:13" hidden="1" x14ac:dyDescent="0.2">
      <c r="A2012" s="36"/>
      <c r="B2012" s="37"/>
      <c r="E2012" s="28"/>
      <c r="F2012" s="29" t="s">
        <v>3356</v>
      </c>
      <c r="G2012" s="30" t="s">
        <v>3357</v>
      </c>
      <c r="H2012" s="31">
        <v>6</v>
      </c>
      <c r="I2012" s="32"/>
      <c r="J2012" s="34">
        <f t="shared" si="99"/>
        <v>0</v>
      </c>
      <c r="K2012" s="32"/>
      <c r="L2012" s="32"/>
      <c r="M2012" s="32"/>
    </row>
    <row r="2013" spans="1:13" ht="24" hidden="1" x14ac:dyDescent="0.2">
      <c r="A2013" s="36"/>
      <c r="B2013" s="37"/>
      <c r="E2013" s="28"/>
      <c r="F2013" s="29" t="s">
        <v>3358</v>
      </c>
      <c r="G2013" s="30" t="s">
        <v>3359</v>
      </c>
      <c r="H2013" s="31">
        <v>6</v>
      </c>
      <c r="I2013" s="32"/>
      <c r="J2013" s="34">
        <f t="shared" si="99"/>
        <v>0</v>
      </c>
      <c r="K2013" s="32"/>
      <c r="L2013" s="32"/>
      <c r="M2013" s="32"/>
    </row>
    <row r="2014" spans="1:13" hidden="1" x14ac:dyDescent="0.2">
      <c r="A2014" s="36"/>
      <c r="B2014" s="37"/>
      <c r="E2014" s="28"/>
      <c r="F2014" s="29" t="s">
        <v>3360</v>
      </c>
      <c r="G2014" s="30" t="s">
        <v>3361</v>
      </c>
      <c r="H2014" s="31">
        <v>6</v>
      </c>
      <c r="I2014" s="32"/>
      <c r="J2014" s="34">
        <f t="shared" si="99"/>
        <v>0</v>
      </c>
      <c r="K2014" s="32"/>
      <c r="L2014" s="32"/>
      <c r="M2014" s="32"/>
    </row>
    <row r="2015" spans="1:13" hidden="1" x14ac:dyDescent="0.2">
      <c r="A2015" s="36"/>
      <c r="B2015" s="37"/>
      <c r="E2015" s="28"/>
      <c r="F2015" s="29" t="s">
        <v>3362</v>
      </c>
      <c r="G2015" s="30" t="s">
        <v>3363</v>
      </c>
      <c r="H2015" s="31">
        <v>6</v>
      </c>
      <c r="I2015" s="32"/>
      <c r="J2015" s="34">
        <f t="shared" si="99"/>
        <v>0</v>
      </c>
      <c r="K2015" s="32"/>
      <c r="L2015" s="32"/>
      <c r="M2015" s="32"/>
    </row>
    <row r="2016" spans="1:13" hidden="1" x14ac:dyDescent="0.2">
      <c r="A2016" s="36"/>
      <c r="B2016" s="37"/>
      <c r="E2016" s="28"/>
      <c r="F2016" s="29" t="s">
        <v>3364</v>
      </c>
      <c r="G2016" s="30" t="s">
        <v>3365</v>
      </c>
      <c r="H2016" s="31">
        <v>6</v>
      </c>
      <c r="I2016" s="32"/>
      <c r="J2016" s="34">
        <f t="shared" si="99"/>
        <v>0</v>
      </c>
      <c r="K2016" s="32"/>
      <c r="L2016" s="32"/>
      <c r="M2016" s="32"/>
    </row>
    <row r="2017" spans="1:13" hidden="1" x14ac:dyDescent="0.2">
      <c r="A2017" s="36"/>
      <c r="B2017" s="37"/>
      <c r="E2017" s="28"/>
      <c r="F2017" s="29" t="s">
        <v>3366</v>
      </c>
      <c r="G2017" s="30" t="s">
        <v>3367</v>
      </c>
      <c r="H2017" s="31">
        <v>6</v>
      </c>
      <c r="I2017" s="32"/>
      <c r="J2017" s="34">
        <f t="shared" si="99"/>
        <v>0</v>
      </c>
      <c r="K2017" s="32"/>
      <c r="L2017" s="32"/>
      <c r="M2017" s="32"/>
    </row>
    <row r="2018" spans="1:13" hidden="1" x14ac:dyDescent="0.2">
      <c r="A2018" s="36"/>
      <c r="B2018" s="37"/>
      <c r="E2018" s="28"/>
      <c r="F2018" s="29" t="s">
        <v>3368</v>
      </c>
      <c r="G2018" s="30" t="s">
        <v>3369</v>
      </c>
      <c r="H2018" s="31">
        <v>6</v>
      </c>
      <c r="I2018" s="32"/>
      <c r="J2018" s="34">
        <f t="shared" si="99"/>
        <v>0</v>
      </c>
      <c r="K2018" s="32"/>
      <c r="L2018" s="32"/>
      <c r="M2018" s="32"/>
    </row>
    <row r="2019" spans="1:13" hidden="1" x14ac:dyDescent="0.2">
      <c r="A2019" s="36"/>
      <c r="B2019" s="37"/>
      <c r="E2019" s="28"/>
      <c r="F2019" s="29" t="s">
        <v>3370</v>
      </c>
      <c r="G2019" s="30" t="s">
        <v>3371</v>
      </c>
      <c r="H2019" s="31">
        <v>6</v>
      </c>
      <c r="I2019" s="32"/>
      <c r="J2019" s="34">
        <f t="shared" si="99"/>
        <v>0</v>
      </c>
      <c r="K2019" s="32"/>
      <c r="L2019" s="32"/>
      <c r="M2019" s="32"/>
    </row>
    <row r="2020" spans="1:13" ht="24" hidden="1" x14ac:dyDescent="0.2">
      <c r="A2020" s="36"/>
      <c r="B2020" s="37"/>
      <c r="E2020" s="28"/>
      <c r="F2020" s="29" t="s">
        <v>3372</v>
      </c>
      <c r="G2020" s="30" t="s">
        <v>3373</v>
      </c>
      <c r="H2020" s="31">
        <v>6</v>
      </c>
      <c r="I2020" s="32"/>
      <c r="J2020" s="34">
        <f t="shared" si="99"/>
        <v>0</v>
      </c>
      <c r="K2020" s="32"/>
      <c r="L2020" s="32"/>
      <c r="M2020" s="32"/>
    </row>
    <row r="2021" spans="1:13" ht="24" hidden="1" x14ac:dyDescent="0.2">
      <c r="A2021" s="36"/>
      <c r="B2021" s="37"/>
      <c r="E2021" s="28"/>
      <c r="F2021" s="29" t="s">
        <v>3374</v>
      </c>
      <c r="G2021" s="30" t="s">
        <v>3375</v>
      </c>
      <c r="H2021" s="31">
        <v>6</v>
      </c>
      <c r="I2021" s="32"/>
      <c r="J2021" s="34">
        <f t="shared" si="99"/>
        <v>0</v>
      </c>
      <c r="K2021" s="32"/>
      <c r="L2021" s="32"/>
      <c r="M2021" s="32"/>
    </row>
    <row r="2022" spans="1:13" ht="24" hidden="1" x14ac:dyDescent="0.2">
      <c r="A2022" s="36"/>
      <c r="B2022" s="37"/>
      <c r="E2022" s="28"/>
      <c r="F2022" s="29" t="s">
        <v>3376</v>
      </c>
      <c r="G2022" s="30" t="s">
        <v>3377</v>
      </c>
      <c r="H2022" s="31">
        <v>6</v>
      </c>
      <c r="I2022" s="32"/>
      <c r="J2022" s="34">
        <f t="shared" si="99"/>
        <v>0</v>
      </c>
      <c r="K2022" s="32"/>
      <c r="L2022" s="32"/>
      <c r="M2022" s="32"/>
    </row>
    <row r="2023" spans="1:13" ht="24" hidden="1" x14ac:dyDescent="0.2">
      <c r="A2023" s="36"/>
      <c r="B2023" s="37"/>
      <c r="E2023" s="28"/>
      <c r="F2023" s="29" t="s">
        <v>3378</v>
      </c>
      <c r="G2023" s="30" t="s">
        <v>3379</v>
      </c>
      <c r="H2023" s="31">
        <v>6</v>
      </c>
      <c r="I2023" s="32"/>
      <c r="J2023" s="34">
        <f t="shared" si="99"/>
        <v>0</v>
      </c>
      <c r="K2023" s="32"/>
      <c r="L2023" s="32"/>
      <c r="M2023" s="32"/>
    </row>
    <row r="2024" spans="1:13" hidden="1" x14ac:dyDescent="0.2">
      <c r="A2024" s="36"/>
      <c r="B2024" s="37"/>
      <c r="E2024" s="28"/>
      <c r="F2024" s="29" t="s">
        <v>3380</v>
      </c>
      <c r="G2024" s="30" t="s">
        <v>3381</v>
      </c>
      <c r="H2024" s="31">
        <v>6</v>
      </c>
      <c r="I2024" s="32"/>
      <c r="J2024" s="34">
        <f t="shared" si="99"/>
        <v>0</v>
      </c>
      <c r="K2024" s="32"/>
      <c r="L2024" s="32"/>
      <c r="M2024" s="32"/>
    </row>
    <row r="2025" spans="1:13" ht="18" hidden="1" customHeight="1" x14ac:dyDescent="0.2">
      <c r="A2025" s="36"/>
      <c r="B2025" s="37"/>
      <c r="E2025" s="1057" t="s">
        <v>3382</v>
      </c>
      <c r="F2025" s="1058"/>
      <c r="G2025" s="1059"/>
      <c r="H2025" s="40">
        <v>5</v>
      </c>
      <c r="I2025" s="25">
        <f>SUM(I2026:I2028)</f>
        <v>0</v>
      </c>
      <c r="J2025" s="25">
        <f>SUM(J2026:J2028)</f>
        <v>0</v>
      </c>
      <c r="K2025" s="25">
        <f>SUM(K2026:K2028)</f>
        <v>0</v>
      </c>
      <c r="L2025" s="25">
        <f>SUM(L2026:L2028)</f>
        <v>0</v>
      </c>
      <c r="M2025" s="25">
        <f>SUM(M2026:M2028)</f>
        <v>0</v>
      </c>
    </row>
    <row r="2026" spans="1:13" ht="18.75" hidden="1" customHeight="1" x14ac:dyDescent="0.2">
      <c r="A2026" s="36"/>
      <c r="B2026" s="37"/>
      <c r="E2026" s="28"/>
      <c r="F2026" s="29" t="s">
        <v>3383</v>
      </c>
      <c r="G2026" s="30" t="s">
        <v>3384</v>
      </c>
      <c r="H2026" s="31">
        <v>6</v>
      </c>
      <c r="I2026" s="32"/>
      <c r="J2026" s="34">
        <v>0</v>
      </c>
      <c r="K2026" s="32"/>
      <c r="L2026" s="32"/>
      <c r="M2026" s="32"/>
    </row>
    <row r="2027" spans="1:13" ht="18.75" hidden="1" customHeight="1" x14ac:dyDescent="0.2">
      <c r="A2027" s="36"/>
      <c r="B2027" s="37"/>
      <c r="E2027" s="28"/>
      <c r="F2027" s="29" t="s">
        <v>3385</v>
      </c>
      <c r="G2027" s="30" t="s">
        <v>3386</v>
      </c>
      <c r="H2027" s="31">
        <v>6</v>
      </c>
      <c r="I2027" s="32"/>
      <c r="J2027" s="34">
        <f>K2027-I2027</f>
        <v>0</v>
      </c>
      <c r="K2027" s="32"/>
      <c r="L2027" s="32"/>
      <c r="M2027" s="32"/>
    </row>
    <row r="2028" spans="1:13" ht="18.75" hidden="1" customHeight="1" x14ac:dyDescent="0.2">
      <c r="A2028" s="36"/>
      <c r="B2028" s="37"/>
      <c r="E2028" s="28"/>
      <c r="F2028" s="29" t="s">
        <v>3387</v>
      </c>
      <c r="G2028" s="30" t="s">
        <v>3388</v>
      </c>
      <c r="H2028" s="31">
        <v>6</v>
      </c>
      <c r="I2028" s="32"/>
      <c r="J2028" s="34">
        <f>K2028-I2028</f>
        <v>0</v>
      </c>
      <c r="K2028" s="32"/>
      <c r="L2028" s="32"/>
      <c r="M2028" s="32"/>
    </row>
    <row r="2029" spans="1:13" ht="25.5" hidden="1" customHeight="1" x14ac:dyDescent="0.2">
      <c r="A2029" s="36"/>
      <c r="B2029" s="37"/>
      <c r="E2029" s="1057" t="s">
        <v>3389</v>
      </c>
      <c r="F2029" s="1058"/>
      <c r="G2029" s="1059"/>
      <c r="H2029" s="40">
        <v>5</v>
      </c>
      <c r="I2029" s="25">
        <f>I2030</f>
        <v>0</v>
      </c>
      <c r="J2029" s="25">
        <f>J2030</f>
        <v>0</v>
      </c>
      <c r="K2029" s="25">
        <f>K2030</f>
        <v>0</v>
      </c>
      <c r="L2029" s="25">
        <f>L2030</f>
        <v>0</v>
      </c>
      <c r="M2029" s="25">
        <f>M2030</f>
        <v>0</v>
      </c>
    </row>
    <row r="2030" spans="1:13" ht="28.5" hidden="1" customHeight="1" x14ac:dyDescent="0.2">
      <c r="A2030" s="36"/>
      <c r="B2030" s="37"/>
      <c r="E2030" s="28"/>
      <c r="F2030" s="29" t="s">
        <v>3390</v>
      </c>
      <c r="G2030" s="30" t="s">
        <v>3391</v>
      </c>
      <c r="H2030" s="31">
        <v>6</v>
      </c>
      <c r="I2030" s="32"/>
      <c r="J2030" s="34">
        <f>K2030-I2030</f>
        <v>0</v>
      </c>
      <c r="K2030" s="32"/>
      <c r="L2030" s="32"/>
      <c r="M2030" s="32"/>
    </row>
    <row r="2031" spans="1:13" ht="21.75" hidden="1" customHeight="1" x14ac:dyDescent="0.2">
      <c r="A2031" s="17"/>
      <c r="B2031" s="18"/>
      <c r="C2031" s="19"/>
      <c r="D2031" s="1052" t="s">
        <v>3392</v>
      </c>
      <c r="E2031" s="1053"/>
      <c r="F2031" s="1053"/>
      <c r="G2031" s="1054"/>
      <c r="H2031" s="20">
        <v>4</v>
      </c>
      <c r="I2031" s="21">
        <f>SUMIF($H2032:$H2033,5,I2032:I2033)</f>
        <v>0</v>
      </c>
      <c r="J2031" s="21">
        <f>SUMIF($H2032:$H2033,5,J2032:J2033)</f>
        <v>0</v>
      </c>
      <c r="K2031" s="21">
        <f>SUMIF($H2032:$H2033,5,K2032:K2033)</f>
        <v>0</v>
      </c>
      <c r="L2031" s="21">
        <f>SUMIF($H2032:$H2033,5,L2032:L2033)</f>
        <v>0</v>
      </c>
      <c r="M2031" s="21">
        <f>SUMIF($H2032:$H2033,5,M2032:M2033)</f>
        <v>0</v>
      </c>
    </row>
    <row r="2032" spans="1:13" ht="20.25" hidden="1" customHeight="1" x14ac:dyDescent="0.2">
      <c r="A2032" s="36"/>
      <c r="B2032" s="37"/>
      <c r="E2032" s="1057" t="s">
        <v>3393</v>
      </c>
      <c r="F2032" s="1058"/>
      <c r="G2032" s="1059"/>
      <c r="H2032" s="40">
        <v>5</v>
      </c>
      <c r="I2032" s="25">
        <f>I2033</f>
        <v>0</v>
      </c>
      <c r="J2032" s="25">
        <f>J2033</f>
        <v>0</v>
      </c>
      <c r="K2032" s="25">
        <f>K2033</f>
        <v>0</v>
      </c>
      <c r="L2032" s="25">
        <f>L2033</f>
        <v>0</v>
      </c>
      <c r="M2032" s="25">
        <f>M2033</f>
        <v>0</v>
      </c>
    </row>
    <row r="2033" spans="1:13" ht="18.75" hidden="1" customHeight="1" x14ac:dyDescent="0.2">
      <c r="A2033" s="36"/>
      <c r="B2033" s="37"/>
      <c r="E2033" s="28"/>
      <c r="F2033" s="29" t="s">
        <v>3394</v>
      </c>
      <c r="G2033" s="30" t="s">
        <v>3395</v>
      </c>
      <c r="H2033" s="31">
        <v>6</v>
      </c>
      <c r="I2033" s="32"/>
      <c r="J2033" s="34">
        <f>K2033-I2033</f>
        <v>0</v>
      </c>
      <c r="K2033" s="32"/>
      <c r="L2033" s="32"/>
      <c r="M2033" s="32"/>
    </row>
    <row r="2034" spans="1:13" ht="21.75" hidden="1" customHeight="1" x14ac:dyDescent="0.2">
      <c r="A2034" s="17"/>
      <c r="B2034" s="18"/>
      <c r="C2034" s="19"/>
      <c r="D2034" s="1052" t="s">
        <v>3396</v>
      </c>
      <c r="E2034" s="1053"/>
      <c r="F2034" s="1053"/>
      <c r="G2034" s="1054"/>
      <c r="H2034" s="20">
        <v>4</v>
      </c>
      <c r="I2034" s="21">
        <f>SUMIF($H2035:$H2040,5,I2035:I2040)</f>
        <v>0</v>
      </c>
      <c r="J2034" s="21">
        <f>SUMIF($H2035:$H2040,5,J2035:J2040)</f>
        <v>0</v>
      </c>
      <c r="K2034" s="21">
        <f>SUMIF($H2035:$H2040,5,K2035:K2040)</f>
        <v>0</v>
      </c>
      <c r="L2034" s="21">
        <f>SUMIF($H2035:$H2040,5,L2035:L2040)</f>
        <v>0</v>
      </c>
      <c r="M2034" s="21">
        <f>SUMIF($H2035:$H2040,5,M2035:M2040)</f>
        <v>0</v>
      </c>
    </row>
    <row r="2035" spans="1:13" ht="20.25" hidden="1" customHeight="1" x14ac:dyDescent="0.2">
      <c r="A2035" s="36"/>
      <c r="B2035" s="37"/>
      <c r="E2035" s="1057" t="s">
        <v>3397</v>
      </c>
      <c r="F2035" s="1058"/>
      <c r="G2035" s="1059"/>
      <c r="H2035" s="40">
        <v>5</v>
      </c>
      <c r="I2035" s="25">
        <f>I2036</f>
        <v>0</v>
      </c>
      <c r="J2035" s="25">
        <f>J2036</f>
        <v>0</v>
      </c>
      <c r="K2035" s="25">
        <f>K2036</f>
        <v>0</v>
      </c>
      <c r="L2035" s="25">
        <f>L2036</f>
        <v>0</v>
      </c>
      <c r="M2035" s="25">
        <f>M2036</f>
        <v>0</v>
      </c>
    </row>
    <row r="2036" spans="1:13" ht="18.75" hidden="1" customHeight="1" x14ac:dyDescent="0.2">
      <c r="A2036" s="36"/>
      <c r="B2036" s="37"/>
      <c r="E2036" s="28"/>
      <c r="F2036" s="29" t="s">
        <v>3398</v>
      </c>
      <c r="G2036" s="30" t="s">
        <v>3399</v>
      </c>
      <c r="H2036" s="31">
        <v>6</v>
      </c>
      <c r="I2036" s="32"/>
      <c r="J2036" s="34">
        <f>K2036-I2036</f>
        <v>0</v>
      </c>
      <c r="K2036" s="32"/>
      <c r="L2036" s="32"/>
      <c r="M2036" s="32"/>
    </row>
    <row r="2037" spans="1:13" ht="20.25" hidden="1" customHeight="1" x14ac:dyDescent="0.2">
      <c r="A2037" s="36"/>
      <c r="B2037" s="37"/>
      <c r="E2037" s="1057" t="s">
        <v>3400</v>
      </c>
      <c r="F2037" s="1058"/>
      <c r="G2037" s="1059"/>
      <c r="H2037" s="40">
        <v>5</v>
      </c>
      <c r="I2037" s="25">
        <f>I2038</f>
        <v>0</v>
      </c>
      <c r="J2037" s="25">
        <f>J2038</f>
        <v>0</v>
      </c>
      <c r="K2037" s="25">
        <f>K2038</f>
        <v>0</v>
      </c>
      <c r="L2037" s="25">
        <f>L2038</f>
        <v>0</v>
      </c>
      <c r="M2037" s="25">
        <f>M2038</f>
        <v>0</v>
      </c>
    </row>
    <row r="2038" spans="1:13" ht="18.75" hidden="1" customHeight="1" x14ac:dyDescent="0.2">
      <c r="A2038" s="36"/>
      <c r="B2038" s="37"/>
      <c r="E2038" s="28"/>
      <c r="F2038" s="29" t="s">
        <v>3401</v>
      </c>
      <c r="G2038" s="30" t="s">
        <v>3402</v>
      </c>
      <c r="H2038" s="31">
        <v>6</v>
      </c>
      <c r="I2038" s="32"/>
      <c r="J2038" s="34">
        <f>K2038-I2038</f>
        <v>0</v>
      </c>
      <c r="K2038" s="32"/>
      <c r="L2038" s="32"/>
      <c r="M2038" s="32"/>
    </row>
    <row r="2039" spans="1:13" ht="20.25" hidden="1" customHeight="1" x14ac:dyDescent="0.2">
      <c r="A2039" s="36"/>
      <c r="B2039" s="37"/>
      <c r="E2039" s="1057" t="s">
        <v>3403</v>
      </c>
      <c r="F2039" s="1058"/>
      <c r="G2039" s="1059"/>
      <c r="H2039" s="40">
        <v>5</v>
      </c>
      <c r="I2039" s="25">
        <f>I2040</f>
        <v>0</v>
      </c>
      <c r="J2039" s="25">
        <f>J2040</f>
        <v>0</v>
      </c>
      <c r="K2039" s="25">
        <f>K2040</f>
        <v>0</v>
      </c>
      <c r="L2039" s="25">
        <f>L2040</f>
        <v>0</v>
      </c>
      <c r="M2039" s="25">
        <f>M2040</f>
        <v>0</v>
      </c>
    </row>
    <row r="2040" spans="1:13" ht="18.75" hidden="1" customHeight="1" x14ac:dyDescent="0.2">
      <c r="A2040" s="36"/>
      <c r="B2040" s="37"/>
      <c r="E2040" s="28"/>
      <c r="F2040" s="29" t="s">
        <v>3404</v>
      </c>
      <c r="G2040" s="30" t="s">
        <v>3405</v>
      </c>
      <c r="H2040" s="31">
        <v>6</v>
      </c>
      <c r="I2040" s="32"/>
      <c r="J2040" s="34">
        <f>K2040-I2040</f>
        <v>0</v>
      </c>
      <c r="K2040" s="32"/>
      <c r="L2040" s="32"/>
      <c r="M2040" s="32"/>
    </row>
    <row r="2041" spans="1:13" ht="21.75" hidden="1" customHeight="1" x14ac:dyDescent="0.2">
      <c r="A2041" s="17"/>
      <c r="B2041" s="18"/>
      <c r="C2041" s="19"/>
      <c r="D2041" s="1052" t="s">
        <v>3406</v>
      </c>
      <c r="E2041" s="1053"/>
      <c r="F2041" s="1053"/>
      <c r="G2041" s="1054"/>
      <c r="H2041" s="20">
        <v>4</v>
      </c>
      <c r="I2041" s="21">
        <f>SUMIF($H2042:$H2043,5,I2042:I2043)</f>
        <v>0</v>
      </c>
      <c r="J2041" s="21">
        <f>SUMIF($H2042:$H2043,5,J2042:J2043)</f>
        <v>0</v>
      </c>
      <c r="K2041" s="21">
        <f>SUMIF($H2042:$H2043,5,K2042:K2043)</f>
        <v>0</v>
      </c>
      <c r="L2041" s="21">
        <f>SUMIF($H2042:$H2043,5,L2042:L2043)</f>
        <v>0</v>
      </c>
      <c r="M2041" s="21">
        <f>SUMIF($H2042:$H2043,5,M2042:M2043)</f>
        <v>0</v>
      </c>
    </row>
    <row r="2042" spans="1:13" ht="20.25" hidden="1" customHeight="1" x14ac:dyDescent="0.2">
      <c r="A2042" s="36"/>
      <c r="B2042" s="37"/>
      <c r="E2042" s="1057" t="s">
        <v>3407</v>
      </c>
      <c r="F2042" s="1058"/>
      <c r="G2042" s="1059"/>
      <c r="H2042" s="40">
        <v>5</v>
      </c>
      <c r="I2042" s="25">
        <f>I2043</f>
        <v>0</v>
      </c>
      <c r="J2042" s="25">
        <f>J2043</f>
        <v>0</v>
      </c>
      <c r="K2042" s="25">
        <f>K2043</f>
        <v>0</v>
      </c>
      <c r="L2042" s="25">
        <f>L2043</f>
        <v>0</v>
      </c>
      <c r="M2042" s="25">
        <f>M2043</f>
        <v>0</v>
      </c>
    </row>
    <row r="2043" spans="1:13" ht="18.75" hidden="1" customHeight="1" x14ac:dyDescent="0.2">
      <c r="A2043" s="36"/>
      <c r="B2043" s="37"/>
      <c r="E2043" s="28"/>
      <c r="F2043" s="29" t="s">
        <v>3408</v>
      </c>
      <c r="G2043" s="30" t="s">
        <v>2336</v>
      </c>
      <c r="H2043" s="31">
        <v>6</v>
      </c>
      <c r="I2043" s="32"/>
      <c r="J2043" s="34">
        <f>K2043-I2043</f>
        <v>0</v>
      </c>
      <c r="K2043" s="32"/>
      <c r="L2043" s="32"/>
      <c r="M2043" s="32"/>
    </row>
    <row r="2044" spans="1:13" ht="21.75" hidden="1" customHeight="1" x14ac:dyDescent="0.2">
      <c r="A2044" s="17"/>
      <c r="B2044" s="18"/>
      <c r="C2044" s="19"/>
      <c r="D2044" s="1052" t="s">
        <v>2337</v>
      </c>
      <c r="E2044" s="1053"/>
      <c r="F2044" s="1053"/>
      <c r="G2044" s="1054"/>
      <c r="H2044" s="20">
        <v>4</v>
      </c>
      <c r="I2044" s="21">
        <f>SUMIF($H2045:$H2048,5,I2045:I2048)</f>
        <v>0</v>
      </c>
      <c r="J2044" s="21">
        <f>SUMIF($H2045:$H2048,5,J2045:J2048)</f>
        <v>0</v>
      </c>
      <c r="K2044" s="21">
        <f>SUMIF($H2045:$H2048,5,K2045:K2048)</f>
        <v>0</v>
      </c>
      <c r="L2044" s="21">
        <f>SUMIF($H2045:$H2048,5,L2045:L2048)</f>
        <v>0</v>
      </c>
      <c r="M2044" s="21">
        <f>SUMIF($H2045:$H2048,5,M2045:M2048)</f>
        <v>0</v>
      </c>
    </row>
    <row r="2045" spans="1:13" ht="20.25" hidden="1" customHeight="1" x14ac:dyDescent="0.2">
      <c r="A2045" s="36"/>
      <c r="B2045" s="37"/>
      <c r="E2045" s="1057" t="s">
        <v>2338</v>
      </c>
      <c r="F2045" s="1058"/>
      <c r="G2045" s="1059"/>
      <c r="H2045" s="40">
        <v>5</v>
      </c>
      <c r="I2045" s="25">
        <f>I2046</f>
        <v>0</v>
      </c>
      <c r="J2045" s="25">
        <f>J2046</f>
        <v>0</v>
      </c>
      <c r="K2045" s="25">
        <f>K2046</f>
        <v>0</v>
      </c>
      <c r="L2045" s="25">
        <f>L2046</f>
        <v>0</v>
      </c>
      <c r="M2045" s="25">
        <f>M2046</f>
        <v>0</v>
      </c>
    </row>
    <row r="2046" spans="1:13" ht="18.75" hidden="1" customHeight="1" x14ac:dyDescent="0.2">
      <c r="A2046" s="36"/>
      <c r="B2046" s="37"/>
      <c r="E2046" s="28"/>
      <c r="F2046" s="29" t="s">
        <v>2339</v>
      </c>
      <c r="G2046" s="30" t="s">
        <v>2340</v>
      </c>
      <c r="H2046" s="31">
        <v>6</v>
      </c>
      <c r="I2046" s="32"/>
      <c r="J2046" s="34">
        <f>K2046-I2046</f>
        <v>0</v>
      </c>
      <c r="K2046" s="32"/>
      <c r="L2046" s="32"/>
      <c r="M2046" s="32"/>
    </row>
    <row r="2047" spans="1:13" ht="20.25" hidden="1" customHeight="1" x14ac:dyDescent="0.2">
      <c r="A2047" s="36"/>
      <c r="B2047" s="37"/>
      <c r="E2047" s="1057" t="s">
        <v>2341</v>
      </c>
      <c r="F2047" s="1058"/>
      <c r="G2047" s="1059"/>
      <c r="H2047" s="40">
        <v>5</v>
      </c>
      <c r="I2047" s="25">
        <f>I2048</f>
        <v>0</v>
      </c>
      <c r="J2047" s="25">
        <f>J2048</f>
        <v>0</v>
      </c>
      <c r="K2047" s="25">
        <f>K2048</f>
        <v>0</v>
      </c>
      <c r="L2047" s="25">
        <f>L2048</f>
        <v>0</v>
      </c>
      <c r="M2047" s="25">
        <f>M2048</f>
        <v>0</v>
      </c>
    </row>
    <row r="2048" spans="1:13" ht="18.75" hidden="1" customHeight="1" x14ac:dyDescent="0.2">
      <c r="A2048" s="36"/>
      <c r="B2048" s="37"/>
      <c r="E2048" s="28"/>
      <c r="F2048" s="29" t="s">
        <v>2342</v>
      </c>
      <c r="G2048" s="30" t="s">
        <v>2343</v>
      </c>
      <c r="H2048" s="31">
        <v>6</v>
      </c>
      <c r="I2048" s="32"/>
      <c r="J2048" s="34">
        <f>K2048-I2048</f>
        <v>0</v>
      </c>
      <c r="K2048" s="32"/>
      <c r="L2048" s="32"/>
      <c r="M2048" s="32"/>
    </row>
    <row r="2049" spans="1:13" ht="22.5" hidden="1" customHeight="1" x14ac:dyDescent="0.2">
      <c r="A2049" s="13"/>
      <c r="B2049" s="14"/>
      <c r="C2049" s="1055" t="s">
        <v>2344</v>
      </c>
      <c r="D2049" s="1055"/>
      <c r="E2049" s="1055"/>
      <c r="F2049" s="1055"/>
      <c r="G2049" s="1056"/>
      <c r="H2049" s="15">
        <v>3</v>
      </c>
      <c r="I2049" s="16">
        <f>SUMIF($H2050:$H2155,4,I2050:I2155)</f>
        <v>0</v>
      </c>
      <c r="J2049" s="16">
        <f>SUMIF($H2050:$H2155,4,J2050:J2155)</f>
        <v>0</v>
      </c>
      <c r="K2049" s="16">
        <f>SUMIF($H2050:$H2155,4,K2050:K2155)</f>
        <v>0</v>
      </c>
      <c r="L2049" s="16">
        <f>SUMIF($H2050:$H2155,4,L2050:L2155)</f>
        <v>0</v>
      </c>
      <c r="M2049" s="16">
        <f>SUMIF($H2050:$H2155,4,M2050:M2155)</f>
        <v>0</v>
      </c>
    </row>
    <row r="2050" spans="1:13" ht="21.75" hidden="1" customHeight="1" x14ac:dyDescent="0.2">
      <c r="A2050" s="17"/>
      <c r="B2050" s="18"/>
      <c r="C2050" s="19"/>
      <c r="D2050" s="1053" t="s">
        <v>2345</v>
      </c>
      <c r="E2050" s="1053"/>
      <c r="F2050" s="1053"/>
      <c r="G2050" s="1054"/>
      <c r="H2050" s="20">
        <v>4</v>
      </c>
      <c r="I2050" s="21">
        <f>SUMIF($H2051:$H2101,5,I2051:I2101)</f>
        <v>0</v>
      </c>
      <c r="J2050" s="21">
        <f>SUMIF($H2051:$H2101,5,J2051:J2101)</f>
        <v>0</v>
      </c>
      <c r="K2050" s="21">
        <f>SUMIF($H2051:$H2101,5,K2051:K2101)</f>
        <v>0</v>
      </c>
      <c r="L2050" s="21">
        <f>SUMIF($H2051:$H2101,5,L2051:L2101)</f>
        <v>0</v>
      </c>
      <c r="M2050" s="21">
        <f>SUMIF($H2051:$H2101,5,M2051:M2101)</f>
        <v>0</v>
      </c>
    </row>
    <row r="2051" spans="1:13" ht="24" hidden="1" customHeight="1" x14ac:dyDescent="0.2">
      <c r="A2051" s="36"/>
      <c r="B2051" s="37"/>
      <c r="E2051" s="1057" t="s">
        <v>2346</v>
      </c>
      <c r="F2051" s="1058"/>
      <c r="G2051" s="1059"/>
      <c r="H2051" s="40">
        <v>5</v>
      </c>
      <c r="I2051" s="25">
        <f>SUM(I2052:I2055)</f>
        <v>0</v>
      </c>
      <c r="J2051" s="25">
        <f>SUM(J2052:J2055)</f>
        <v>0</v>
      </c>
      <c r="K2051" s="25">
        <f>SUM(K2052:K2055)</f>
        <v>0</v>
      </c>
      <c r="L2051" s="25">
        <f>SUM(L2052:L2055)</f>
        <v>0</v>
      </c>
      <c r="M2051" s="25">
        <f>SUM(M2052:M2055)</f>
        <v>0</v>
      </c>
    </row>
    <row r="2052" spans="1:13" hidden="1" x14ac:dyDescent="0.2">
      <c r="A2052" s="36"/>
      <c r="B2052" s="37"/>
      <c r="E2052" s="28"/>
      <c r="F2052" s="29" t="s">
        <v>2347</v>
      </c>
      <c r="G2052" s="30" t="s">
        <v>2348</v>
      </c>
      <c r="H2052" s="31">
        <v>6</v>
      </c>
      <c r="I2052" s="32"/>
      <c r="J2052" s="34">
        <f>K2052-I2052</f>
        <v>0</v>
      </c>
      <c r="K2052" s="32"/>
      <c r="L2052" s="32"/>
      <c r="M2052" s="32"/>
    </row>
    <row r="2053" spans="1:13" hidden="1" x14ac:dyDescent="0.2">
      <c r="A2053" s="36"/>
      <c r="B2053" s="37"/>
      <c r="E2053" s="28"/>
      <c r="F2053" s="29" t="s">
        <v>2349</v>
      </c>
      <c r="G2053" s="30" t="s">
        <v>2350</v>
      </c>
      <c r="H2053" s="31">
        <v>6</v>
      </c>
      <c r="I2053" s="32"/>
      <c r="J2053" s="34">
        <f>K2053-I2053</f>
        <v>0</v>
      </c>
      <c r="K2053" s="32"/>
      <c r="L2053" s="32"/>
      <c r="M2053" s="32"/>
    </row>
    <row r="2054" spans="1:13" hidden="1" x14ac:dyDescent="0.2">
      <c r="A2054" s="36"/>
      <c r="B2054" s="37"/>
      <c r="E2054" s="28"/>
      <c r="F2054" s="29" t="s">
        <v>2351</v>
      </c>
      <c r="G2054" s="30" t="s">
        <v>2352</v>
      </c>
      <c r="H2054" s="31">
        <v>6</v>
      </c>
      <c r="I2054" s="32"/>
      <c r="J2054" s="34">
        <f>K2054-I2054</f>
        <v>0</v>
      </c>
      <c r="K2054" s="32"/>
      <c r="L2054" s="32"/>
      <c r="M2054" s="32"/>
    </row>
    <row r="2055" spans="1:13" ht="24" hidden="1" x14ac:dyDescent="0.2">
      <c r="A2055" s="36"/>
      <c r="B2055" s="37"/>
      <c r="E2055" s="28"/>
      <c r="F2055" s="29" t="s">
        <v>2353</v>
      </c>
      <c r="G2055" s="30" t="s">
        <v>2354</v>
      </c>
      <c r="H2055" s="31">
        <v>6</v>
      </c>
      <c r="I2055" s="32"/>
      <c r="J2055" s="34">
        <f>K2055-I2055</f>
        <v>0</v>
      </c>
      <c r="K2055" s="32"/>
      <c r="L2055" s="32"/>
      <c r="M2055" s="32"/>
    </row>
    <row r="2056" spans="1:13" ht="20.25" hidden="1" customHeight="1" x14ac:dyDescent="0.2">
      <c r="A2056" s="36"/>
      <c r="B2056" s="37"/>
      <c r="E2056" s="1057" t="s">
        <v>2355</v>
      </c>
      <c r="F2056" s="1058"/>
      <c r="G2056" s="1059"/>
      <c r="H2056" s="40">
        <v>5</v>
      </c>
      <c r="I2056" s="25">
        <f>SUM(I2057:I2060)</f>
        <v>0</v>
      </c>
      <c r="J2056" s="25">
        <f>SUM(J2057:J2060)</f>
        <v>0</v>
      </c>
      <c r="K2056" s="25">
        <f>SUM(K2057:K2060)</f>
        <v>0</v>
      </c>
      <c r="L2056" s="25">
        <f>SUM(L2057:L2060)</f>
        <v>0</v>
      </c>
      <c r="M2056" s="25">
        <f>SUM(M2057:M2060)</f>
        <v>0</v>
      </c>
    </row>
    <row r="2057" spans="1:13" hidden="1" x14ac:dyDescent="0.2">
      <c r="A2057" s="36"/>
      <c r="B2057" s="37"/>
      <c r="E2057" s="28"/>
      <c r="F2057" s="29" t="s">
        <v>2356</v>
      </c>
      <c r="G2057" s="30" t="s">
        <v>2357</v>
      </c>
      <c r="H2057" s="31">
        <v>6</v>
      </c>
      <c r="I2057" s="32"/>
      <c r="J2057" s="34">
        <v>0</v>
      </c>
      <c r="K2057" s="32"/>
      <c r="L2057" s="32"/>
      <c r="M2057" s="32"/>
    </row>
    <row r="2058" spans="1:13" hidden="1" x14ac:dyDescent="0.2">
      <c r="A2058" s="36"/>
      <c r="B2058" s="37"/>
      <c r="E2058" s="28"/>
      <c r="F2058" s="29" t="s">
        <v>2358</v>
      </c>
      <c r="G2058" s="30" t="s">
        <v>2359</v>
      </c>
      <c r="H2058" s="31">
        <v>6</v>
      </c>
      <c r="I2058" s="32"/>
      <c r="J2058" s="34">
        <f>K2058-I2058</f>
        <v>0</v>
      </c>
      <c r="K2058" s="32"/>
      <c r="L2058" s="32"/>
      <c r="M2058" s="32"/>
    </row>
    <row r="2059" spans="1:13" hidden="1" x14ac:dyDescent="0.2">
      <c r="A2059" s="36"/>
      <c r="B2059" s="37"/>
      <c r="E2059" s="28"/>
      <c r="F2059" s="29" t="s">
        <v>4042</v>
      </c>
      <c r="G2059" s="30" t="s">
        <v>4043</v>
      </c>
      <c r="H2059" s="31">
        <v>6</v>
      </c>
      <c r="I2059" s="32"/>
      <c r="J2059" s="34">
        <f>K2059-I2059</f>
        <v>0</v>
      </c>
      <c r="K2059" s="32"/>
      <c r="L2059" s="32"/>
      <c r="M2059" s="32"/>
    </row>
    <row r="2060" spans="1:13" hidden="1" x14ac:dyDescent="0.2">
      <c r="A2060" s="36"/>
      <c r="B2060" s="37"/>
      <c r="E2060" s="28"/>
      <c r="F2060" s="29" t="s">
        <v>2360</v>
      </c>
      <c r="G2060" s="30" t="s">
        <v>2361</v>
      </c>
      <c r="H2060" s="31">
        <v>6</v>
      </c>
      <c r="I2060" s="32"/>
      <c r="J2060" s="34">
        <f>K2060-I2060</f>
        <v>0</v>
      </c>
      <c r="K2060" s="32"/>
      <c r="L2060" s="32"/>
      <c r="M2060" s="32"/>
    </row>
    <row r="2061" spans="1:13" ht="20.25" hidden="1" customHeight="1" x14ac:dyDescent="0.2">
      <c r="A2061" s="36"/>
      <c r="B2061" s="37"/>
      <c r="E2061" s="1057" t="s">
        <v>2362</v>
      </c>
      <c r="F2061" s="1058"/>
      <c r="G2061" s="1059"/>
      <c r="H2061" s="40">
        <v>5</v>
      </c>
      <c r="I2061" s="25">
        <f>SUM(I2062:I2063)</f>
        <v>0</v>
      </c>
      <c r="J2061" s="25">
        <f>SUM(J2062:J2063)</f>
        <v>0</v>
      </c>
      <c r="K2061" s="25">
        <f>SUM(K2062:K2063)</f>
        <v>0</v>
      </c>
      <c r="L2061" s="25">
        <f>SUM(L2062:L2063)</f>
        <v>0</v>
      </c>
      <c r="M2061" s="25">
        <f>SUM(M2062:M2063)</f>
        <v>0</v>
      </c>
    </row>
    <row r="2062" spans="1:13" hidden="1" x14ac:dyDescent="0.2">
      <c r="A2062" s="36"/>
      <c r="B2062" s="37"/>
      <c r="E2062" s="28"/>
      <c r="F2062" s="29" t="s">
        <v>2363</v>
      </c>
      <c r="G2062" s="30" t="s">
        <v>2364</v>
      </c>
      <c r="H2062" s="31">
        <v>6</v>
      </c>
      <c r="I2062" s="32"/>
      <c r="J2062" s="34">
        <v>0</v>
      </c>
      <c r="K2062" s="32"/>
      <c r="L2062" s="32"/>
      <c r="M2062" s="32"/>
    </row>
    <row r="2063" spans="1:13" hidden="1" x14ac:dyDescent="0.2">
      <c r="A2063" s="36"/>
      <c r="B2063" s="37"/>
      <c r="E2063" s="28"/>
      <c r="F2063" s="29" t="s">
        <v>2365</v>
      </c>
      <c r="G2063" s="30" t="s">
        <v>2366</v>
      </c>
      <c r="H2063" s="31">
        <v>6</v>
      </c>
      <c r="I2063" s="32"/>
      <c r="J2063" s="34">
        <f>K2063-I2063</f>
        <v>0</v>
      </c>
      <c r="K2063" s="32"/>
      <c r="L2063" s="32"/>
      <c r="M2063" s="32"/>
    </row>
    <row r="2064" spans="1:13" ht="20.25" hidden="1" customHeight="1" x14ac:dyDescent="0.2">
      <c r="A2064" s="36"/>
      <c r="B2064" s="37"/>
      <c r="E2064" s="1057" t="s">
        <v>4044</v>
      </c>
      <c r="F2064" s="1058"/>
      <c r="G2064" s="1059"/>
      <c r="H2064" s="40">
        <v>5</v>
      </c>
      <c r="I2064" s="25">
        <f>SUM(I2065:I2067)</f>
        <v>0</v>
      </c>
      <c r="J2064" s="25">
        <f>SUM(J2065:J2067)</f>
        <v>0</v>
      </c>
      <c r="K2064" s="25">
        <f>SUM(K2065:K2067)</f>
        <v>0</v>
      </c>
      <c r="L2064" s="25">
        <f>SUM(L2065:L2067)</f>
        <v>0</v>
      </c>
      <c r="M2064" s="25">
        <f>SUM(M2065:M2067)</f>
        <v>0</v>
      </c>
    </row>
    <row r="2065" spans="1:13" hidden="1" x14ac:dyDescent="0.2">
      <c r="A2065" s="36"/>
      <c r="B2065" s="37"/>
      <c r="E2065" s="28"/>
      <c r="F2065" s="29" t="s">
        <v>2367</v>
      </c>
      <c r="G2065" s="30" t="s">
        <v>2368</v>
      </c>
      <c r="H2065" s="31">
        <v>6</v>
      </c>
      <c r="I2065" s="32"/>
      <c r="J2065" s="34">
        <v>0</v>
      </c>
      <c r="K2065" s="32"/>
      <c r="L2065" s="32"/>
      <c r="M2065" s="32"/>
    </row>
    <row r="2066" spans="1:13" hidden="1" x14ac:dyDescent="0.2">
      <c r="A2066" s="36"/>
      <c r="B2066" s="37"/>
      <c r="E2066" s="28"/>
      <c r="F2066" s="29" t="s">
        <v>2369</v>
      </c>
      <c r="G2066" s="30" t="s">
        <v>2370</v>
      </c>
      <c r="H2066" s="31">
        <v>6</v>
      </c>
      <c r="I2066" s="32"/>
      <c r="J2066" s="34">
        <f>K2066-I2066</f>
        <v>0</v>
      </c>
      <c r="K2066" s="32"/>
      <c r="L2066" s="32"/>
      <c r="M2066" s="32"/>
    </row>
    <row r="2067" spans="1:13" hidden="1" x14ac:dyDescent="0.2">
      <c r="A2067" s="36"/>
      <c r="B2067" s="37"/>
      <c r="E2067" s="28"/>
      <c r="F2067" s="29" t="s">
        <v>2371</v>
      </c>
      <c r="G2067" s="30" t="s">
        <v>2372</v>
      </c>
      <c r="H2067" s="31">
        <v>6</v>
      </c>
      <c r="I2067" s="32"/>
      <c r="J2067" s="34">
        <f>K2067-I2067</f>
        <v>0</v>
      </c>
      <c r="K2067" s="32"/>
      <c r="L2067" s="32"/>
      <c r="M2067" s="32"/>
    </row>
    <row r="2068" spans="1:13" ht="20.25" hidden="1" customHeight="1" x14ac:dyDescent="0.2">
      <c r="A2068" s="36"/>
      <c r="B2068" s="37"/>
      <c r="E2068" s="1057" t="s">
        <v>2373</v>
      </c>
      <c r="F2068" s="1058"/>
      <c r="G2068" s="1059"/>
      <c r="H2068" s="40">
        <v>5</v>
      </c>
      <c r="I2068" s="25">
        <f>I2069</f>
        <v>0</v>
      </c>
      <c r="J2068" s="25">
        <f>J2069</f>
        <v>0</v>
      </c>
      <c r="K2068" s="25">
        <f>K2069</f>
        <v>0</v>
      </c>
      <c r="L2068" s="25">
        <f>L2069</f>
        <v>0</v>
      </c>
      <c r="M2068" s="25">
        <f>M2069</f>
        <v>0</v>
      </c>
    </row>
    <row r="2069" spans="1:13" hidden="1" x14ac:dyDescent="0.2">
      <c r="A2069" s="36"/>
      <c r="B2069" s="37"/>
      <c r="E2069" s="28"/>
      <c r="F2069" s="29" t="s">
        <v>2374</v>
      </c>
      <c r="G2069" s="30" t="s">
        <v>3010</v>
      </c>
      <c r="H2069" s="31">
        <v>6</v>
      </c>
      <c r="I2069" s="32"/>
      <c r="J2069" s="34">
        <v>0</v>
      </c>
      <c r="K2069" s="32"/>
      <c r="L2069" s="32"/>
      <c r="M2069" s="32"/>
    </row>
    <row r="2070" spans="1:13" ht="20.25" hidden="1" customHeight="1" x14ac:dyDescent="0.2">
      <c r="A2070" s="36"/>
      <c r="B2070" s="37"/>
      <c r="E2070" s="1057" t="s">
        <v>3011</v>
      </c>
      <c r="F2070" s="1058"/>
      <c r="G2070" s="1059"/>
      <c r="H2070" s="40">
        <v>5</v>
      </c>
      <c r="I2070" s="25">
        <f>SUM(I2071:I2076)</f>
        <v>0</v>
      </c>
      <c r="J2070" s="25">
        <f>SUM(J2071:J2076)</f>
        <v>0</v>
      </c>
      <c r="K2070" s="25">
        <f>SUM(K2071:K2076)</f>
        <v>0</v>
      </c>
      <c r="L2070" s="25">
        <f>SUM(L2071:L2076)</f>
        <v>0</v>
      </c>
      <c r="M2070" s="25">
        <f>SUM(M2071:M2076)</f>
        <v>0</v>
      </c>
    </row>
    <row r="2071" spans="1:13" hidden="1" x14ac:dyDescent="0.2">
      <c r="A2071" s="36"/>
      <c r="B2071" s="37"/>
      <c r="E2071" s="28"/>
      <c r="F2071" s="29" t="s">
        <v>3012</v>
      </c>
      <c r="G2071" s="30" t="s">
        <v>3013</v>
      </c>
      <c r="H2071" s="31">
        <v>6</v>
      </c>
      <c r="I2071" s="32"/>
      <c r="J2071" s="34">
        <f t="shared" ref="J2071:J2076" si="100">K2071-I2071</f>
        <v>0</v>
      </c>
      <c r="K2071" s="32"/>
      <c r="L2071" s="32"/>
      <c r="M2071" s="32"/>
    </row>
    <row r="2072" spans="1:13" hidden="1" x14ac:dyDescent="0.2">
      <c r="A2072" s="36"/>
      <c r="B2072" s="37"/>
      <c r="E2072" s="28"/>
      <c r="F2072" s="29" t="s">
        <v>3014</v>
      </c>
      <c r="G2072" s="30" t="s">
        <v>3015</v>
      </c>
      <c r="H2072" s="31">
        <v>6</v>
      </c>
      <c r="I2072" s="32"/>
      <c r="J2072" s="34">
        <f t="shared" si="100"/>
        <v>0</v>
      </c>
      <c r="K2072" s="32"/>
      <c r="L2072" s="32"/>
      <c r="M2072" s="32"/>
    </row>
    <row r="2073" spans="1:13" hidden="1" x14ac:dyDescent="0.2">
      <c r="A2073" s="36"/>
      <c r="B2073" s="37"/>
      <c r="E2073" s="28"/>
      <c r="F2073" s="29" t="s">
        <v>3016</v>
      </c>
      <c r="G2073" s="30" t="s">
        <v>3017</v>
      </c>
      <c r="H2073" s="31">
        <v>6</v>
      </c>
      <c r="I2073" s="32"/>
      <c r="J2073" s="34">
        <f t="shared" si="100"/>
        <v>0</v>
      </c>
      <c r="K2073" s="32"/>
      <c r="L2073" s="32"/>
      <c r="M2073" s="32"/>
    </row>
    <row r="2074" spans="1:13" hidden="1" x14ac:dyDescent="0.2">
      <c r="A2074" s="36"/>
      <c r="B2074" s="37"/>
      <c r="E2074" s="28"/>
      <c r="F2074" s="29" t="s">
        <v>3018</v>
      </c>
      <c r="G2074" s="30" t="s">
        <v>3019</v>
      </c>
      <c r="H2074" s="31">
        <v>6</v>
      </c>
      <c r="I2074" s="32"/>
      <c r="J2074" s="34">
        <f t="shared" si="100"/>
        <v>0</v>
      </c>
      <c r="K2074" s="32"/>
      <c r="L2074" s="32"/>
      <c r="M2074" s="32"/>
    </row>
    <row r="2075" spans="1:13" hidden="1" x14ac:dyDescent="0.2">
      <c r="A2075" s="36"/>
      <c r="B2075" s="37"/>
      <c r="E2075" s="28"/>
      <c r="F2075" s="29" t="s">
        <v>4045</v>
      </c>
      <c r="G2075" s="30" t="s">
        <v>4046</v>
      </c>
      <c r="H2075" s="31">
        <v>6</v>
      </c>
      <c r="I2075" s="32"/>
      <c r="J2075" s="34">
        <f t="shared" si="100"/>
        <v>0</v>
      </c>
      <c r="K2075" s="32"/>
      <c r="L2075" s="32"/>
      <c r="M2075" s="32"/>
    </row>
    <row r="2076" spans="1:13" hidden="1" x14ac:dyDescent="0.2">
      <c r="A2076" s="36"/>
      <c r="B2076" s="37"/>
      <c r="E2076" s="28"/>
      <c r="F2076" s="29" t="s">
        <v>3020</v>
      </c>
      <c r="G2076" s="30" t="s">
        <v>3021</v>
      </c>
      <c r="H2076" s="31">
        <v>6</v>
      </c>
      <c r="I2076" s="32"/>
      <c r="J2076" s="34">
        <f t="shared" si="100"/>
        <v>0</v>
      </c>
      <c r="K2076" s="32"/>
      <c r="L2076" s="32"/>
      <c r="M2076" s="32"/>
    </row>
    <row r="2077" spans="1:13" ht="20.25" hidden="1" customHeight="1" x14ac:dyDescent="0.2">
      <c r="A2077" s="36"/>
      <c r="B2077" s="37"/>
      <c r="E2077" s="1057" t="s">
        <v>3022</v>
      </c>
      <c r="F2077" s="1058"/>
      <c r="G2077" s="1059"/>
      <c r="H2077" s="40">
        <v>5</v>
      </c>
      <c r="I2077" s="25">
        <f>SUM(I2078:I2093)</f>
        <v>0</v>
      </c>
      <c r="J2077" s="25">
        <f>SUM(J2078:J2093)</f>
        <v>0</v>
      </c>
      <c r="K2077" s="25">
        <f>SUM(K2078:K2093)</f>
        <v>0</v>
      </c>
      <c r="L2077" s="25">
        <f>SUM(L2078:L2093)</f>
        <v>0</v>
      </c>
      <c r="M2077" s="25">
        <f>SUM(M2078:M2093)</f>
        <v>0</v>
      </c>
    </row>
    <row r="2078" spans="1:13" hidden="1" x14ac:dyDescent="0.2">
      <c r="A2078" s="36"/>
      <c r="B2078" s="37"/>
      <c r="E2078" s="28"/>
      <c r="F2078" s="29" t="s">
        <v>3023</v>
      </c>
      <c r="G2078" s="30" t="s">
        <v>3024</v>
      </c>
      <c r="H2078" s="31">
        <v>6</v>
      </c>
      <c r="I2078" s="32"/>
      <c r="J2078" s="34">
        <v>0</v>
      </c>
      <c r="K2078" s="32"/>
      <c r="L2078" s="32"/>
      <c r="M2078" s="32"/>
    </row>
    <row r="2079" spans="1:13" hidden="1" x14ac:dyDescent="0.2">
      <c r="A2079" s="36"/>
      <c r="B2079" s="37"/>
      <c r="E2079" s="28"/>
      <c r="F2079" s="29" t="s">
        <v>3025</v>
      </c>
      <c r="G2079" s="30" t="s">
        <v>4047</v>
      </c>
      <c r="H2079" s="31">
        <v>6</v>
      </c>
      <c r="I2079" s="32"/>
      <c r="J2079" s="34">
        <f t="shared" ref="J2079:J2093" si="101">K2079-I2079</f>
        <v>0</v>
      </c>
      <c r="K2079" s="32"/>
      <c r="L2079" s="32"/>
      <c r="M2079" s="32"/>
    </row>
    <row r="2080" spans="1:13" hidden="1" x14ac:dyDescent="0.2">
      <c r="A2080" s="36"/>
      <c r="B2080" s="37"/>
      <c r="E2080" s="28"/>
      <c r="F2080" s="29" t="s">
        <v>3026</v>
      </c>
      <c r="G2080" s="30" t="s">
        <v>3027</v>
      </c>
      <c r="H2080" s="31">
        <v>6</v>
      </c>
      <c r="I2080" s="32"/>
      <c r="J2080" s="34">
        <f t="shared" si="101"/>
        <v>0</v>
      </c>
      <c r="K2080" s="32"/>
      <c r="L2080" s="32"/>
      <c r="M2080" s="32"/>
    </row>
    <row r="2081" spans="1:13" hidden="1" x14ac:dyDescent="0.2">
      <c r="A2081" s="36"/>
      <c r="B2081" s="37"/>
      <c r="E2081" s="28"/>
      <c r="F2081" s="29" t="s">
        <v>3028</v>
      </c>
      <c r="G2081" s="30" t="s">
        <v>3029</v>
      </c>
      <c r="H2081" s="31">
        <v>6</v>
      </c>
      <c r="I2081" s="32"/>
      <c r="J2081" s="34">
        <f t="shared" si="101"/>
        <v>0</v>
      </c>
      <c r="K2081" s="32"/>
      <c r="L2081" s="32"/>
      <c r="M2081" s="32"/>
    </row>
    <row r="2082" spans="1:13" hidden="1" x14ac:dyDescent="0.2">
      <c r="A2082" s="36"/>
      <c r="B2082" s="37"/>
      <c r="E2082" s="28"/>
      <c r="F2082" s="29" t="s">
        <v>3030</v>
      </c>
      <c r="G2082" s="30" t="s">
        <v>3031</v>
      </c>
      <c r="H2082" s="31">
        <v>6</v>
      </c>
      <c r="I2082" s="32"/>
      <c r="J2082" s="34">
        <f t="shared" si="101"/>
        <v>0</v>
      </c>
      <c r="K2082" s="32"/>
      <c r="L2082" s="32"/>
      <c r="M2082" s="32"/>
    </row>
    <row r="2083" spans="1:13" hidden="1" x14ac:dyDescent="0.2">
      <c r="A2083" s="36"/>
      <c r="B2083" s="37"/>
      <c r="E2083" s="28"/>
      <c r="F2083" s="29" t="s">
        <v>3032</v>
      </c>
      <c r="G2083" s="30" t="s">
        <v>3033</v>
      </c>
      <c r="H2083" s="31">
        <v>6</v>
      </c>
      <c r="I2083" s="32"/>
      <c r="J2083" s="34">
        <f t="shared" si="101"/>
        <v>0</v>
      </c>
      <c r="K2083" s="32"/>
      <c r="L2083" s="32"/>
      <c r="M2083" s="32"/>
    </row>
    <row r="2084" spans="1:13" hidden="1" x14ac:dyDescent="0.2">
      <c r="A2084" s="36"/>
      <c r="B2084" s="37"/>
      <c r="E2084" s="28"/>
      <c r="F2084" s="29" t="s">
        <v>3034</v>
      </c>
      <c r="G2084" s="30" t="s">
        <v>3035</v>
      </c>
      <c r="H2084" s="31">
        <v>6</v>
      </c>
      <c r="I2084" s="32"/>
      <c r="J2084" s="34">
        <f t="shared" si="101"/>
        <v>0</v>
      </c>
      <c r="K2084" s="32"/>
      <c r="L2084" s="32"/>
      <c r="M2084" s="32"/>
    </row>
    <row r="2085" spans="1:13" hidden="1" x14ac:dyDescent="0.2">
      <c r="A2085" s="36"/>
      <c r="B2085" s="37"/>
      <c r="E2085" s="28"/>
      <c r="F2085" s="29" t="s">
        <v>3036</v>
      </c>
      <c r="G2085" s="30" t="s">
        <v>3037</v>
      </c>
      <c r="H2085" s="31">
        <v>6</v>
      </c>
      <c r="I2085" s="32"/>
      <c r="J2085" s="34">
        <f t="shared" si="101"/>
        <v>0</v>
      </c>
      <c r="K2085" s="32"/>
      <c r="L2085" s="32"/>
      <c r="M2085" s="32"/>
    </row>
    <row r="2086" spans="1:13" hidden="1" x14ac:dyDescent="0.2">
      <c r="A2086" s="36"/>
      <c r="B2086" s="37"/>
      <c r="E2086" s="28"/>
      <c r="F2086" s="29" t="s">
        <v>3038</v>
      </c>
      <c r="G2086" s="30" t="s">
        <v>3039</v>
      </c>
      <c r="H2086" s="31">
        <v>6</v>
      </c>
      <c r="I2086" s="32"/>
      <c r="J2086" s="34">
        <f t="shared" si="101"/>
        <v>0</v>
      </c>
      <c r="K2086" s="32"/>
      <c r="L2086" s="32"/>
      <c r="M2086" s="32"/>
    </row>
    <row r="2087" spans="1:13" hidden="1" x14ac:dyDescent="0.2">
      <c r="A2087" s="36"/>
      <c r="B2087" s="37"/>
      <c r="E2087" s="28"/>
      <c r="F2087" s="29" t="s">
        <v>3040</v>
      </c>
      <c r="G2087" s="30" t="s">
        <v>3041</v>
      </c>
      <c r="H2087" s="31">
        <v>6</v>
      </c>
      <c r="I2087" s="32"/>
      <c r="J2087" s="34">
        <f t="shared" si="101"/>
        <v>0</v>
      </c>
      <c r="K2087" s="32"/>
      <c r="L2087" s="32"/>
      <c r="M2087" s="32"/>
    </row>
    <row r="2088" spans="1:13" hidden="1" x14ac:dyDescent="0.2">
      <c r="A2088" s="36"/>
      <c r="B2088" s="37"/>
      <c r="E2088" s="28"/>
      <c r="F2088" s="29" t="s">
        <v>1996</v>
      </c>
      <c r="G2088" s="30" t="s">
        <v>1997</v>
      </c>
      <c r="H2088" s="31">
        <v>6</v>
      </c>
      <c r="I2088" s="32"/>
      <c r="J2088" s="34">
        <f t="shared" si="101"/>
        <v>0</v>
      </c>
      <c r="K2088" s="32"/>
      <c r="L2088" s="32"/>
      <c r="M2088" s="32"/>
    </row>
    <row r="2089" spans="1:13" hidden="1" x14ac:dyDescent="0.2">
      <c r="A2089" s="36"/>
      <c r="B2089" s="37"/>
      <c r="E2089" s="28"/>
      <c r="F2089" s="29" t="s">
        <v>1998</v>
      </c>
      <c r="G2089" s="30" t="s">
        <v>1999</v>
      </c>
      <c r="H2089" s="31">
        <v>6</v>
      </c>
      <c r="I2089" s="32"/>
      <c r="J2089" s="34">
        <f t="shared" si="101"/>
        <v>0</v>
      </c>
      <c r="K2089" s="32"/>
      <c r="L2089" s="32"/>
      <c r="M2089" s="32"/>
    </row>
    <row r="2090" spans="1:13" hidden="1" x14ac:dyDescent="0.2">
      <c r="A2090" s="36"/>
      <c r="B2090" s="37"/>
      <c r="E2090" s="28"/>
      <c r="F2090" s="29" t="s">
        <v>2000</v>
      </c>
      <c r="G2090" s="30" t="s">
        <v>2001</v>
      </c>
      <c r="H2090" s="31">
        <v>6</v>
      </c>
      <c r="I2090" s="32"/>
      <c r="J2090" s="34">
        <f t="shared" si="101"/>
        <v>0</v>
      </c>
      <c r="K2090" s="32"/>
      <c r="L2090" s="32"/>
      <c r="M2090" s="32"/>
    </row>
    <row r="2091" spans="1:13" hidden="1" x14ac:dyDescent="0.2">
      <c r="A2091" s="36"/>
      <c r="B2091" s="37"/>
      <c r="E2091" s="28"/>
      <c r="F2091" s="29" t="s">
        <v>2002</v>
      </c>
      <c r="G2091" s="30" t="s">
        <v>2003</v>
      </c>
      <c r="H2091" s="31">
        <v>6</v>
      </c>
      <c r="I2091" s="32"/>
      <c r="J2091" s="34">
        <f t="shared" si="101"/>
        <v>0</v>
      </c>
      <c r="K2091" s="32"/>
      <c r="L2091" s="32"/>
      <c r="M2091" s="32"/>
    </row>
    <row r="2092" spans="1:13" hidden="1" x14ac:dyDescent="0.2">
      <c r="A2092" s="36"/>
      <c r="B2092" s="37"/>
      <c r="E2092" s="28"/>
      <c r="F2092" s="29" t="s">
        <v>4048</v>
      </c>
      <c r="G2092" s="30" t="s">
        <v>4049</v>
      </c>
      <c r="H2092" s="31">
        <v>6</v>
      </c>
      <c r="I2092" s="32"/>
      <c r="J2092" s="34">
        <f t="shared" si="101"/>
        <v>0</v>
      </c>
      <c r="K2092" s="32"/>
      <c r="L2092" s="32"/>
      <c r="M2092" s="32"/>
    </row>
    <row r="2093" spans="1:13" hidden="1" x14ac:dyDescent="0.2">
      <c r="A2093" s="36"/>
      <c r="B2093" s="37"/>
      <c r="E2093" s="28"/>
      <c r="F2093" s="29" t="s">
        <v>2004</v>
      </c>
      <c r="G2093" s="30" t="s">
        <v>2005</v>
      </c>
      <c r="H2093" s="31">
        <v>6</v>
      </c>
      <c r="I2093" s="32"/>
      <c r="J2093" s="34">
        <f t="shared" si="101"/>
        <v>0</v>
      </c>
      <c r="K2093" s="32"/>
      <c r="L2093" s="32"/>
      <c r="M2093" s="32"/>
    </row>
    <row r="2094" spans="1:13" ht="20.25" hidden="1" customHeight="1" x14ac:dyDescent="0.2">
      <c r="A2094" s="36"/>
      <c r="B2094" s="37"/>
      <c r="E2094" s="1057" t="s">
        <v>2006</v>
      </c>
      <c r="F2094" s="1058"/>
      <c r="G2094" s="1059"/>
      <c r="H2094" s="40">
        <v>5</v>
      </c>
      <c r="I2094" s="25">
        <f>I2095</f>
        <v>0</v>
      </c>
      <c r="J2094" s="25">
        <f>J2095</f>
        <v>0</v>
      </c>
      <c r="K2094" s="25">
        <f>K2095</f>
        <v>0</v>
      </c>
      <c r="L2094" s="25">
        <f>L2095</f>
        <v>0</v>
      </c>
      <c r="M2094" s="25">
        <f>M2095</f>
        <v>0</v>
      </c>
    </row>
    <row r="2095" spans="1:13" ht="17.25" hidden="1" customHeight="1" x14ac:dyDescent="0.2">
      <c r="A2095" s="36"/>
      <c r="B2095" s="37"/>
      <c r="E2095" s="28"/>
      <c r="F2095" s="29" t="s">
        <v>2007</v>
      </c>
      <c r="G2095" s="30" t="s">
        <v>2008</v>
      </c>
      <c r="H2095" s="31">
        <v>6</v>
      </c>
      <c r="I2095" s="32"/>
      <c r="J2095" s="34">
        <f>K2095-I2095</f>
        <v>0</v>
      </c>
      <c r="K2095" s="32"/>
      <c r="L2095" s="32"/>
      <c r="M2095" s="32"/>
    </row>
    <row r="2096" spans="1:13" ht="20.25" hidden="1" customHeight="1" x14ac:dyDescent="0.2">
      <c r="A2096" s="36"/>
      <c r="B2096" s="37"/>
      <c r="E2096" s="1057" t="s">
        <v>2009</v>
      </c>
      <c r="F2096" s="1058"/>
      <c r="G2096" s="1059"/>
      <c r="H2096" s="40">
        <v>5</v>
      </c>
      <c r="I2096" s="25">
        <f>I2097</f>
        <v>0</v>
      </c>
      <c r="J2096" s="25">
        <f>J2097</f>
        <v>0</v>
      </c>
      <c r="K2096" s="25">
        <f>K2097</f>
        <v>0</v>
      </c>
      <c r="L2096" s="25">
        <f>L2097</f>
        <v>0</v>
      </c>
      <c r="M2096" s="25">
        <f>M2097</f>
        <v>0</v>
      </c>
    </row>
    <row r="2097" spans="1:13" hidden="1" x14ac:dyDescent="0.2">
      <c r="A2097" s="36"/>
      <c r="B2097" s="37"/>
      <c r="E2097" s="28"/>
      <c r="F2097" s="29" t="s">
        <v>2010</v>
      </c>
      <c r="G2097" s="30" t="s">
        <v>2011</v>
      </c>
      <c r="H2097" s="31">
        <v>6</v>
      </c>
      <c r="I2097" s="32"/>
      <c r="J2097" s="34">
        <f>K2097-I2097</f>
        <v>0</v>
      </c>
      <c r="K2097" s="32"/>
      <c r="L2097" s="32"/>
      <c r="M2097" s="32"/>
    </row>
    <row r="2098" spans="1:13" ht="20.25" hidden="1" customHeight="1" x14ac:dyDescent="0.2">
      <c r="A2098" s="36"/>
      <c r="B2098" s="37"/>
      <c r="E2098" s="1057" t="s">
        <v>2012</v>
      </c>
      <c r="F2098" s="1058"/>
      <c r="G2098" s="1059"/>
      <c r="H2098" s="40">
        <v>5</v>
      </c>
      <c r="I2098" s="25">
        <f>SUM(I2099:I2101)</f>
        <v>0</v>
      </c>
      <c r="J2098" s="25">
        <f>SUM(J2099:J2101)</f>
        <v>0</v>
      </c>
      <c r="K2098" s="25">
        <f>SUM(K2099:K2101)</f>
        <v>0</v>
      </c>
      <c r="L2098" s="25">
        <f>SUM(L2099:L2101)</f>
        <v>0</v>
      </c>
      <c r="M2098" s="25">
        <f>SUM(M2099:M2101)</f>
        <v>0</v>
      </c>
    </row>
    <row r="2099" spans="1:13" ht="18" hidden="1" customHeight="1" x14ac:dyDescent="0.2">
      <c r="A2099" s="36"/>
      <c r="B2099" s="37"/>
      <c r="E2099" s="28"/>
      <c r="F2099" s="29" t="s">
        <v>2013</v>
      </c>
      <c r="G2099" s="30" t="s">
        <v>2014</v>
      </c>
      <c r="H2099" s="31">
        <v>6</v>
      </c>
      <c r="I2099" s="32"/>
      <c r="J2099" s="34">
        <f>K2099-I2099</f>
        <v>0</v>
      </c>
      <c r="K2099" s="32"/>
      <c r="L2099" s="32"/>
      <c r="M2099" s="32"/>
    </row>
    <row r="2100" spans="1:13" ht="18" hidden="1" customHeight="1" x14ac:dyDescent="0.2">
      <c r="A2100" s="36"/>
      <c r="B2100" s="37"/>
      <c r="E2100" s="28"/>
      <c r="F2100" s="29" t="s">
        <v>2015</v>
      </c>
      <c r="G2100" s="30" t="s">
        <v>2016</v>
      </c>
      <c r="H2100" s="31">
        <v>6</v>
      </c>
      <c r="I2100" s="32"/>
      <c r="J2100" s="34">
        <f>K2100-I2100</f>
        <v>0</v>
      </c>
      <c r="K2100" s="32"/>
      <c r="L2100" s="32"/>
      <c r="M2100" s="32"/>
    </row>
    <row r="2101" spans="1:13" ht="18" hidden="1" customHeight="1" x14ac:dyDescent="0.2">
      <c r="A2101" s="36"/>
      <c r="B2101" s="37"/>
      <c r="E2101" s="28"/>
      <c r="F2101" s="29" t="s">
        <v>2017</v>
      </c>
      <c r="G2101" s="30" t="s">
        <v>2018</v>
      </c>
      <c r="H2101" s="31">
        <v>6</v>
      </c>
      <c r="I2101" s="32"/>
      <c r="J2101" s="34">
        <f>K2101-I2101</f>
        <v>0</v>
      </c>
      <c r="K2101" s="32"/>
      <c r="L2101" s="32"/>
      <c r="M2101" s="32"/>
    </row>
    <row r="2102" spans="1:13" ht="21.75" hidden="1" customHeight="1" x14ac:dyDescent="0.2">
      <c r="A2102" s="17"/>
      <c r="B2102" s="18"/>
      <c r="C2102" s="19"/>
      <c r="D2102" s="1053" t="s">
        <v>2019</v>
      </c>
      <c r="E2102" s="1053"/>
      <c r="F2102" s="1053"/>
      <c r="G2102" s="1054"/>
      <c r="H2102" s="20">
        <v>4</v>
      </c>
      <c r="I2102" s="21">
        <f>SUMIF($H2103:$H2111,5,I2103:I2111)</f>
        <v>0</v>
      </c>
      <c r="J2102" s="21">
        <f>SUMIF($H2103:$H2111,5,J2103:J2111)</f>
        <v>0</v>
      </c>
      <c r="K2102" s="21">
        <f>SUMIF($H2103:$H2111,5,K2103:K2111)</f>
        <v>0</v>
      </c>
      <c r="L2102" s="21">
        <f>SUMIF($H2103:$H2111,5,L2103:L2111)</f>
        <v>0</v>
      </c>
      <c r="M2102" s="21">
        <f>SUMIF($H2103:$H2111,5,M2103:M2111)</f>
        <v>0</v>
      </c>
    </row>
    <row r="2103" spans="1:13" ht="20.25" hidden="1" customHeight="1" x14ac:dyDescent="0.2">
      <c r="A2103" s="36"/>
      <c r="B2103" s="37"/>
      <c r="E2103" s="1057" t="s">
        <v>2020</v>
      </c>
      <c r="F2103" s="1058"/>
      <c r="G2103" s="1059"/>
      <c r="H2103" s="40">
        <v>5</v>
      </c>
      <c r="I2103" s="25">
        <f>SUM(I2104:I2106)</f>
        <v>0</v>
      </c>
      <c r="J2103" s="25">
        <f>SUM(J2104:J2106)</f>
        <v>0</v>
      </c>
      <c r="K2103" s="25">
        <f>SUM(K2104:K2106)</f>
        <v>0</v>
      </c>
      <c r="L2103" s="25">
        <f>SUM(L2104:L2106)</f>
        <v>0</v>
      </c>
      <c r="M2103" s="25">
        <f>SUM(M2104:M2106)</f>
        <v>0</v>
      </c>
    </row>
    <row r="2104" spans="1:13" ht="16.5" hidden="1" customHeight="1" x14ac:dyDescent="0.2">
      <c r="A2104" s="36"/>
      <c r="B2104" s="37"/>
      <c r="E2104" s="28"/>
      <c r="F2104" s="29" t="s">
        <v>2021</v>
      </c>
      <c r="G2104" s="30" t="s">
        <v>2022</v>
      </c>
      <c r="H2104" s="31">
        <v>6</v>
      </c>
      <c r="I2104" s="32"/>
      <c r="J2104" s="34">
        <f>K2104-I2104</f>
        <v>0</v>
      </c>
      <c r="K2104" s="32"/>
      <c r="L2104" s="32"/>
      <c r="M2104" s="32"/>
    </row>
    <row r="2105" spans="1:13" ht="16.5" hidden="1" customHeight="1" x14ac:dyDescent="0.2">
      <c r="A2105" s="36"/>
      <c r="B2105" s="37"/>
      <c r="E2105" s="28"/>
      <c r="F2105" s="29" t="s">
        <v>2023</v>
      </c>
      <c r="G2105" s="30" t="s">
        <v>2024</v>
      </c>
      <c r="H2105" s="31">
        <v>6</v>
      </c>
      <c r="I2105" s="32"/>
      <c r="J2105" s="34">
        <f>K2105-I2105</f>
        <v>0</v>
      </c>
      <c r="K2105" s="32"/>
      <c r="L2105" s="32"/>
      <c r="M2105" s="32"/>
    </row>
    <row r="2106" spans="1:13" ht="16.5" hidden="1" customHeight="1" x14ac:dyDescent="0.2">
      <c r="A2106" s="36"/>
      <c r="B2106" s="37"/>
      <c r="E2106" s="28"/>
      <c r="F2106" s="29" t="s">
        <v>2025</v>
      </c>
      <c r="G2106" s="30" t="s">
        <v>2026</v>
      </c>
      <c r="H2106" s="31">
        <v>6</v>
      </c>
      <c r="I2106" s="32"/>
      <c r="J2106" s="34">
        <f>K2106-I2106</f>
        <v>0</v>
      </c>
      <c r="K2106" s="32"/>
      <c r="L2106" s="32"/>
      <c r="M2106" s="32"/>
    </row>
    <row r="2107" spans="1:13" ht="20.25" hidden="1" customHeight="1" x14ac:dyDescent="0.2">
      <c r="A2107" s="36"/>
      <c r="B2107" s="37"/>
      <c r="E2107" s="1057" t="s">
        <v>2027</v>
      </c>
      <c r="F2107" s="1058"/>
      <c r="G2107" s="1059"/>
      <c r="H2107" s="40">
        <v>5</v>
      </c>
      <c r="I2107" s="25">
        <f>SUM(I2108:I2111)</f>
        <v>0</v>
      </c>
      <c r="J2107" s="25">
        <f>SUM(J2108:J2111)</f>
        <v>0</v>
      </c>
      <c r="K2107" s="25">
        <f>SUM(K2108:K2111)</f>
        <v>0</v>
      </c>
      <c r="L2107" s="25">
        <f>SUM(L2108:L2111)</f>
        <v>0</v>
      </c>
      <c r="M2107" s="25">
        <f>SUM(M2108:M2111)</f>
        <v>0</v>
      </c>
    </row>
    <row r="2108" spans="1:13" ht="16.5" hidden="1" customHeight="1" x14ac:dyDescent="0.2">
      <c r="A2108" s="36"/>
      <c r="B2108" s="37"/>
      <c r="E2108" s="28"/>
      <c r="F2108" s="29" t="s">
        <v>2028</v>
      </c>
      <c r="G2108" s="30" t="s">
        <v>2029</v>
      </c>
      <c r="H2108" s="31">
        <v>6</v>
      </c>
      <c r="I2108" s="32"/>
      <c r="J2108" s="34">
        <v>0</v>
      </c>
      <c r="K2108" s="32"/>
      <c r="L2108" s="32"/>
      <c r="M2108" s="32"/>
    </row>
    <row r="2109" spans="1:13" ht="16.5" hidden="1" customHeight="1" x14ac:dyDescent="0.2">
      <c r="A2109" s="36"/>
      <c r="B2109" s="37"/>
      <c r="E2109" s="28"/>
      <c r="F2109" s="29" t="s">
        <v>2030</v>
      </c>
      <c r="G2109" s="30" t="s">
        <v>2031</v>
      </c>
      <c r="H2109" s="31">
        <v>6</v>
      </c>
      <c r="I2109" s="32"/>
      <c r="J2109" s="34">
        <f>K2109-I2109</f>
        <v>0</v>
      </c>
      <c r="K2109" s="32"/>
      <c r="L2109" s="32"/>
      <c r="M2109" s="32"/>
    </row>
    <row r="2110" spans="1:13" ht="16.5" hidden="1" customHeight="1" x14ac:dyDescent="0.2">
      <c r="A2110" s="36"/>
      <c r="B2110" s="37"/>
      <c r="E2110" s="28"/>
      <c r="F2110" s="29" t="s">
        <v>2032</v>
      </c>
      <c r="G2110" s="30" t="s">
        <v>2033</v>
      </c>
      <c r="H2110" s="31">
        <v>6</v>
      </c>
      <c r="I2110" s="32"/>
      <c r="J2110" s="34">
        <f>K2110-I2110</f>
        <v>0</v>
      </c>
      <c r="K2110" s="32"/>
      <c r="L2110" s="32"/>
      <c r="M2110" s="32"/>
    </row>
    <row r="2111" spans="1:13" ht="16.5" hidden="1" customHeight="1" x14ac:dyDescent="0.2">
      <c r="A2111" s="36"/>
      <c r="B2111" s="37"/>
      <c r="E2111" s="28"/>
      <c r="F2111" s="29" t="s">
        <v>2034</v>
      </c>
      <c r="G2111" s="30" t="s">
        <v>2035</v>
      </c>
      <c r="H2111" s="31">
        <v>6</v>
      </c>
      <c r="I2111" s="32"/>
      <c r="J2111" s="34">
        <f>K2111-I2111</f>
        <v>0</v>
      </c>
      <c r="K2111" s="32"/>
      <c r="L2111" s="32"/>
      <c r="M2111" s="32"/>
    </row>
    <row r="2112" spans="1:13" ht="21.75" hidden="1" customHeight="1" x14ac:dyDescent="0.2">
      <c r="A2112" s="17"/>
      <c r="B2112" s="18"/>
      <c r="C2112" s="19"/>
      <c r="D2112" s="1053" t="s">
        <v>2036</v>
      </c>
      <c r="E2112" s="1053"/>
      <c r="F2112" s="1053"/>
      <c r="G2112" s="1054"/>
      <c r="H2112" s="20">
        <v>4</v>
      </c>
      <c r="I2112" s="21">
        <f>SUMIF($H2113:$H2120,5,I2113:I2120)</f>
        <v>0</v>
      </c>
      <c r="J2112" s="21">
        <f>SUMIF($H2113:$H2120,5,J2113:J2120)</f>
        <v>0</v>
      </c>
      <c r="K2112" s="21">
        <f>SUMIF($H2113:$H2120,5,K2113:K2120)</f>
        <v>0</v>
      </c>
      <c r="L2112" s="21">
        <f>SUMIF($H2113:$H2120,5,L2113:L2120)</f>
        <v>0</v>
      </c>
      <c r="M2112" s="21">
        <f>SUMIF($H2113:$H2120,5,M2113:M2120)</f>
        <v>0</v>
      </c>
    </row>
    <row r="2113" spans="1:13" ht="20.25" hidden="1" customHeight="1" x14ac:dyDescent="0.2">
      <c r="A2113" s="36"/>
      <c r="B2113" s="37"/>
      <c r="E2113" s="1057" t="s">
        <v>2037</v>
      </c>
      <c r="F2113" s="1058"/>
      <c r="G2113" s="1059"/>
      <c r="H2113" s="40">
        <v>5</v>
      </c>
      <c r="I2113" s="25">
        <f>I2114</f>
        <v>0</v>
      </c>
      <c r="J2113" s="25">
        <f>J2114</f>
        <v>0</v>
      </c>
      <c r="K2113" s="25">
        <f>K2114</f>
        <v>0</v>
      </c>
      <c r="L2113" s="25">
        <f>L2114</f>
        <v>0</v>
      </c>
      <c r="M2113" s="25">
        <f>M2114</f>
        <v>0</v>
      </c>
    </row>
    <row r="2114" spans="1:13" ht="19.5" hidden="1" customHeight="1" x14ac:dyDescent="0.2">
      <c r="A2114" s="36"/>
      <c r="B2114" s="37"/>
      <c r="E2114" s="28"/>
      <c r="F2114" s="29" t="s">
        <v>2038</v>
      </c>
      <c r="G2114" s="30" t="s">
        <v>2039</v>
      </c>
      <c r="H2114" s="31">
        <v>6</v>
      </c>
      <c r="I2114" s="32"/>
      <c r="J2114" s="34">
        <f>K2114-I2114</f>
        <v>0</v>
      </c>
      <c r="K2114" s="32"/>
      <c r="L2114" s="32"/>
      <c r="M2114" s="32"/>
    </row>
    <row r="2115" spans="1:13" ht="20.25" hidden="1" customHeight="1" x14ac:dyDescent="0.2">
      <c r="A2115" s="36"/>
      <c r="B2115" s="37"/>
      <c r="E2115" s="1057" t="s">
        <v>2040</v>
      </c>
      <c r="F2115" s="1058"/>
      <c r="G2115" s="1059"/>
      <c r="H2115" s="40">
        <v>5</v>
      </c>
      <c r="I2115" s="25">
        <f>I2116</f>
        <v>0</v>
      </c>
      <c r="J2115" s="25">
        <f>J2116</f>
        <v>0</v>
      </c>
      <c r="K2115" s="25">
        <f>K2116</f>
        <v>0</v>
      </c>
      <c r="L2115" s="25">
        <f>L2116</f>
        <v>0</v>
      </c>
      <c r="M2115" s="25">
        <f>M2116</f>
        <v>0</v>
      </c>
    </row>
    <row r="2116" spans="1:13" ht="19.5" hidden="1" customHeight="1" x14ac:dyDescent="0.2">
      <c r="A2116" s="36"/>
      <c r="B2116" s="37"/>
      <c r="E2116" s="28"/>
      <c r="F2116" s="29" t="s">
        <v>2041</v>
      </c>
      <c r="G2116" s="30" t="s">
        <v>2042</v>
      </c>
      <c r="H2116" s="31">
        <v>6</v>
      </c>
      <c r="I2116" s="32"/>
      <c r="J2116" s="34">
        <f>K2116-I2116</f>
        <v>0</v>
      </c>
      <c r="K2116" s="32"/>
      <c r="L2116" s="32"/>
      <c r="M2116" s="32"/>
    </row>
    <row r="2117" spans="1:13" ht="20.25" hidden="1" customHeight="1" x14ac:dyDescent="0.2">
      <c r="A2117" s="36"/>
      <c r="B2117" s="37"/>
      <c r="E2117" s="1057" t="s">
        <v>2043</v>
      </c>
      <c r="F2117" s="1058"/>
      <c r="G2117" s="1059"/>
      <c r="H2117" s="40">
        <v>5</v>
      </c>
      <c r="I2117" s="25">
        <f>I2118</f>
        <v>0</v>
      </c>
      <c r="J2117" s="25">
        <f>J2118</f>
        <v>0</v>
      </c>
      <c r="K2117" s="25">
        <f>K2118</f>
        <v>0</v>
      </c>
      <c r="L2117" s="25">
        <f>L2118</f>
        <v>0</v>
      </c>
      <c r="M2117" s="25">
        <f>M2118</f>
        <v>0</v>
      </c>
    </row>
    <row r="2118" spans="1:13" ht="18.75" hidden="1" customHeight="1" x14ac:dyDescent="0.2">
      <c r="A2118" s="36"/>
      <c r="B2118" s="37"/>
      <c r="E2118" s="28"/>
      <c r="F2118" s="29" t="s">
        <v>2044</v>
      </c>
      <c r="G2118" s="30" t="s">
        <v>2045</v>
      </c>
      <c r="H2118" s="31">
        <v>6</v>
      </c>
      <c r="I2118" s="32"/>
      <c r="J2118" s="34">
        <f>K2118-I2118</f>
        <v>0</v>
      </c>
      <c r="K2118" s="32"/>
      <c r="L2118" s="32"/>
      <c r="M2118" s="32"/>
    </row>
    <row r="2119" spans="1:13" ht="20.25" hidden="1" customHeight="1" x14ac:dyDescent="0.2">
      <c r="A2119" s="36"/>
      <c r="B2119" s="37"/>
      <c r="E2119" s="1057" t="s">
        <v>2046</v>
      </c>
      <c r="F2119" s="1058"/>
      <c r="G2119" s="1059"/>
      <c r="H2119" s="40">
        <v>5</v>
      </c>
      <c r="I2119" s="25">
        <f>I2120</f>
        <v>0</v>
      </c>
      <c r="J2119" s="25">
        <f>J2120</f>
        <v>0</v>
      </c>
      <c r="K2119" s="25">
        <f>K2120</f>
        <v>0</v>
      </c>
      <c r="L2119" s="25">
        <f>L2120</f>
        <v>0</v>
      </c>
      <c r="M2119" s="25">
        <f>M2120</f>
        <v>0</v>
      </c>
    </row>
    <row r="2120" spans="1:13" ht="18.75" hidden="1" customHeight="1" x14ac:dyDescent="0.2">
      <c r="A2120" s="36"/>
      <c r="B2120" s="37"/>
      <c r="E2120" s="28"/>
      <c r="F2120" s="29" t="s">
        <v>2047</v>
      </c>
      <c r="G2120" s="30" t="s">
        <v>2048</v>
      </c>
      <c r="H2120" s="31">
        <v>6</v>
      </c>
      <c r="I2120" s="32"/>
      <c r="J2120" s="34">
        <f>K2120-I2120</f>
        <v>0</v>
      </c>
      <c r="K2120" s="32"/>
      <c r="L2120" s="32"/>
      <c r="M2120" s="32"/>
    </row>
    <row r="2121" spans="1:13" ht="21.75" hidden="1" customHeight="1" x14ac:dyDescent="0.2">
      <c r="A2121" s="17"/>
      <c r="B2121" s="18"/>
      <c r="C2121" s="19"/>
      <c r="D2121" s="1053" t="s">
        <v>2049</v>
      </c>
      <c r="E2121" s="1053"/>
      <c r="F2121" s="1053"/>
      <c r="G2121" s="1054"/>
      <c r="H2121" s="20">
        <v>4</v>
      </c>
      <c r="I2121" s="21">
        <f>SUMIF($H2122:$H2136,5,I2122:I2136)</f>
        <v>0</v>
      </c>
      <c r="J2121" s="21">
        <f>SUMIF($H2122:$H2136,5,J2122:J2136)</f>
        <v>0</v>
      </c>
      <c r="K2121" s="21">
        <f>SUMIF($H2122:$H2136,5,K2122:K2136)</f>
        <v>0</v>
      </c>
      <c r="L2121" s="21">
        <f>SUMIF($H2122:$H2136,5,L2122:L2136)</f>
        <v>0</v>
      </c>
      <c r="M2121" s="21">
        <f>SUMIF($H2122:$H2136,5,M2122:M2136)</f>
        <v>0</v>
      </c>
    </row>
    <row r="2122" spans="1:13" ht="30.75" hidden="1" customHeight="1" x14ac:dyDescent="0.2">
      <c r="A2122" s="36"/>
      <c r="B2122" s="37"/>
      <c r="E2122" s="1057" t="s">
        <v>2921</v>
      </c>
      <c r="F2122" s="1058"/>
      <c r="G2122" s="1059"/>
      <c r="H2122" s="40">
        <v>5</v>
      </c>
      <c r="I2122" s="25">
        <f>SUM(I2123:I2125)</f>
        <v>0</v>
      </c>
      <c r="J2122" s="25">
        <f>SUM(J2123:J2125)</f>
        <v>0</v>
      </c>
      <c r="K2122" s="25">
        <f>SUM(K2123:K2125)</f>
        <v>0</v>
      </c>
      <c r="L2122" s="25">
        <f>SUM(L2123:L2125)</f>
        <v>0</v>
      </c>
      <c r="M2122" s="25">
        <f>SUM(M2123:M2125)</f>
        <v>0</v>
      </c>
    </row>
    <row r="2123" spans="1:13" ht="24.75" hidden="1" customHeight="1" x14ac:dyDescent="0.2">
      <c r="A2123" s="36"/>
      <c r="B2123" s="37"/>
      <c r="E2123" s="28"/>
      <c r="F2123" s="29" t="s">
        <v>2050</v>
      </c>
      <c r="G2123" s="30" t="s">
        <v>2051</v>
      </c>
      <c r="H2123" s="31">
        <v>6</v>
      </c>
      <c r="I2123" s="32"/>
      <c r="J2123" s="34">
        <f>K2123-I2123</f>
        <v>0</v>
      </c>
      <c r="K2123" s="32"/>
      <c r="L2123" s="32"/>
      <c r="M2123" s="32"/>
    </row>
    <row r="2124" spans="1:13" ht="24.75" hidden="1" customHeight="1" x14ac:dyDescent="0.2">
      <c r="A2124" s="36"/>
      <c r="B2124" s="37"/>
      <c r="E2124" s="28"/>
      <c r="F2124" s="29" t="s">
        <v>2052</v>
      </c>
      <c r="G2124" s="30" t="s">
        <v>2053</v>
      </c>
      <c r="H2124" s="31">
        <v>6</v>
      </c>
      <c r="I2124" s="32"/>
      <c r="J2124" s="34">
        <f>K2124-I2124</f>
        <v>0</v>
      </c>
      <c r="K2124" s="32"/>
      <c r="L2124" s="32"/>
      <c r="M2124" s="32"/>
    </row>
    <row r="2125" spans="1:13" ht="24.75" hidden="1" customHeight="1" x14ac:dyDescent="0.2">
      <c r="A2125" s="36"/>
      <c r="B2125" s="37"/>
      <c r="E2125" s="28"/>
      <c r="F2125" s="29" t="s">
        <v>2054</v>
      </c>
      <c r="G2125" s="30" t="s">
        <v>2055</v>
      </c>
      <c r="H2125" s="31">
        <v>6</v>
      </c>
      <c r="I2125" s="32"/>
      <c r="J2125" s="34">
        <f>K2125-I2125</f>
        <v>0</v>
      </c>
      <c r="K2125" s="32"/>
      <c r="L2125" s="32"/>
      <c r="M2125" s="32"/>
    </row>
    <row r="2126" spans="1:13" ht="32.25" hidden="1" customHeight="1" x14ac:dyDescent="0.2">
      <c r="A2126" s="36"/>
      <c r="B2126" s="37"/>
      <c r="E2126" s="1057" t="s">
        <v>2922</v>
      </c>
      <c r="F2126" s="1058"/>
      <c r="G2126" s="1059"/>
      <c r="H2126" s="40">
        <v>5</v>
      </c>
      <c r="I2126" s="25">
        <f>SUM(I2127:I2129)</f>
        <v>0</v>
      </c>
      <c r="J2126" s="25">
        <f>SUM(J2127:J2129)</f>
        <v>0</v>
      </c>
      <c r="K2126" s="25">
        <f>SUM(K2127:K2129)</f>
        <v>0</v>
      </c>
      <c r="L2126" s="25">
        <f>SUM(L2127:L2129)</f>
        <v>0</v>
      </c>
      <c r="M2126" s="25">
        <f>SUM(M2127:M2129)</f>
        <v>0</v>
      </c>
    </row>
    <row r="2127" spans="1:13" ht="24.75" hidden="1" customHeight="1" x14ac:dyDescent="0.2">
      <c r="A2127" s="36"/>
      <c r="B2127" s="37"/>
      <c r="E2127" s="28"/>
      <c r="F2127" s="29" t="s">
        <v>2056</v>
      </c>
      <c r="G2127" s="30" t="s">
        <v>2057</v>
      </c>
      <c r="H2127" s="31">
        <v>6</v>
      </c>
      <c r="I2127" s="32"/>
      <c r="J2127" s="34">
        <v>0</v>
      </c>
      <c r="K2127" s="32"/>
      <c r="L2127" s="32"/>
      <c r="M2127" s="32"/>
    </row>
    <row r="2128" spans="1:13" ht="24.75" hidden="1" customHeight="1" x14ac:dyDescent="0.2">
      <c r="A2128" s="36"/>
      <c r="B2128" s="37"/>
      <c r="E2128" s="28"/>
      <c r="F2128" s="29" t="s">
        <v>2058</v>
      </c>
      <c r="G2128" s="30" t="s">
        <v>2059</v>
      </c>
      <c r="H2128" s="31">
        <v>6</v>
      </c>
      <c r="I2128" s="32"/>
      <c r="J2128" s="34">
        <f>K2128-I2128</f>
        <v>0</v>
      </c>
      <c r="K2128" s="32"/>
      <c r="L2128" s="32"/>
      <c r="M2128" s="32"/>
    </row>
    <row r="2129" spans="1:13" ht="24.75" hidden="1" customHeight="1" x14ac:dyDescent="0.2">
      <c r="A2129" s="36"/>
      <c r="B2129" s="37"/>
      <c r="E2129" s="28"/>
      <c r="F2129" s="29" t="s">
        <v>2060</v>
      </c>
      <c r="G2129" s="30" t="s">
        <v>2061</v>
      </c>
      <c r="H2129" s="31">
        <v>6</v>
      </c>
      <c r="I2129" s="32"/>
      <c r="J2129" s="34">
        <f>K2129-I2129</f>
        <v>0</v>
      </c>
      <c r="K2129" s="32"/>
      <c r="L2129" s="32"/>
      <c r="M2129" s="32"/>
    </row>
    <row r="2130" spans="1:13" ht="25.5" hidden="1" customHeight="1" x14ac:dyDescent="0.2">
      <c r="A2130" s="36"/>
      <c r="B2130" s="37"/>
      <c r="E2130" s="1057" t="s">
        <v>2062</v>
      </c>
      <c r="F2130" s="1058"/>
      <c r="G2130" s="1059"/>
      <c r="H2130" s="40">
        <v>5</v>
      </c>
      <c r="I2130" s="25">
        <f>SUM(I2131:I2133)</f>
        <v>0</v>
      </c>
      <c r="J2130" s="25">
        <f>SUM(J2131:J2133)</f>
        <v>0</v>
      </c>
      <c r="K2130" s="25">
        <f>SUM(K2131:K2133)</f>
        <v>0</v>
      </c>
      <c r="L2130" s="25">
        <f>SUM(L2131:L2133)</f>
        <v>0</v>
      </c>
      <c r="M2130" s="25">
        <f>SUM(M2131:M2133)</f>
        <v>0</v>
      </c>
    </row>
    <row r="2131" spans="1:13" ht="17.25" hidden="1" customHeight="1" x14ac:dyDescent="0.2">
      <c r="A2131" s="36"/>
      <c r="B2131" s="37"/>
      <c r="E2131" s="28"/>
      <c r="F2131" s="29" t="s">
        <v>2063</v>
      </c>
      <c r="G2131" s="30" t="s">
        <v>2064</v>
      </c>
      <c r="H2131" s="31">
        <v>6</v>
      </c>
      <c r="I2131" s="32"/>
      <c r="J2131" s="34">
        <v>0</v>
      </c>
      <c r="K2131" s="32"/>
      <c r="L2131" s="32"/>
      <c r="M2131" s="32"/>
    </row>
    <row r="2132" spans="1:13" ht="17.25" hidden="1" customHeight="1" x14ac:dyDescent="0.2">
      <c r="A2132" s="36"/>
      <c r="B2132" s="37"/>
      <c r="E2132" s="28"/>
      <c r="F2132" s="29" t="s">
        <v>2065</v>
      </c>
      <c r="G2132" s="30" t="s">
        <v>2066</v>
      </c>
      <c r="H2132" s="31">
        <v>6</v>
      </c>
      <c r="I2132" s="32"/>
      <c r="J2132" s="34">
        <f>K2132-I2132</f>
        <v>0</v>
      </c>
      <c r="K2132" s="32"/>
      <c r="L2132" s="32"/>
      <c r="M2132" s="32"/>
    </row>
    <row r="2133" spans="1:13" ht="17.25" hidden="1" customHeight="1" x14ac:dyDescent="0.2">
      <c r="A2133" s="36"/>
      <c r="B2133" s="37"/>
      <c r="E2133" s="28"/>
      <c r="F2133" s="29" t="s">
        <v>2067</v>
      </c>
      <c r="G2133" s="30" t="s">
        <v>2068</v>
      </c>
      <c r="H2133" s="31">
        <v>6</v>
      </c>
      <c r="I2133" s="32"/>
      <c r="J2133" s="34">
        <f>K2133-I2133</f>
        <v>0</v>
      </c>
      <c r="K2133" s="32"/>
      <c r="L2133" s="32"/>
      <c r="M2133" s="32"/>
    </row>
    <row r="2134" spans="1:13" ht="28.5" hidden="1" customHeight="1" x14ac:dyDescent="0.2">
      <c r="A2134" s="36"/>
      <c r="B2134" s="37"/>
      <c r="E2134" s="1057" t="s">
        <v>2923</v>
      </c>
      <c r="F2134" s="1058"/>
      <c r="G2134" s="1059"/>
      <c r="H2134" s="40">
        <v>5</v>
      </c>
      <c r="I2134" s="25">
        <f>SUM(I2135:I2136)</f>
        <v>0</v>
      </c>
      <c r="J2134" s="25">
        <f>SUM(J2135:J2136)</f>
        <v>0</v>
      </c>
      <c r="K2134" s="25">
        <f>SUM(K2135:K2136)</f>
        <v>0</v>
      </c>
      <c r="L2134" s="25">
        <f>SUM(L2135:L2136)</f>
        <v>0</v>
      </c>
      <c r="M2134" s="25">
        <f>SUM(M2135:M2136)</f>
        <v>0</v>
      </c>
    </row>
    <row r="2135" spans="1:13" ht="18.75" hidden="1" customHeight="1" x14ac:dyDescent="0.2">
      <c r="A2135" s="36"/>
      <c r="B2135" s="37"/>
      <c r="E2135" s="28"/>
      <c r="F2135" s="29" t="s">
        <v>2069</v>
      </c>
      <c r="G2135" s="30" t="s">
        <v>2070</v>
      </c>
      <c r="H2135" s="31">
        <v>6</v>
      </c>
      <c r="I2135" s="32"/>
      <c r="J2135" s="34">
        <v>0</v>
      </c>
      <c r="K2135" s="32"/>
      <c r="L2135" s="32"/>
      <c r="M2135" s="32"/>
    </row>
    <row r="2136" spans="1:13" ht="18.75" hidden="1" customHeight="1" x14ac:dyDescent="0.2">
      <c r="A2136" s="36"/>
      <c r="B2136" s="37"/>
      <c r="E2136" s="28"/>
      <c r="F2136" s="29" t="s">
        <v>2071</v>
      </c>
      <c r="G2136" s="30" t="s">
        <v>2072</v>
      </c>
      <c r="H2136" s="31">
        <v>6</v>
      </c>
      <c r="I2136" s="32"/>
      <c r="J2136" s="34">
        <f>K2136-I2136</f>
        <v>0</v>
      </c>
      <c r="K2136" s="32"/>
      <c r="L2136" s="32"/>
      <c r="M2136" s="32"/>
    </row>
    <row r="2137" spans="1:13" ht="21.75" hidden="1" customHeight="1" x14ac:dyDescent="0.2">
      <c r="A2137" s="17"/>
      <c r="B2137" s="18"/>
      <c r="C2137" s="19"/>
      <c r="D2137" s="1053" t="s">
        <v>2073</v>
      </c>
      <c r="E2137" s="1053"/>
      <c r="F2137" s="1053"/>
      <c r="G2137" s="1054"/>
      <c r="H2137" s="20">
        <v>4</v>
      </c>
      <c r="I2137" s="21">
        <f>SUMIF($H2138:$H2141,5,I2138:I2141)</f>
        <v>0</v>
      </c>
      <c r="J2137" s="21">
        <f>SUMIF($H2138:$H2141,5,J2138:J2141)</f>
        <v>0</v>
      </c>
      <c r="K2137" s="21">
        <f>SUMIF($H2138:$H2141,5,K2138:K2141)</f>
        <v>0</v>
      </c>
      <c r="L2137" s="21">
        <f>SUMIF($H2138:$H2141,5,L2138:L2141)</f>
        <v>0</v>
      </c>
      <c r="M2137" s="21">
        <f>SUMIF($H2138:$H2141,5,M2138:M2141)</f>
        <v>0</v>
      </c>
    </row>
    <row r="2138" spans="1:13" ht="20.25" hidden="1" customHeight="1" x14ac:dyDescent="0.2">
      <c r="A2138" s="36"/>
      <c r="B2138" s="37"/>
      <c r="E2138" s="1057" t="s">
        <v>2074</v>
      </c>
      <c r="F2138" s="1058"/>
      <c r="G2138" s="1059"/>
      <c r="H2138" s="40">
        <v>5</v>
      </c>
      <c r="I2138" s="25">
        <f>I2139</f>
        <v>0</v>
      </c>
      <c r="J2138" s="25">
        <f>J2139</f>
        <v>0</v>
      </c>
      <c r="K2138" s="25">
        <f>K2139</f>
        <v>0</v>
      </c>
      <c r="L2138" s="25">
        <f>L2139</f>
        <v>0</v>
      </c>
      <c r="M2138" s="25">
        <f>M2139</f>
        <v>0</v>
      </c>
    </row>
    <row r="2139" spans="1:13" ht="24.75" hidden="1" customHeight="1" x14ac:dyDescent="0.2">
      <c r="A2139" s="36"/>
      <c r="B2139" s="37"/>
      <c r="E2139" s="28"/>
      <c r="F2139" s="29" t="s">
        <v>2075</v>
      </c>
      <c r="G2139" s="30" t="s">
        <v>2076</v>
      </c>
      <c r="H2139" s="31">
        <v>6</v>
      </c>
      <c r="I2139" s="32"/>
      <c r="J2139" s="34">
        <f>K2139-I2139</f>
        <v>0</v>
      </c>
      <c r="K2139" s="32"/>
      <c r="L2139" s="32"/>
      <c r="M2139" s="32"/>
    </row>
    <row r="2140" spans="1:13" ht="31.5" hidden="1" customHeight="1" x14ac:dyDescent="0.2">
      <c r="A2140" s="36"/>
      <c r="B2140" s="37"/>
      <c r="E2140" s="1057" t="s">
        <v>2077</v>
      </c>
      <c r="F2140" s="1058"/>
      <c r="G2140" s="1059"/>
      <c r="H2140" s="40">
        <v>5</v>
      </c>
      <c r="I2140" s="25">
        <f>I2141</f>
        <v>0</v>
      </c>
      <c r="J2140" s="25">
        <f>J2141</f>
        <v>0</v>
      </c>
      <c r="K2140" s="25">
        <f>K2141</f>
        <v>0</v>
      </c>
      <c r="L2140" s="25">
        <f>L2141</f>
        <v>0</v>
      </c>
      <c r="M2140" s="25">
        <f>M2141</f>
        <v>0</v>
      </c>
    </row>
    <row r="2141" spans="1:13" ht="24.75" hidden="1" customHeight="1" x14ac:dyDescent="0.2">
      <c r="A2141" s="36"/>
      <c r="B2141" s="37"/>
      <c r="E2141" s="28"/>
      <c r="F2141" s="29" t="s">
        <v>2078</v>
      </c>
      <c r="G2141" s="30" t="s">
        <v>2079</v>
      </c>
      <c r="H2141" s="31">
        <v>6</v>
      </c>
      <c r="I2141" s="32"/>
      <c r="J2141" s="34">
        <f>K2141-I2141</f>
        <v>0</v>
      </c>
      <c r="K2141" s="32"/>
      <c r="L2141" s="32"/>
      <c r="M2141" s="32"/>
    </row>
    <row r="2142" spans="1:13" ht="21.75" hidden="1" customHeight="1" x14ac:dyDescent="0.2">
      <c r="A2142" s="17"/>
      <c r="B2142" s="18"/>
      <c r="C2142" s="19"/>
      <c r="D2142" s="1053" t="s">
        <v>2080</v>
      </c>
      <c r="E2142" s="1053"/>
      <c r="F2142" s="1053"/>
      <c r="G2142" s="1054"/>
      <c r="H2142" s="20">
        <v>4</v>
      </c>
      <c r="I2142" s="21">
        <f>SUMIF($H2143:$H2148,5,I2143:I2148)</f>
        <v>0</v>
      </c>
      <c r="J2142" s="21">
        <f>SUMIF($H2143:$H2148,5,J2143:J2148)</f>
        <v>0</v>
      </c>
      <c r="K2142" s="21">
        <f>SUMIF($H2143:$H2148,5,K2143:K2148)</f>
        <v>0</v>
      </c>
      <c r="L2142" s="21">
        <f>SUMIF($H2143:$H2148,5,L2143:L2148)</f>
        <v>0</v>
      </c>
      <c r="M2142" s="21">
        <f>SUMIF($H2143:$H2148,5,M2143:M2148)</f>
        <v>0</v>
      </c>
    </row>
    <row r="2143" spans="1:13" ht="27.75" hidden="1" customHeight="1" x14ac:dyDescent="0.2">
      <c r="A2143" s="36"/>
      <c r="B2143" s="37"/>
      <c r="E2143" s="1057" t="s">
        <v>2924</v>
      </c>
      <c r="F2143" s="1058"/>
      <c r="G2143" s="1059"/>
      <c r="H2143" s="40">
        <v>5</v>
      </c>
      <c r="I2143" s="25">
        <f>SUM(I2144:I2145)</f>
        <v>0</v>
      </c>
      <c r="J2143" s="25">
        <f>SUM(J2144:J2145)</f>
        <v>0</v>
      </c>
      <c r="K2143" s="25">
        <f>SUM(K2144:K2145)</f>
        <v>0</v>
      </c>
      <c r="L2143" s="25">
        <f>SUM(L2144:L2145)</f>
        <v>0</v>
      </c>
      <c r="M2143" s="25">
        <f>SUM(M2144:M2145)</f>
        <v>0</v>
      </c>
    </row>
    <row r="2144" spans="1:13" ht="24.75" hidden="1" customHeight="1" x14ac:dyDescent="0.2">
      <c r="A2144" s="36"/>
      <c r="B2144" s="37"/>
      <c r="E2144" s="28"/>
      <c r="F2144" s="29" t="s">
        <v>2081</v>
      </c>
      <c r="G2144" s="30" t="s">
        <v>2082</v>
      </c>
      <c r="H2144" s="31">
        <v>6</v>
      </c>
      <c r="I2144" s="32"/>
      <c r="J2144" s="34">
        <f>K2144-I2144</f>
        <v>0</v>
      </c>
      <c r="K2144" s="32"/>
      <c r="L2144" s="32"/>
      <c r="M2144" s="32"/>
    </row>
    <row r="2145" spans="1:13" ht="24.75" hidden="1" customHeight="1" x14ac:dyDescent="0.2">
      <c r="A2145" s="36"/>
      <c r="B2145" s="37"/>
      <c r="E2145" s="28"/>
      <c r="F2145" s="29" t="s">
        <v>2083</v>
      </c>
      <c r="G2145" s="30" t="s">
        <v>2084</v>
      </c>
      <c r="H2145" s="31">
        <v>6</v>
      </c>
      <c r="I2145" s="32"/>
      <c r="J2145" s="34">
        <f>K2145-I2145</f>
        <v>0</v>
      </c>
      <c r="K2145" s="32"/>
      <c r="L2145" s="32"/>
      <c r="M2145" s="32"/>
    </row>
    <row r="2146" spans="1:13" ht="24.75" hidden="1" customHeight="1" x14ac:dyDescent="0.2">
      <c r="A2146" s="36"/>
      <c r="B2146" s="37"/>
      <c r="E2146" s="1057" t="s">
        <v>2085</v>
      </c>
      <c r="F2146" s="1058"/>
      <c r="G2146" s="1059"/>
      <c r="H2146" s="40">
        <v>5</v>
      </c>
      <c r="I2146" s="25">
        <f>SUM(I2147:I2148)</f>
        <v>0</v>
      </c>
      <c r="J2146" s="25">
        <f>SUM(J2147:J2148)</f>
        <v>0</v>
      </c>
      <c r="K2146" s="25">
        <f>SUM(K2147:K2148)</f>
        <v>0</v>
      </c>
      <c r="L2146" s="25">
        <f>SUM(L2147:L2148)</f>
        <v>0</v>
      </c>
      <c r="M2146" s="25">
        <f>SUM(M2147:M2148)</f>
        <v>0</v>
      </c>
    </row>
    <row r="2147" spans="1:13" ht="24.75" hidden="1" customHeight="1" x14ac:dyDescent="0.2">
      <c r="A2147" s="36"/>
      <c r="B2147" s="37"/>
      <c r="E2147" s="28"/>
      <c r="F2147" s="29" t="s">
        <v>2086</v>
      </c>
      <c r="G2147" s="30" t="s">
        <v>2087</v>
      </c>
      <c r="H2147" s="31">
        <v>6</v>
      </c>
      <c r="I2147" s="32"/>
      <c r="J2147" s="34">
        <v>0</v>
      </c>
      <c r="K2147" s="32"/>
      <c r="L2147" s="32"/>
      <c r="M2147" s="32"/>
    </row>
    <row r="2148" spans="1:13" ht="24.75" hidden="1" customHeight="1" x14ac:dyDescent="0.2">
      <c r="A2148" s="36"/>
      <c r="B2148" s="37"/>
      <c r="E2148" s="28"/>
      <c r="F2148" s="29" t="s">
        <v>2088</v>
      </c>
      <c r="G2148" s="30" t="s">
        <v>2089</v>
      </c>
      <c r="H2148" s="31">
        <v>6</v>
      </c>
      <c r="I2148" s="32"/>
      <c r="J2148" s="34">
        <f>K2148-I2148</f>
        <v>0</v>
      </c>
      <c r="K2148" s="32"/>
      <c r="L2148" s="32"/>
      <c r="M2148" s="32"/>
    </row>
    <row r="2149" spans="1:13" ht="21.75" hidden="1" customHeight="1" x14ac:dyDescent="0.2">
      <c r="A2149" s="17"/>
      <c r="B2149" s="18"/>
      <c r="C2149" s="19"/>
      <c r="D2149" s="1053" t="s">
        <v>2090</v>
      </c>
      <c r="E2149" s="1053"/>
      <c r="F2149" s="1053"/>
      <c r="G2149" s="1054"/>
      <c r="H2149" s="20">
        <v>4</v>
      </c>
      <c r="I2149" s="21">
        <f>SUMIF($H2150:$H2155,5,I2150:I2155)</f>
        <v>0</v>
      </c>
      <c r="J2149" s="21">
        <f>SUMIF($H2150:$H2155,5,J2150:J2155)</f>
        <v>0</v>
      </c>
      <c r="K2149" s="21">
        <f>SUMIF($H2150:$H2155,5,K2150:K2155)</f>
        <v>0</v>
      </c>
      <c r="L2149" s="21">
        <f>SUMIF($H2150:$H2155,5,L2150:L2155)</f>
        <v>0</v>
      </c>
      <c r="M2149" s="21">
        <f>SUMIF($H2150:$H2155,5,M2150:M2155)</f>
        <v>0</v>
      </c>
    </row>
    <row r="2150" spans="1:13" ht="27.75" hidden="1" customHeight="1" x14ac:dyDescent="0.2">
      <c r="A2150" s="36"/>
      <c r="B2150" s="37"/>
      <c r="E2150" s="1057" t="s">
        <v>2925</v>
      </c>
      <c r="F2150" s="1058"/>
      <c r="G2150" s="1059"/>
      <c r="H2150" s="40">
        <v>5</v>
      </c>
      <c r="I2150" s="25">
        <f>SUM(I2151:I2152)</f>
        <v>0</v>
      </c>
      <c r="J2150" s="25">
        <f>SUM(J2151:J2152)</f>
        <v>0</v>
      </c>
      <c r="K2150" s="25">
        <f>SUM(K2151:K2152)</f>
        <v>0</v>
      </c>
      <c r="L2150" s="25">
        <f>SUM(L2151:L2152)</f>
        <v>0</v>
      </c>
      <c r="M2150" s="25">
        <f>SUM(M2151:M2152)</f>
        <v>0</v>
      </c>
    </row>
    <row r="2151" spans="1:13" ht="24.75" hidden="1" customHeight="1" x14ac:dyDescent="0.2">
      <c r="A2151" s="36"/>
      <c r="B2151" s="37"/>
      <c r="E2151" s="28"/>
      <c r="F2151" s="29" t="s">
        <v>2091</v>
      </c>
      <c r="G2151" s="30" t="s">
        <v>2092</v>
      </c>
      <c r="H2151" s="31">
        <v>6</v>
      </c>
      <c r="I2151" s="32"/>
      <c r="J2151" s="34">
        <f>K2151-I2151</f>
        <v>0</v>
      </c>
      <c r="K2151" s="32"/>
      <c r="L2151" s="32"/>
      <c r="M2151" s="32"/>
    </row>
    <row r="2152" spans="1:13" ht="24.75" hidden="1" customHeight="1" x14ac:dyDescent="0.2">
      <c r="A2152" s="36"/>
      <c r="B2152" s="37"/>
      <c r="E2152" s="28"/>
      <c r="F2152" s="29" t="s">
        <v>2093</v>
      </c>
      <c r="G2152" s="30" t="s">
        <v>2094</v>
      </c>
      <c r="H2152" s="31">
        <v>6</v>
      </c>
      <c r="I2152" s="32"/>
      <c r="J2152" s="34">
        <f>K2152-I2152</f>
        <v>0</v>
      </c>
      <c r="K2152" s="32"/>
      <c r="L2152" s="32"/>
      <c r="M2152" s="32"/>
    </row>
    <row r="2153" spans="1:13" ht="27" hidden="1" customHeight="1" x14ac:dyDescent="0.2">
      <c r="A2153" s="36"/>
      <c r="B2153" s="37"/>
      <c r="E2153" s="1057" t="s">
        <v>2926</v>
      </c>
      <c r="F2153" s="1058"/>
      <c r="G2153" s="1059"/>
      <c r="H2153" s="40">
        <v>5</v>
      </c>
      <c r="I2153" s="25">
        <f>SUM(I2154:I2155)</f>
        <v>0</v>
      </c>
      <c r="J2153" s="25">
        <f>SUM(J2154:J2155)</f>
        <v>0</v>
      </c>
      <c r="K2153" s="25">
        <f>SUM(K2154:K2155)</f>
        <v>0</v>
      </c>
      <c r="L2153" s="25">
        <f>SUM(L2154:L2155)</f>
        <v>0</v>
      </c>
      <c r="M2153" s="25">
        <f>SUM(M2154:M2155)</f>
        <v>0</v>
      </c>
    </row>
    <row r="2154" spans="1:13" ht="24.75" hidden="1" customHeight="1" x14ac:dyDescent="0.2">
      <c r="A2154" s="36"/>
      <c r="B2154" s="37"/>
      <c r="E2154" s="28"/>
      <c r="F2154" s="29" t="s">
        <v>2095</v>
      </c>
      <c r="G2154" s="30" t="s">
        <v>2096</v>
      </c>
      <c r="H2154" s="31">
        <v>6</v>
      </c>
      <c r="I2154" s="32"/>
      <c r="J2154" s="34">
        <v>0</v>
      </c>
      <c r="K2154" s="32"/>
      <c r="L2154" s="32"/>
      <c r="M2154" s="32"/>
    </row>
    <row r="2155" spans="1:13" ht="24.75" hidden="1" customHeight="1" x14ac:dyDescent="0.2">
      <c r="A2155" s="36"/>
      <c r="B2155" s="37"/>
      <c r="E2155" s="28"/>
      <c r="F2155" s="29" t="s">
        <v>2097</v>
      </c>
      <c r="G2155" s="30" t="s">
        <v>2098</v>
      </c>
      <c r="H2155" s="31">
        <v>6</v>
      </c>
      <c r="I2155" s="32"/>
      <c r="J2155" s="34">
        <f>K2155-I2155</f>
        <v>0</v>
      </c>
      <c r="K2155" s="32"/>
      <c r="L2155" s="32"/>
      <c r="M2155" s="32"/>
    </row>
    <row r="2156" spans="1:13" ht="22.5" hidden="1" customHeight="1" x14ac:dyDescent="0.2">
      <c r="A2156" s="13"/>
      <c r="B2156" s="14"/>
      <c r="C2156" s="1055" t="s">
        <v>2099</v>
      </c>
      <c r="D2156" s="1055"/>
      <c r="E2156" s="1055"/>
      <c r="F2156" s="1055"/>
      <c r="G2156" s="1056"/>
      <c r="H2156" s="15">
        <v>3</v>
      </c>
      <c r="I2156" s="16">
        <f>SUMIF($H2157:$H2165,4,I2157:I2165)</f>
        <v>0</v>
      </c>
      <c r="J2156" s="16">
        <f>SUMIF($H2157:$H2165,4,J2157:J2165)</f>
        <v>0</v>
      </c>
      <c r="K2156" s="16">
        <f>SUMIF($H2157:$H2165,4,K2157:K2165)</f>
        <v>0</v>
      </c>
      <c r="L2156" s="16">
        <f>SUMIF($H2157:$H2165,4,L2157:L2165)</f>
        <v>0</v>
      </c>
      <c r="M2156" s="16">
        <f>SUMIF($H2157:$H2165,4,M2157:M2165)</f>
        <v>0</v>
      </c>
    </row>
    <row r="2157" spans="1:13" ht="21.75" hidden="1" customHeight="1" x14ac:dyDescent="0.2">
      <c r="A2157" s="17"/>
      <c r="B2157" s="18"/>
      <c r="C2157" s="19"/>
      <c r="D2157" s="1053" t="s">
        <v>2100</v>
      </c>
      <c r="E2157" s="1053"/>
      <c r="F2157" s="1053"/>
      <c r="G2157" s="1054"/>
      <c r="H2157" s="20">
        <v>4</v>
      </c>
      <c r="I2157" s="21">
        <f>SUMIF($H2158:$H2165,5,I2158:I2165)</f>
        <v>0</v>
      </c>
      <c r="J2157" s="21">
        <f>SUMIF($H2158:$H2165,5,J2158:J2165)</f>
        <v>0</v>
      </c>
      <c r="K2157" s="21">
        <f>SUMIF($H2158:$H2165,5,K2158:K2165)</f>
        <v>0</v>
      </c>
      <c r="L2157" s="21">
        <f>SUMIF($H2158:$H2165,5,L2158:L2165)</f>
        <v>0</v>
      </c>
      <c r="M2157" s="21">
        <f>SUMIF($H2158:$H2165,5,M2158:M2165)</f>
        <v>0</v>
      </c>
    </row>
    <row r="2158" spans="1:13" ht="20.25" hidden="1" customHeight="1" x14ac:dyDescent="0.2">
      <c r="A2158" s="36"/>
      <c r="B2158" s="37"/>
      <c r="E2158" s="1050" t="s">
        <v>2101</v>
      </c>
      <c r="F2158" s="1050"/>
      <c r="G2158" s="1051"/>
      <c r="H2158" s="40">
        <v>5</v>
      </c>
      <c r="I2158" s="25">
        <f>SUM(I2159:I2165)</f>
        <v>0</v>
      </c>
      <c r="J2158" s="25">
        <f>SUM(J2159:J2165)</f>
        <v>0</v>
      </c>
      <c r="K2158" s="25">
        <f>SUM(K2159:K2165)</f>
        <v>0</v>
      </c>
      <c r="L2158" s="25">
        <f>SUM(L2159:L2165)</f>
        <v>0</v>
      </c>
      <c r="M2158" s="25">
        <f>SUM(M2159:M2165)</f>
        <v>0</v>
      </c>
    </row>
    <row r="2159" spans="1:13" hidden="1" x14ac:dyDescent="0.2">
      <c r="A2159" s="36"/>
      <c r="B2159" s="37"/>
      <c r="E2159" s="28"/>
      <c r="F2159" s="29" t="s">
        <v>2102</v>
      </c>
      <c r="G2159" s="30" t="s">
        <v>2376</v>
      </c>
      <c r="H2159" s="31">
        <v>6</v>
      </c>
      <c r="I2159" s="32"/>
      <c r="J2159" s="34">
        <f t="shared" ref="J2159:J2165" si="102">K2159-I2159</f>
        <v>0</v>
      </c>
      <c r="K2159" s="32"/>
      <c r="L2159" s="32"/>
      <c r="M2159" s="32"/>
    </row>
    <row r="2160" spans="1:13" hidden="1" x14ac:dyDescent="0.2">
      <c r="A2160" s="36"/>
      <c r="B2160" s="37"/>
      <c r="E2160" s="28"/>
      <c r="F2160" s="29" t="s">
        <v>2377</v>
      </c>
      <c r="G2160" s="30" t="s">
        <v>2378</v>
      </c>
      <c r="H2160" s="31">
        <v>6</v>
      </c>
      <c r="I2160" s="32"/>
      <c r="J2160" s="34">
        <f t="shared" si="102"/>
        <v>0</v>
      </c>
      <c r="K2160" s="32"/>
      <c r="L2160" s="32"/>
      <c r="M2160" s="32"/>
    </row>
    <row r="2161" spans="1:13" hidden="1" x14ac:dyDescent="0.2">
      <c r="A2161" s="36"/>
      <c r="B2161" s="37"/>
      <c r="E2161" s="28"/>
      <c r="F2161" s="29" t="s">
        <v>2379</v>
      </c>
      <c r="G2161" s="30" t="s">
        <v>2380</v>
      </c>
      <c r="H2161" s="31">
        <v>6</v>
      </c>
      <c r="I2161" s="32"/>
      <c r="J2161" s="34">
        <f t="shared" si="102"/>
        <v>0</v>
      </c>
      <c r="K2161" s="32"/>
      <c r="L2161" s="32"/>
      <c r="M2161" s="32"/>
    </row>
    <row r="2162" spans="1:13" hidden="1" x14ac:dyDescent="0.2">
      <c r="A2162" s="36"/>
      <c r="B2162" s="37"/>
      <c r="E2162" s="28"/>
      <c r="F2162" s="29" t="s">
        <v>2381</v>
      </c>
      <c r="G2162" s="30" t="s">
        <v>2382</v>
      </c>
      <c r="H2162" s="31">
        <v>6</v>
      </c>
      <c r="I2162" s="32"/>
      <c r="J2162" s="34">
        <f t="shared" si="102"/>
        <v>0</v>
      </c>
      <c r="K2162" s="32"/>
      <c r="L2162" s="32"/>
      <c r="M2162" s="32"/>
    </row>
    <row r="2163" spans="1:13" hidden="1" x14ac:dyDescent="0.2">
      <c r="A2163" s="36"/>
      <c r="B2163" s="37"/>
      <c r="E2163" s="28"/>
      <c r="F2163" s="29" t="s">
        <v>2383</v>
      </c>
      <c r="G2163" s="30" t="s">
        <v>2384</v>
      </c>
      <c r="H2163" s="31">
        <v>6</v>
      </c>
      <c r="I2163" s="32"/>
      <c r="J2163" s="34">
        <f t="shared" si="102"/>
        <v>0</v>
      </c>
      <c r="K2163" s="32"/>
      <c r="L2163" s="32"/>
      <c r="M2163" s="32"/>
    </row>
    <row r="2164" spans="1:13" hidden="1" x14ac:dyDescent="0.2">
      <c r="A2164" s="36"/>
      <c r="B2164" s="37"/>
      <c r="E2164" s="28"/>
      <c r="F2164" s="29" t="s">
        <v>2385</v>
      </c>
      <c r="G2164" s="30" t="s">
        <v>2386</v>
      </c>
      <c r="H2164" s="31">
        <v>6</v>
      </c>
      <c r="I2164" s="32"/>
      <c r="J2164" s="34">
        <f t="shared" si="102"/>
        <v>0</v>
      </c>
      <c r="K2164" s="32"/>
      <c r="L2164" s="32"/>
      <c r="M2164" s="32"/>
    </row>
    <row r="2165" spans="1:13" hidden="1" x14ac:dyDescent="0.2">
      <c r="A2165" s="36"/>
      <c r="B2165" s="37"/>
      <c r="E2165" s="28"/>
      <c r="F2165" s="29" t="s">
        <v>2387</v>
      </c>
      <c r="G2165" s="30" t="s">
        <v>2388</v>
      </c>
      <c r="H2165" s="31">
        <v>6</v>
      </c>
      <c r="I2165" s="32"/>
      <c r="J2165" s="34">
        <f t="shared" si="102"/>
        <v>0</v>
      </c>
      <c r="K2165" s="32"/>
      <c r="L2165" s="32"/>
      <c r="M2165" s="32"/>
    </row>
    <row r="2166" spans="1:13" ht="21.75" hidden="1" customHeight="1" x14ac:dyDescent="0.2">
      <c r="A2166" s="10"/>
      <c r="B2166" s="1060" t="s">
        <v>2389</v>
      </c>
      <c r="C2166" s="1060"/>
      <c r="D2166" s="1060"/>
      <c r="E2166" s="1060"/>
      <c r="F2166" s="1060"/>
      <c r="G2166" s="1061"/>
      <c r="H2166" s="11">
        <v>2</v>
      </c>
      <c r="I2166" s="12">
        <f>SUMIF($H2167:$H2519,3,I2167:I2520)</f>
        <v>0</v>
      </c>
      <c r="J2166" s="12">
        <f>SUMIF($H2167:$H2519,3,J2167:J2520)</f>
        <v>0</v>
      </c>
      <c r="K2166" s="12">
        <f>SUMIF($H2167:$H2519,3,K2167:K2520)</f>
        <v>0</v>
      </c>
      <c r="L2166" s="12">
        <f>SUMIF($H2167:$H2519,3,L2167:L2520)</f>
        <v>0</v>
      </c>
      <c r="M2166" s="12">
        <f>SUMIF($H2167:$H2519,3,M2167:M2520)</f>
        <v>0</v>
      </c>
    </row>
    <row r="2167" spans="1:13" ht="22.5" hidden="1" customHeight="1" x14ac:dyDescent="0.2">
      <c r="A2167" s="13"/>
      <c r="B2167" s="14"/>
      <c r="C2167" s="1055" t="s">
        <v>2390</v>
      </c>
      <c r="D2167" s="1055"/>
      <c r="E2167" s="1055"/>
      <c r="F2167" s="1055"/>
      <c r="G2167" s="1056"/>
      <c r="H2167" s="15">
        <v>3</v>
      </c>
      <c r="I2167" s="16">
        <f>SUMIF($H2168:$H2389,4,I2168:I2389)</f>
        <v>0</v>
      </c>
      <c r="J2167" s="16">
        <f>SUMIF($H2168:$H2389,4,J2168:J2389)</f>
        <v>0</v>
      </c>
      <c r="K2167" s="16">
        <f>SUMIF($H2168:$H2389,4,K2168:K2389)</f>
        <v>0</v>
      </c>
      <c r="L2167" s="16">
        <f>SUMIF($H2168:$H2389,4,L2168:L2389)</f>
        <v>0</v>
      </c>
      <c r="M2167" s="16">
        <f>SUMIF($H2168:$H2389,4,M2168:M2389)</f>
        <v>0</v>
      </c>
    </row>
    <row r="2168" spans="1:13" ht="31.5" hidden="1" customHeight="1" x14ac:dyDescent="0.2">
      <c r="A2168" s="17"/>
      <c r="B2168" s="18"/>
      <c r="C2168" s="19"/>
      <c r="D2168" s="1052" t="s">
        <v>2927</v>
      </c>
      <c r="E2168" s="1053"/>
      <c r="F2168" s="1053"/>
      <c r="G2168" s="1054"/>
      <c r="H2168" s="20">
        <v>4</v>
      </c>
      <c r="I2168" s="21">
        <f>SUMIF($H2169:$H2209,5,I2169:I2209)</f>
        <v>0</v>
      </c>
      <c r="J2168" s="21">
        <f>SUMIF($H2169:$H2209,5,J2169:J2209)</f>
        <v>0</v>
      </c>
      <c r="K2168" s="21">
        <f>SUMIF($H2169:$H2209,5,K2169:K2209)</f>
        <v>0</v>
      </c>
      <c r="L2168" s="21">
        <f>SUMIF($H2169:$H2209,5,L2169:L2209)</f>
        <v>0</v>
      </c>
      <c r="M2168" s="21">
        <f>SUMIF($H2169:$H2209,5,M2169:M2209)</f>
        <v>0</v>
      </c>
    </row>
    <row r="2169" spans="1:13" ht="29.25" hidden="1" customHeight="1" x14ac:dyDescent="0.2">
      <c r="A2169" s="36"/>
      <c r="B2169" s="37"/>
      <c r="E2169" s="1050" t="s">
        <v>2928</v>
      </c>
      <c r="F2169" s="1050"/>
      <c r="G2169" s="1051"/>
      <c r="H2169" s="40">
        <v>5</v>
      </c>
      <c r="I2169" s="25">
        <f>SUM(I2170:I2182)</f>
        <v>0</v>
      </c>
      <c r="J2169" s="25">
        <f>SUM(J2170:J2182)</f>
        <v>0</v>
      </c>
      <c r="K2169" s="25">
        <f>SUM(K2170:K2182)</f>
        <v>0</v>
      </c>
      <c r="L2169" s="25">
        <f>SUM(L2170:L2182)</f>
        <v>0</v>
      </c>
      <c r="M2169" s="25">
        <f>SUM(M2170:M2182)</f>
        <v>0</v>
      </c>
    </row>
    <row r="2170" spans="1:13" hidden="1" x14ac:dyDescent="0.2">
      <c r="A2170" s="36"/>
      <c r="B2170" s="37"/>
      <c r="E2170" s="28"/>
      <c r="F2170" s="29" t="s">
        <v>2391</v>
      </c>
      <c r="G2170" s="30" t="s">
        <v>2392</v>
      </c>
      <c r="H2170" s="31">
        <v>6</v>
      </c>
      <c r="I2170" s="32"/>
      <c r="J2170" s="34">
        <f t="shared" ref="J2170:J2182" si="103">K2170-I2170</f>
        <v>0</v>
      </c>
      <c r="K2170" s="32"/>
      <c r="L2170" s="32"/>
      <c r="M2170" s="32"/>
    </row>
    <row r="2171" spans="1:13" ht="24" hidden="1" x14ac:dyDescent="0.2">
      <c r="A2171" s="36"/>
      <c r="B2171" s="37"/>
      <c r="E2171" s="28"/>
      <c r="F2171" s="29" t="s">
        <v>2393</v>
      </c>
      <c r="G2171" s="30" t="s">
        <v>2394</v>
      </c>
      <c r="H2171" s="31">
        <v>6</v>
      </c>
      <c r="I2171" s="32"/>
      <c r="J2171" s="34">
        <f t="shared" si="103"/>
        <v>0</v>
      </c>
      <c r="K2171" s="32"/>
      <c r="L2171" s="32"/>
      <c r="M2171" s="32"/>
    </row>
    <row r="2172" spans="1:13" ht="24" hidden="1" x14ac:dyDescent="0.2">
      <c r="A2172" s="36"/>
      <c r="B2172" s="37"/>
      <c r="E2172" s="28"/>
      <c r="F2172" s="29" t="s">
        <v>2395</v>
      </c>
      <c r="G2172" s="30" t="s">
        <v>2396</v>
      </c>
      <c r="H2172" s="31">
        <v>6</v>
      </c>
      <c r="I2172" s="32"/>
      <c r="J2172" s="34">
        <f t="shared" si="103"/>
        <v>0</v>
      </c>
      <c r="K2172" s="32"/>
      <c r="L2172" s="32"/>
      <c r="M2172" s="32"/>
    </row>
    <row r="2173" spans="1:13" hidden="1" x14ac:dyDescent="0.2">
      <c r="A2173" s="36"/>
      <c r="B2173" s="37"/>
      <c r="E2173" s="28"/>
      <c r="F2173" s="29" t="s">
        <v>2397</v>
      </c>
      <c r="G2173" s="30" t="s">
        <v>2398</v>
      </c>
      <c r="H2173" s="31">
        <v>6</v>
      </c>
      <c r="I2173" s="32"/>
      <c r="J2173" s="34">
        <f t="shared" si="103"/>
        <v>0</v>
      </c>
      <c r="K2173" s="32"/>
      <c r="L2173" s="32"/>
      <c r="M2173" s="32"/>
    </row>
    <row r="2174" spans="1:13" ht="24" hidden="1" x14ac:dyDescent="0.2">
      <c r="A2174" s="36"/>
      <c r="B2174" s="37"/>
      <c r="E2174" s="28"/>
      <c r="F2174" s="29" t="s">
        <v>2399</v>
      </c>
      <c r="G2174" s="30" t="s">
        <v>2400</v>
      </c>
      <c r="H2174" s="31">
        <v>6</v>
      </c>
      <c r="I2174" s="32"/>
      <c r="J2174" s="34">
        <f t="shared" si="103"/>
        <v>0</v>
      </c>
      <c r="K2174" s="32"/>
      <c r="L2174" s="32"/>
      <c r="M2174" s="32"/>
    </row>
    <row r="2175" spans="1:13" ht="24" hidden="1" x14ac:dyDescent="0.2">
      <c r="A2175" s="36"/>
      <c r="B2175" s="37"/>
      <c r="E2175" s="28"/>
      <c r="F2175" s="29" t="s">
        <v>2401</v>
      </c>
      <c r="G2175" s="30" t="s">
        <v>2402</v>
      </c>
      <c r="H2175" s="31">
        <v>6</v>
      </c>
      <c r="I2175" s="32"/>
      <c r="J2175" s="34">
        <f t="shared" si="103"/>
        <v>0</v>
      </c>
      <c r="K2175" s="32"/>
      <c r="L2175" s="32"/>
      <c r="M2175" s="32"/>
    </row>
    <row r="2176" spans="1:13" hidden="1" x14ac:dyDescent="0.2">
      <c r="A2176" s="36"/>
      <c r="B2176" s="37"/>
      <c r="E2176" s="28"/>
      <c r="F2176" s="29" t="s">
        <v>2403</v>
      </c>
      <c r="G2176" s="30" t="s">
        <v>3444</v>
      </c>
      <c r="H2176" s="31">
        <v>6</v>
      </c>
      <c r="I2176" s="32"/>
      <c r="J2176" s="34">
        <f t="shared" si="103"/>
        <v>0</v>
      </c>
      <c r="K2176" s="32"/>
      <c r="L2176" s="32"/>
      <c r="M2176" s="32"/>
    </row>
    <row r="2177" spans="1:13" ht="24" hidden="1" x14ac:dyDescent="0.2">
      <c r="A2177" s="36"/>
      <c r="B2177" s="37"/>
      <c r="E2177" s="28"/>
      <c r="F2177" s="29" t="s">
        <v>3445</v>
      </c>
      <c r="G2177" s="30" t="s">
        <v>3446</v>
      </c>
      <c r="H2177" s="31">
        <v>6</v>
      </c>
      <c r="I2177" s="32"/>
      <c r="J2177" s="34">
        <f t="shared" si="103"/>
        <v>0</v>
      </c>
      <c r="K2177" s="32"/>
      <c r="L2177" s="32"/>
      <c r="M2177" s="32"/>
    </row>
    <row r="2178" spans="1:13" ht="24" hidden="1" x14ac:dyDescent="0.2">
      <c r="A2178" s="36"/>
      <c r="B2178" s="37"/>
      <c r="E2178" s="28"/>
      <c r="F2178" s="29" t="s">
        <v>3447</v>
      </c>
      <c r="G2178" s="30" t="s">
        <v>3448</v>
      </c>
      <c r="H2178" s="31">
        <v>6</v>
      </c>
      <c r="I2178" s="32"/>
      <c r="J2178" s="34">
        <f t="shared" si="103"/>
        <v>0</v>
      </c>
      <c r="K2178" s="32"/>
      <c r="L2178" s="32"/>
      <c r="M2178" s="32"/>
    </row>
    <row r="2179" spans="1:13" ht="24" hidden="1" x14ac:dyDescent="0.2">
      <c r="A2179" s="36"/>
      <c r="B2179" s="37"/>
      <c r="E2179" s="28"/>
      <c r="F2179" s="29" t="s">
        <v>3449</v>
      </c>
      <c r="G2179" s="30" t="s">
        <v>3450</v>
      </c>
      <c r="H2179" s="31">
        <v>6</v>
      </c>
      <c r="I2179" s="32"/>
      <c r="J2179" s="34">
        <f t="shared" si="103"/>
        <v>0</v>
      </c>
      <c r="K2179" s="32"/>
      <c r="L2179" s="32"/>
      <c r="M2179" s="32"/>
    </row>
    <row r="2180" spans="1:13" ht="24" hidden="1" x14ac:dyDescent="0.2">
      <c r="A2180" s="36"/>
      <c r="B2180" s="37"/>
      <c r="E2180" s="28"/>
      <c r="F2180" s="29" t="s">
        <v>3451</v>
      </c>
      <c r="G2180" s="30" t="s">
        <v>3452</v>
      </c>
      <c r="H2180" s="31">
        <v>6</v>
      </c>
      <c r="I2180" s="32"/>
      <c r="J2180" s="34">
        <f t="shared" si="103"/>
        <v>0</v>
      </c>
      <c r="K2180" s="32"/>
      <c r="L2180" s="32"/>
      <c r="M2180" s="32"/>
    </row>
    <row r="2181" spans="1:13" ht="36" hidden="1" customHeight="1" x14ac:dyDescent="0.2">
      <c r="A2181" s="36"/>
      <c r="B2181" s="37"/>
      <c r="E2181" s="28"/>
      <c r="F2181" s="29" t="s">
        <v>3453</v>
      </c>
      <c r="G2181" s="30" t="s">
        <v>3454</v>
      </c>
      <c r="H2181" s="31">
        <v>6</v>
      </c>
      <c r="I2181" s="32"/>
      <c r="J2181" s="34">
        <f t="shared" si="103"/>
        <v>0</v>
      </c>
      <c r="K2181" s="32"/>
      <c r="L2181" s="32"/>
      <c r="M2181" s="32"/>
    </row>
    <row r="2182" spans="1:13" ht="24" hidden="1" x14ac:dyDescent="0.2">
      <c r="A2182" s="36"/>
      <c r="B2182" s="37"/>
      <c r="E2182" s="28"/>
      <c r="F2182" s="29" t="s">
        <v>3455</v>
      </c>
      <c r="G2182" s="30" t="s">
        <v>3456</v>
      </c>
      <c r="H2182" s="31">
        <v>6</v>
      </c>
      <c r="I2182" s="32"/>
      <c r="J2182" s="34">
        <f t="shared" si="103"/>
        <v>0</v>
      </c>
      <c r="K2182" s="32"/>
      <c r="L2182" s="32"/>
      <c r="M2182" s="32"/>
    </row>
    <row r="2183" spans="1:13" ht="29.25" hidden="1" customHeight="1" x14ac:dyDescent="0.2">
      <c r="A2183" s="36"/>
      <c r="B2183" s="37"/>
      <c r="E2183" s="1050" t="s">
        <v>2929</v>
      </c>
      <c r="F2183" s="1050"/>
      <c r="G2183" s="1051"/>
      <c r="H2183" s="40">
        <v>5</v>
      </c>
      <c r="I2183" s="25">
        <f>SUM(I2184:I2203)</f>
        <v>0</v>
      </c>
      <c r="J2183" s="25">
        <f>SUM(J2184:J2203)</f>
        <v>0</v>
      </c>
      <c r="K2183" s="25">
        <f>SUM(K2184:K2203)</f>
        <v>0</v>
      </c>
      <c r="L2183" s="25">
        <f>SUM(L2184:L2203)</f>
        <v>0</v>
      </c>
      <c r="M2183" s="25">
        <f>SUM(M2184:M2203)</f>
        <v>0</v>
      </c>
    </row>
    <row r="2184" spans="1:13" ht="24" hidden="1" x14ac:dyDescent="0.2">
      <c r="A2184" s="36"/>
      <c r="B2184" s="37"/>
      <c r="E2184" s="28"/>
      <c r="F2184" s="29" t="s">
        <v>3457</v>
      </c>
      <c r="G2184" s="30" t="s">
        <v>3458</v>
      </c>
      <c r="H2184" s="31">
        <v>6</v>
      </c>
      <c r="I2184" s="32"/>
      <c r="J2184" s="34">
        <v>0</v>
      </c>
      <c r="K2184" s="32"/>
      <c r="L2184" s="32"/>
      <c r="M2184" s="32"/>
    </row>
    <row r="2185" spans="1:13" hidden="1" x14ac:dyDescent="0.2">
      <c r="A2185" s="36"/>
      <c r="B2185" s="37"/>
      <c r="E2185" s="28"/>
      <c r="F2185" s="29" t="s">
        <v>3459</v>
      </c>
      <c r="G2185" s="30" t="s">
        <v>3460</v>
      </c>
      <c r="H2185" s="31">
        <v>6</v>
      </c>
      <c r="I2185" s="32"/>
      <c r="J2185" s="34">
        <f t="shared" ref="J2185:J2207" si="104">K2185-I2185</f>
        <v>0</v>
      </c>
      <c r="K2185" s="32"/>
      <c r="L2185" s="32"/>
      <c r="M2185" s="32"/>
    </row>
    <row r="2186" spans="1:13" hidden="1" x14ac:dyDescent="0.2">
      <c r="A2186" s="36"/>
      <c r="B2186" s="37"/>
      <c r="E2186" s="28"/>
      <c r="F2186" s="29" t="s">
        <v>3461</v>
      </c>
      <c r="G2186" s="30" t="s">
        <v>3462</v>
      </c>
      <c r="H2186" s="31">
        <v>6</v>
      </c>
      <c r="I2186" s="32"/>
      <c r="J2186" s="34">
        <f t="shared" si="104"/>
        <v>0</v>
      </c>
      <c r="K2186" s="32"/>
      <c r="L2186" s="32"/>
      <c r="M2186" s="32"/>
    </row>
    <row r="2187" spans="1:13" ht="24" hidden="1" x14ac:dyDescent="0.2">
      <c r="A2187" s="36"/>
      <c r="B2187" s="37"/>
      <c r="E2187" s="28"/>
      <c r="F2187" s="29" t="s">
        <v>3463</v>
      </c>
      <c r="G2187" s="30" t="s">
        <v>3464</v>
      </c>
      <c r="H2187" s="31">
        <v>6</v>
      </c>
      <c r="I2187" s="32"/>
      <c r="J2187" s="34">
        <f t="shared" si="104"/>
        <v>0</v>
      </c>
      <c r="K2187" s="32"/>
      <c r="L2187" s="32"/>
      <c r="M2187" s="32"/>
    </row>
    <row r="2188" spans="1:13" ht="24" hidden="1" x14ac:dyDescent="0.2">
      <c r="A2188" s="36"/>
      <c r="B2188" s="37"/>
      <c r="E2188" s="28"/>
      <c r="F2188" s="29" t="s">
        <v>3465</v>
      </c>
      <c r="G2188" s="30" t="s">
        <v>3466</v>
      </c>
      <c r="H2188" s="31">
        <v>6</v>
      </c>
      <c r="I2188" s="32"/>
      <c r="J2188" s="34">
        <f t="shared" si="104"/>
        <v>0</v>
      </c>
      <c r="K2188" s="32"/>
      <c r="L2188" s="32"/>
      <c r="M2188" s="32"/>
    </row>
    <row r="2189" spans="1:13" ht="24" hidden="1" x14ac:dyDescent="0.2">
      <c r="A2189" s="36"/>
      <c r="B2189" s="37"/>
      <c r="E2189" s="28"/>
      <c r="F2189" s="29" t="s">
        <v>3467</v>
      </c>
      <c r="G2189" s="30" t="s">
        <v>3468</v>
      </c>
      <c r="H2189" s="31">
        <v>6</v>
      </c>
      <c r="I2189" s="32"/>
      <c r="J2189" s="34">
        <f t="shared" si="104"/>
        <v>0</v>
      </c>
      <c r="K2189" s="32"/>
      <c r="L2189" s="32"/>
      <c r="M2189" s="32"/>
    </row>
    <row r="2190" spans="1:13" ht="24" hidden="1" x14ac:dyDescent="0.2">
      <c r="A2190" s="36"/>
      <c r="B2190" s="37"/>
      <c r="E2190" s="28"/>
      <c r="F2190" s="29" t="s">
        <v>3469</v>
      </c>
      <c r="G2190" s="30" t="s">
        <v>3470</v>
      </c>
      <c r="H2190" s="31">
        <v>6</v>
      </c>
      <c r="I2190" s="32"/>
      <c r="J2190" s="34">
        <f t="shared" si="104"/>
        <v>0</v>
      </c>
      <c r="K2190" s="32"/>
      <c r="L2190" s="32"/>
      <c r="M2190" s="32"/>
    </row>
    <row r="2191" spans="1:13" hidden="1" x14ac:dyDescent="0.2">
      <c r="A2191" s="36"/>
      <c r="B2191" s="37"/>
      <c r="E2191" s="28"/>
      <c r="F2191" s="29" t="s">
        <v>3471</v>
      </c>
      <c r="G2191" s="30" t="s">
        <v>3472</v>
      </c>
      <c r="H2191" s="31">
        <v>6</v>
      </c>
      <c r="I2191" s="32"/>
      <c r="J2191" s="34">
        <f t="shared" si="104"/>
        <v>0</v>
      </c>
      <c r="K2191" s="32"/>
      <c r="L2191" s="32"/>
      <c r="M2191" s="32"/>
    </row>
    <row r="2192" spans="1:13" ht="24" hidden="1" x14ac:dyDescent="0.2">
      <c r="A2192" s="36"/>
      <c r="B2192" s="37"/>
      <c r="E2192" s="28"/>
      <c r="F2192" s="29" t="s">
        <v>3473</v>
      </c>
      <c r="G2192" s="30" t="s">
        <v>3474</v>
      </c>
      <c r="H2192" s="31">
        <v>6</v>
      </c>
      <c r="I2192" s="32"/>
      <c r="J2192" s="34">
        <f t="shared" si="104"/>
        <v>0</v>
      </c>
      <c r="K2192" s="32"/>
      <c r="L2192" s="32"/>
      <c r="M2192" s="32"/>
    </row>
    <row r="2193" spans="1:13" ht="24" hidden="1" x14ac:dyDescent="0.2">
      <c r="A2193" s="36"/>
      <c r="B2193" s="37"/>
      <c r="E2193" s="28"/>
      <c r="F2193" s="29" t="s">
        <v>3475</v>
      </c>
      <c r="G2193" s="30" t="s">
        <v>3476</v>
      </c>
      <c r="H2193" s="31">
        <v>6</v>
      </c>
      <c r="I2193" s="32"/>
      <c r="J2193" s="34">
        <f t="shared" si="104"/>
        <v>0</v>
      </c>
      <c r="K2193" s="32"/>
      <c r="L2193" s="32"/>
      <c r="M2193" s="32"/>
    </row>
    <row r="2194" spans="1:13" ht="24" hidden="1" x14ac:dyDescent="0.2">
      <c r="A2194" s="36"/>
      <c r="B2194" s="37"/>
      <c r="E2194" s="28"/>
      <c r="F2194" s="29" t="s">
        <v>3477</v>
      </c>
      <c r="G2194" s="30" t="s">
        <v>3478</v>
      </c>
      <c r="H2194" s="31">
        <v>6</v>
      </c>
      <c r="I2194" s="32"/>
      <c r="J2194" s="34">
        <f t="shared" si="104"/>
        <v>0</v>
      </c>
      <c r="K2194" s="32"/>
      <c r="L2194" s="32"/>
      <c r="M2194" s="32"/>
    </row>
    <row r="2195" spans="1:13" ht="24" hidden="1" x14ac:dyDescent="0.2">
      <c r="A2195" s="36"/>
      <c r="B2195" s="37"/>
      <c r="E2195" s="28"/>
      <c r="F2195" s="29" t="s">
        <v>3479</v>
      </c>
      <c r="G2195" s="30" t="s">
        <v>3480</v>
      </c>
      <c r="H2195" s="31">
        <v>6</v>
      </c>
      <c r="I2195" s="32"/>
      <c r="J2195" s="34">
        <f t="shared" si="104"/>
        <v>0</v>
      </c>
      <c r="K2195" s="32"/>
      <c r="L2195" s="32"/>
      <c r="M2195" s="32"/>
    </row>
    <row r="2196" spans="1:13" hidden="1" x14ac:dyDescent="0.2">
      <c r="A2196" s="36"/>
      <c r="B2196" s="37"/>
      <c r="E2196" s="28"/>
      <c r="F2196" s="29" t="s">
        <v>3481</v>
      </c>
      <c r="G2196" s="30" t="s">
        <v>3482</v>
      </c>
      <c r="H2196" s="31">
        <v>6</v>
      </c>
      <c r="I2196" s="32"/>
      <c r="J2196" s="34">
        <f t="shared" si="104"/>
        <v>0</v>
      </c>
      <c r="K2196" s="32"/>
      <c r="L2196" s="32"/>
      <c r="M2196" s="32"/>
    </row>
    <row r="2197" spans="1:13" ht="24" hidden="1" x14ac:dyDescent="0.2">
      <c r="A2197" s="36"/>
      <c r="B2197" s="37"/>
      <c r="E2197" s="28"/>
      <c r="F2197" s="29" t="s">
        <v>3483</v>
      </c>
      <c r="G2197" s="30" t="s">
        <v>3484</v>
      </c>
      <c r="H2197" s="31">
        <v>6</v>
      </c>
      <c r="I2197" s="32"/>
      <c r="J2197" s="34">
        <f t="shared" si="104"/>
        <v>0</v>
      </c>
      <c r="K2197" s="32"/>
      <c r="L2197" s="32"/>
      <c r="M2197" s="32"/>
    </row>
    <row r="2198" spans="1:13" ht="24" hidden="1" x14ac:dyDescent="0.2">
      <c r="A2198" s="36"/>
      <c r="B2198" s="37"/>
      <c r="E2198" s="28"/>
      <c r="F2198" s="29" t="s">
        <v>3485</v>
      </c>
      <c r="G2198" s="30" t="s">
        <v>3486</v>
      </c>
      <c r="H2198" s="31">
        <v>6</v>
      </c>
      <c r="I2198" s="32"/>
      <c r="J2198" s="34">
        <f t="shared" si="104"/>
        <v>0</v>
      </c>
      <c r="K2198" s="32"/>
      <c r="L2198" s="32"/>
      <c r="M2198" s="32"/>
    </row>
    <row r="2199" spans="1:13" ht="24" hidden="1" x14ac:dyDescent="0.2">
      <c r="A2199" s="36"/>
      <c r="B2199" s="37"/>
      <c r="E2199" s="28"/>
      <c r="F2199" s="29" t="s">
        <v>3487</v>
      </c>
      <c r="G2199" s="30" t="s">
        <v>3488</v>
      </c>
      <c r="H2199" s="31">
        <v>6</v>
      </c>
      <c r="I2199" s="32"/>
      <c r="J2199" s="34">
        <f t="shared" si="104"/>
        <v>0</v>
      </c>
      <c r="K2199" s="32"/>
      <c r="L2199" s="32"/>
      <c r="M2199" s="32"/>
    </row>
    <row r="2200" spans="1:13" ht="24" hidden="1" x14ac:dyDescent="0.2">
      <c r="A2200" s="36"/>
      <c r="B2200" s="37"/>
      <c r="E2200" s="28"/>
      <c r="F2200" s="29" t="s">
        <v>3489</v>
      </c>
      <c r="G2200" s="30" t="s">
        <v>3490</v>
      </c>
      <c r="H2200" s="31">
        <v>6</v>
      </c>
      <c r="I2200" s="32"/>
      <c r="J2200" s="34">
        <f t="shared" si="104"/>
        <v>0</v>
      </c>
      <c r="K2200" s="32"/>
      <c r="L2200" s="32"/>
      <c r="M2200" s="32"/>
    </row>
    <row r="2201" spans="1:13" ht="24" hidden="1" x14ac:dyDescent="0.2">
      <c r="A2201" s="36"/>
      <c r="B2201" s="37"/>
      <c r="E2201" s="28"/>
      <c r="F2201" s="29" t="s">
        <v>3491</v>
      </c>
      <c r="G2201" s="30" t="s">
        <v>3492</v>
      </c>
      <c r="H2201" s="31">
        <v>6</v>
      </c>
      <c r="I2201" s="32"/>
      <c r="J2201" s="34">
        <f t="shared" si="104"/>
        <v>0</v>
      </c>
      <c r="K2201" s="32"/>
      <c r="L2201" s="32"/>
      <c r="M2201" s="32"/>
    </row>
    <row r="2202" spans="1:13" ht="40.5" hidden="1" customHeight="1" x14ac:dyDescent="0.2">
      <c r="A2202" s="36"/>
      <c r="B2202" s="37"/>
      <c r="E2202" s="28"/>
      <c r="F2202" s="29" t="s">
        <v>3493</v>
      </c>
      <c r="G2202" s="30" t="s">
        <v>3494</v>
      </c>
      <c r="H2202" s="31">
        <v>6</v>
      </c>
      <c r="I2202" s="32"/>
      <c r="J2202" s="34">
        <v>0</v>
      </c>
      <c r="K2202" s="32"/>
      <c r="L2202" s="32"/>
      <c r="M2202" s="32"/>
    </row>
    <row r="2203" spans="1:13" ht="24" hidden="1" x14ac:dyDescent="0.2">
      <c r="A2203" s="36"/>
      <c r="B2203" s="37"/>
      <c r="E2203" s="28"/>
      <c r="F2203" s="29" t="s">
        <v>3495</v>
      </c>
      <c r="G2203" s="30" t="s">
        <v>3496</v>
      </c>
      <c r="H2203" s="31">
        <v>6</v>
      </c>
      <c r="I2203" s="32"/>
      <c r="J2203" s="34">
        <f t="shared" si="104"/>
        <v>0</v>
      </c>
      <c r="K2203" s="32"/>
      <c r="L2203" s="32"/>
      <c r="M2203" s="32"/>
    </row>
    <row r="2204" spans="1:13" ht="29.25" hidden="1" customHeight="1" x14ac:dyDescent="0.2">
      <c r="A2204" s="36"/>
      <c r="B2204" s="37"/>
      <c r="E2204" s="1050" t="s">
        <v>2930</v>
      </c>
      <c r="F2204" s="1050"/>
      <c r="G2204" s="1051"/>
      <c r="H2204" s="40">
        <v>5</v>
      </c>
      <c r="I2204" s="25">
        <f>SUM(I2205:I2207)</f>
        <v>0</v>
      </c>
      <c r="J2204" s="25">
        <f>SUM(J2205:J2207)</f>
        <v>0</v>
      </c>
      <c r="K2204" s="25">
        <f>SUM(K2205:K2207)</f>
        <v>0</v>
      </c>
      <c r="L2204" s="25">
        <f>SUM(L2205:L2207)</f>
        <v>0</v>
      </c>
      <c r="M2204" s="25">
        <f>SUM(M2205:M2207)</f>
        <v>0</v>
      </c>
    </row>
    <row r="2205" spans="1:13" hidden="1" x14ac:dyDescent="0.2">
      <c r="A2205" s="36"/>
      <c r="B2205" s="37"/>
      <c r="E2205" s="28"/>
      <c r="F2205" s="29" t="s">
        <v>3497</v>
      </c>
      <c r="G2205" s="30" t="s">
        <v>3498</v>
      </c>
      <c r="H2205" s="31">
        <v>6</v>
      </c>
      <c r="I2205" s="32"/>
      <c r="J2205" s="34">
        <v>0</v>
      </c>
      <c r="K2205" s="32"/>
      <c r="L2205" s="32"/>
      <c r="M2205" s="32"/>
    </row>
    <row r="2206" spans="1:13" hidden="1" x14ac:dyDescent="0.2">
      <c r="A2206" s="36"/>
      <c r="B2206" s="37"/>
      <c r="E2206" s="28"/>
      <c r="F2206" s="29" t="s">
        <v>3499</v>
      </c>
      <c r="G2206" s="30" t="s">
        <v>3500</v>
      </c>
      <c r="H2206" s="31">
        <v>6</v>
      </c>
      <c r="I2206" s="32"/>
      <c r="J2206" s="34">
        <f t="shared" si="104"/>
        <v>0</v>
      </c>
      <c r="K2206" s="32"/>
      <c r="L2206" s="32"/>
      <c r="M2206" s="32"/>
    </row>
    <row r="2207" spans="1:13" ht="24" hidden="1" x14ac:dyDescent="0.2">
      <c r="A2207" s="36"/>
      <c r="B2207" s="37"/>
      <c r="E2207" s="28"/>
      <c r="F2207" s="29" t="s">
        <v>3501</v>
      </c>
      <c r="G2207" s="30" t="s">
        <v>3502</v>
      </c>
      <c r="H2207" s="31">
        <v>6</v>
      </c>
      <c r="I2207" s="32"/>
      <c r="J2207" s="34">
        <f t="shared" si="104"/>
        <v>0</v>
      </c>
      <c r="K2207" s="32"/>
      <c r="L2207" s="32"/>
      <c r="M2207" s="32"/>
    </row>
    <row r="2208" spans="1:13" ht="39" hidden="1" customHeight="1" x14ac:dyDescent="0.2">
      <c r="A2208" s="36"/>
      <c r="B2208" s="37"/>
      <c r="E2208" s="1050" t="s">
        <v>2931</v>
      </c>
      <c r="F2208" s="1050"/>
      <c r="G2208" s="1051"/>
      <c r="H2208" s="40">
        <v>5</v>
      </c>
      <c r="I2208" s="25">
        <f>I2209</f>
        <v>0</v>
      </c>
      <c r="J2208" s="25">
        <f>J2209</f>
        <v>0</v>
      </c>
      <c r="K2208" s="25">
        <f>K2209</f>
        <v>0</v>
      </c>
      <c r="L2208" s="25">
        <f>L2209</f>
        <v>0</v>
      </c>
      <c r="M2208" s="25">
        <f>M2209</f>
        <v>0</v>
      </c>
    </row>
    <row r="2209" spans="1:13" ht="24" hidden="1" x14ac:dyDescent="0.2">
      <c r="A2209" s="36"/>
      <c r="B2209" s="37"/>
      <c r="E2209" s="28"/>
      <c r="F2209" s="29" t="s">
        <v>3503</v>
      </c>
      <c r="G2209" s="30" t="s">
        <v>3504</v>
      </c>
      <c r="H2209" s="31">
        <v>6</v>
      </c>
      <c r="I2209" s="32"/>
      <c r="J2209" s="34">
        <v>0</v>
      </c>
      <c r="K2209" s="32"/>
      <c r="L2209" s="32"/>
      <c r="M2209" s="32"/>
    </row>
    <row r="2210" spans="1:13" ht="30.75" hidden="1" customHeight="1" x14ac:dyDescent="0.2">
      <c r="A2210" s="17"/>
      <c r="B2210" s="18"/>
      <c r="C2210" s="19"/>
      <c r="D2210" s="1052" t="s">
        <v>2932</v>
      </c>
      <c r="E2210" s="1053"/>
      <c r="F2210" s="1053"/>
      <c r="G2210" s="1054"/>
      <c r="H2210" s="20">
        <v>4</v>
      </c>
      <c r="I2210" s="21">
        <f>SUMIF($H2211:$H2216,5,I2211:I2216)</f>
        <v>0</v>
      </c>
      <c r="J2210" s="21">
        <f>SUMIF($H2211:$H2216,5,J2211:J2216)</f>
        <v>0</v>
      </c>
      <c r="K2210" s="21">
        <f>SUMIF($H2211:$H2216,5,K2211:K2216)</f>
        <v>0</v>
      </c>
      <c r="L2210" s="21">
        <f>SUMIF($H2211:$H2216,5,L2211:L2216)</f>
        <v>0</v>
      </c>
      <c r="M2210" s="21">
        <f>SUMIF($H2211:$H2216,5,M2211:M2216)</f>
        <v>0</v>
      </c>
    </row>
    <row r="2211" spans="1:13" ht="29.25" hidden="1" customHeight="1" x14ac:dyDescent="0.2">
      <c r="A2211" s="36"/>
      <c r="B2211" s="37"/>
      <c r="E2211" s="1050" t="s">
        <v>2933</v>
      </c>
      <c r="F2211" s="1050"/>
      <c r="G2211" s="1051"/>
      <c r="H2211" s="40">
        <v>5</v>
      </c>
      <c r="I2211" s="25">
        <f>I2212</f>
        <v>0</v>
      </c>
      <c r="J2211" s="25">
        <f>J2212</f>
        <v>0</v>
      </c>
      <c r="K2211" s="25">
        <f>K2212</f>
        <v>0</v>
      </c>
      <c r="L2211" s="25">
        <f>L2212</f>
        <v>0</v>
      </c>
      <c r="M2211" s="25">
        <f>M2212</f>
        <v>0</v>
      </c>
    </row>
    <row r="2212" spans="1:13" ht="28.5" hidden="1" customHeight="1" x14ac:dyDescent="0.2">
      <c r="A2212" s="36"/>
      <c r="B2212" s="37"/>
      <c r="E2212" s="28"/>
      <c r="F2212" s="29" t="s">
        <v>3505</v>
      </c>
      <c r="G2212" s="30" t="s">
        <v>3506</v>
      </c>
      <c r="H2212" s="31">
        <v>6</v>
      </c>
      <c r="I2212" s="32"/>
      <c r="J2212" s="34">
        <v>0</v>
      </c>
      <c r="K2212" s="32"/>
      <c r="L2212" s="32"/>
      <c r="M2212" s="32"/>
    </row>
    <row r="2213" spans="1:13" ht="29.25" hidden="1" customHeight="1" x14ac:dyDescent="0.2">
      <c r="A2213" s="36"/>
      <c r="B2213" s="37"/>
      <c r="E2213" s="1050" t="s">
        <v>2934</v>
      </c>
      <c r="F2213" s="1050"/>
      <c r="G2213" s="1051"/>
      <c r="H2213" s="40">
        <v>5</v>
      </c>
      <c r="I2213" s="25">
        <f>I2214</f>
        <v>0</v>
      </c>
      <c r="J2213" s="25">
        <f>J2214</f>
        <v>0</v>
      </c>
      <c r="K2213" s="25">
        <f>K2214</f>
        <v>0</v>
      </c>
      <c r="L2213" s="25">
        <f>L2214</f>
        <v>0</v>
      </c>
      <c r="M2213" s="25">
        <f>M2214</f>
        <v>0</v>
      </c>
    </row>
    <row r="2214" spans="1:13" ht="27" hidden="1" customHeight="1" x14ac:dyDescent="0.2">
      <c r="A2214" s="36"/>
      <c r="B2214" s="37"/>
      <c r="E2214" s="28"/>
      <c r="F2214" s="29" t="s">
        <v>3507</v>
      </c>
      <c r="G2214" s="30" t="s">
        <v>3508</v>
      </c>
      <c r="H2214" s="31">
        <v>6</v>
      </c>
      <c r="I2214" s="32"/>
      <c r="J2214" s="34">
        <v>0</v>
      </c>
      <c r="K2214" s="32"/>
      <c r="L2214" s="32"/>
      <c r="M2214" s="32"/>
    </row>
    <row r="2215" spans="1:13" ht="29.25" hidden="1" customHeight="1" x14ac:dyDescent="0.2">
      <c r="A2215" s="36"/>
      <c r="B2215" s="37"/>
      <c r="E2215" s="1050" t="s">
        <v>2935</v>
      </c>
      <c r="F2215" s="1050"/>
      <c r="G2215" s="1051"/>
      <c r="H2215" s="40">
        <v>5</v>
      </c>
      <c r="I2215" s="25">
        <f>I2216</f>
        <v>0</v>
      </c>
      <c r="J2215" s="25">
        <f>J2216</f>
        <v>0</v>
      </c>
      <c r="K2215" s="25">
        <f>K2216</f>
        <v>0</v>
      </c>
      <c r="L2215" s="25">
        <f>L2216</f>
        <v>0</v>
      </c>
      <c r="M2215" s="25">
        <f>M2216</f>
        <v>0</v>
      </c>
    </row>
    <row r="2216" spans="1:13" ht="25.5" hidden="1" customHeight="1" x14ac:dyDescent="0.2">
      <c r="A2216" s="36"/>
      <c r="B2216" s="37"/>
      <c r="E2216" s="28"/>
      <c r="F2216" s="29" t="s">
        <v>3298</v>
      </c>
      <c r="G2216" s="30" t="s">
        <v>3299</v>
      </c>
      <c r="H2216" s="31">
        <v>6</v>
      </c>
      <c r="I2216" s="32"/>
      <c r="J2216" s="34">
        <f>K2216-I2216</f>
        <v>0</v>
      </c>
      <c r="K2216" s="32"/>
      <c r="L2216" s="32"/>
      <c r="M2216" s="32"/>
    </row>
    <row r="2217" spans="1:13" ht="33" hidden="1" customHeight="1" x14ac:dyDescent="0.2">
      <c r="A2217" s="17"/>
      <c r="B2217" s="18"/>
      <c r="C2217" s="19"/>
      <c r="D2217" s="1052" t="s">
        <v>2936</v>
      </c>
      <c r="E2217" s="1053"/>
      <c r="F2217" s="1053"/>
      <c r="G2217" s="1054"/>
      <c r="H2217" s="20">
        <v>4</v>
      </c>
      <c r="I2217" s="21">
        <f>SUMIF($H2218:$H2221,5,I2218:I2221)</f>
        <v>0</v>
      </c>
      <c r="J2217" s="21">
        <f>SUMIF($H2218:$H2221,5,J2218:J2221)</f>
        <v>0</v>
      </c>
      <c r="K2217" s="21">
        <f>SUMIF($H2218:$H2221,5,K2218:K2221)</f>
        <v>0</v>
      </c>
      <c r="L2217" s="21">
        <f>SUMIF($H2218:$H2221,5,L2218:L2221)</f>
        <v>0</v>
      </c>
      <c r="M2217" s="21">
        <f>SUMIF($H2218:$H2221,5,M2218:M2221)</f>
        <v>0</v>
      </c>
    </row>
    <row r="2218" spans="1:13" ht="29.25" hidden="1" customHeight="1" x14ac:dyDescent="0.2">
      <c r="A2218" s="36"/>
      <c r="B2218" s="37"/>
      <c r="E2218" s="1050" t="s">
        <v>2937</v>
      </c>
      <c r="F2218" s="1050"/>
      <c r="G2218" s="1051"/>
      <c r="H2218" s="40">
        <v>5</v>
      </c>
      <c r="I2218" s="25">
        <f>I2219</f>
        <v>0</v>
      </c>
      <c r="J2218" s="25">
        <f>J2219</f>
        <v>0</v>
      </c>
      <c r="K2218" s="25">
        <f>K2219</f>
        <v>0</v>
      </c>
      <c r="L2218" s="25">
        <f>L2219</f>
        <v>0</v>
      </c>
      <c r="M2218" s="25">
        <f>M2219</f>
        <v>0</v>
      </c>
    </row>
    <row r="2219" spans="1:13" ht="30" hidden="1" customHeight="1" x14ac:dyDescent="0.2">
      <c r="A2219" s="36"/>
      <c r="B2219" s="37"/>
      <c r="E2219" s="28"/>
      <c r="F2219" s="29" t="s">
        <v>3300</v>
      </c>
      <c r="G2219" s="30" t="s">
        <v>3301</v>
      </c>
      <c r="H2219" s="31">
        <v>6</v>
      </c>
      <c r="I2219" s="32"/>
      <c r="J2219" s="34">
        <v>0</v>
      </c>
      <c r="K2219" s="32"/>
      <c r="L2219" s="32"/>
      <c r="M2219" s="32"/>
    </row>
    <row r="2220" spans="1:13" ht="29.25" hidden="1" customHeight="1" x14ac:dyDescent="0.2">
      <c r="A2220" s="36"/>
      <c r="B2220" s="37"/>
      <c r="E2220" s="1050" t="s">
        <v>2938</v>
      </c>
      <c r="F2220" s="1050"/>
      <c r="G2220" s="1051"/>
      <c r="H2220" s="40">
        <v>5</v>
      </c>
      <c r="I2220" s="25">
        <f>I2221</f>
        <v>0</v>
      </c>
      <c r="J2220" s="25">
        <f>J2221</f>
        <v>0</v>
      </c>
      <c r="K2220" s="25">
        <f>K2221</f>
        <v>0</v>
      </c>
      <c r="L2220" s="25">
        <f>L2221</f>
        <v>0</v>
      </c>
      <c r="M2220" s="25">
        <f>M2221</f>
        <v>0</v>
      </c>
    </row>
    <row r="2221" spans="1:13" ht="28.5" hidden="1" customHeight="1" x14ac:dyDescent="0.2">
      <c r="A2221" s="36"/>
      <c r="B2221" s="37"/>
      <c r="E2221" s="28"/>
      <c r="F2221" s="29" t="s">
        <v>3302</v>
      </c>
      <c r="G2221" s="30" t="s">
        <v>3303</v>
      </c>
      <c r="H2221" s="31">
        <v>6</v>
      </c>
      <c r="I2221" s="32"/>
      <c r="J2221" s="34">
        <f>K2221-I2221</f>
        <v>0</v>
      </c>
      <c r="K2221" s="32"/>
      <c r="L2221" s="32"/>
      <c r="M2221" s="32"/>
    </row>
    <row r="2222" spans="1:13" ht="30.75" hidden="1" customHeight="1" x14ac:dyDescent="0.2">
      <c r="A2222" s="17"/>
      <c r="B2222" s="18"/>
      <c r="C2222" s="19"/>
      <c r="D2222" s="1052" t="s">
        <v>2939</v>
      </c>
      <c r="E2222" s="1053"/>
      <c r="F2222" s="1053"/>
      <c r="G2222" s="1054"/>
      <c r="H2222" s="20">
        <v>4</v>
      </c>
      <c r="I2222" s="21">
        <f>SUMIF($H2223:$H2263,5,I2223:I2263)</f>
        <v>0</v>
      </c>
      <c r="J2222" s="21">
        <f>SUMIF($H2223:$H2263,5,J2223:J2263)</f>
        <v>0</v>
      </c>
      <c r="K2222" s="21">
        <f>SUMIF($H2223:$H2263,5,K2223:K2263)</f>
        <v>0</v>
      </c>
      <c r="L2222" s="21">
        <f>SUMIF($H2223:$H2263,5,L2223:L2263)</f>
        <v>0</v>
      </c>
      <c r="M2222" s="21">
        <f>SUMIF($H2223:$H2263,5,M2223:M2263)</f>
        <v>0</v>
      </c>
    </row>
    <row r="2223" spans="1:13" ht="29.25" hidden="1" customHeight="1" x14ac:dyDescent="0.2">
      <c r="A2223" s="36"/>
      <c r="B2223" s="37"/>
      <c r="E2223" s="1050" t="s">
        <v>2940</v>
      </c>
      <c r="F2223" s="1050"/>
      <c r="G2223" s="1051"/>
      <c r="H2223" s="40">
        <v>5</v>
      </c>
      <c r="I2223" s="25">
        <f>SUM(I2224:I2236)</f>
        <v>0</v>
      </c>
      <c r="J2223" s="25">
        <f>SUM(J2224:J2236)</f>
        <v>0</v>
      </c>
      <c r="K2223" s="25">
        <f>SUM(K2224:K2236)</f>
        <v>0</v>
      </c>
      <c r="L2223" s="25">
        <f>SUM(L2224:L2236)</f>
        <v>0</v>
      </c>
      <c r="M2223" s="25">
        <f>SUM(M2224:M2236)</f>
        <v>0</v>
      </c>
    </row>
    <row r="2224" spans="1:13" ht="24.75" hidden="1" customHeight="1" x14ac:dyDescent="0.2">
      <c r="A2224" s="36"/>
      <c r="B2224" s="37"/>
      <c r="E2224" s="28"/>
      <c r="F2224" s="29" t="s">
        <v>3304</v>
      </c>
      <c r="G2224" s="30" t="s">
        <v>3305</v>
      </c>
      <c r="H2224" s="31">
        <v>6</v>
      </c>
      <c r="I2224" s="32"/>
      <c r="J2224" s="34">
        <f t="shared" ref="J2224:J2236" si="105">K2224-I2224</f>
        <v>0</v>
      </c>
      <c r="K2224" s="32"/>
      <c r="L2224" s="32"/>
      <c r="M2224" s="32"/>
    </row>
    <row r="2225" spans="1:13" ht="24.75" hidden="1" customHeight="1" x14ac:dyDescent="0.2">
      <c r="A2225" s="36"/>
      <c r="B2225" s="37"/>
      <c r="E2225" s="28"/>
      <c r="F2225" s="29" t="s">
        <v>3306</v>
      </c>
      <c r="G2225" s="30" t="s">
        <v>3307</v>
      </c>
      <c r="H2225" s="31">
        <v>6</v>
      </c>
      <c r="I2225" s="32"/>
      <c r="J2225" s="34">
        <f t="shared" si="105"/>
        <v>0</v>
      </c>
      <c r="K2225" s="32"/>
      <c r="L2225" s="32"/>
      <c r="M2225" s="32"/>
    </row>
    <row r="2226" spans="1:13" ht="24.75" hidden="1" customHeight="1" x14ac:dyDescent="0.2">
      <c r="A2226" s="36"/>
      <c r="B2226" s="37"/>
      <c r="E2226" s="28"/>
      <c r="F2226" s="29" t="s">
        <v>3308</v>
      </c>
      <c r="G2226" s="30" t="s">
        <v>3309</v>
      </c>
      <c r="H2226" s="31">
        <v>6</v>
      </c>
      <c r="I2226" s="32"/>
      <c r="J2226" s="34">
        <f t="shared" si="105"/>
        <v>0</v>
      </c>
      <c r="K2226" s="32"/>
      <c r="L2226" s="32"/>
      <c r="M2226" s="32"/>
    </row>
    <row r="2227" spans="1:13" ht="24.75" hidden="1" customHeight="1" x14ac:dyDescent="0.2">
      <c r="A2227" s="36"/>
      <c r="B2227" s="37"/>
      <c r="E2227" s="28"/>
      <c r="F2227" s="29" t="s">
        <v>3310</v>
      </c>
      <c r="G2227" s="30" t="s">
        <v>3311</v>
      </c>
      <c r="H2227" s="31">
        <v>6</v>
      </c>
      <c r="I2227" s="32"/>
      <c r="J2227" s="34">
        <f t="shared" si="105"/>
        <v>0</v>
      </c>
      <c r="K2227" s="32"/>
      <c r="L2227" s="32"/>
      <c r="M2227" s="32"/>
    </row>
    <row r="2228" spans="1:13" ht="24.75" hidden="1" customHeight="1" x14ac:dyDescent="0.2">
      <c r="A2228" s="36"/>
      <c r="B2228" s="37"/>
      <c r="E2228" s="28"/>
      <c r="F2228" s="29" t="s">
        <v>3312</v>
      </c>
      <c r="G2228" s="30" t="s">
        <v>3313</v>
      </c>
      <c r="H2228" s="31">
        <v>6</v>
      </c>
      <c r="I2228" s="32"/>
      <c r="J2228" s="34">
        <f t="shared" si="105"/>
        <v>0</v>
      </c>
      <c r="K2228" s="32"/>
      <c r="L2228" s="32"/>
      <c r="M2228" s="32"/>
    </row>
    <row r="2229" spans="1:13" ht="24.75" hidden="1" customHeight="1" x14ac:dyDescent="0.2">
      <c r="A2229" s="36"/>
      <c r="B2229" s="37"/>
      <c r="E2229" s="28"/>
      <c r="F2229" s="29" t="s">
        <v>3314</v>
      </c>
      <c r="G2229" s="30" t="s">
        <v>3315</v>
      </c>
      <c r="H2229" s="31">
        <v>6</v>
      </c>
      <c r="I2229" s="32"/>
      <c r="J2229" s="34">
        <f t="shared" si="105"/>
        <v>0</v>
      </c>
      <c r="K2229" s="32"/>
      <c r="L2229" s="32"/>
      <c r="M2229" s="32"/>
    </row>
    <row r="2230" spans="1:13" ht="24.75" hidden="1" customHeight="1" x14ac:dyDescent="0.2">
      <c r="A2230" s="36"/>
      <c r="B2230" s="37"/>
      <c r="E2230" s="28"/>
      <c r="F2230" s="29" t="s">
        <v>3316</v>
      </c>
      <c r="G2230" s="30" t="s">
        <v>3317</v>
      </c>
      <c r="H2230" s="31">
        <v>6</v>
      </c>
      <c r="I2230" s="32"/>
      <c r="J2230" s="34">
        <f t="shared" si="105"/>
        <v>0</v>
      </c>
      <c r="K2230" s="32"/>
      <c r="L2230" s="32"/>
      <c r="M2230" s="32"/>
    </row>
    <row r="2231" spans="1:13" ht="24.75" hidden="1" customHeight="1" x14ac:dyDescent="0.2">
      <c r="A2231" s="36"/>
      <c r="B2231" s="37"/>
      <c r="E2231" s="28"/>
      <c r="F2231" s="29" t="s">
        <v>3318</v>
      </c>
      <c r="G2231" s="30" t="s">
        <v>3319</v>
      </c>
      <c r="H2231" s="31">
        <v>6</v>
      </c>
      <c r="I2231" s="32"/>
      <c r="J2231" s="34">
        <f t="shared" si="105"/>
        <v>0</v>
      </c>
      <c r="K2231" s="32"/>
      <c r="L2231" s="32"/>
      <c r="M2231" s="32"/>
    </row>
    <row r="2232" spans="1:13" ht="24.75" hidden="1" customHeight="1" x14ac:dyDescent="0.2">
      <c r="A2232" s="36"/>
      <c r="B2232" s="37"/>
      <c r="E2232" s="28"/>
      <c r="F2232" s="29" t="s">
        <v>3320</v>
      </c>
      <c r="G2232" s="30" t="s">
        <v>3321</v>
      </c>
      <c r="H2232" s="31">
        <v>6</v>
      </c>
      <c r="I2232" s="32"/>
      <c r="J2232" s="34">
        <f t="shared" si="105"/>
        <v>0</v>
      </c>
      <c r="K2232" s="32"/>
      <c r="L2232" s="32"/>
      <c r="M2232" s="32"/>
    </row>
    <row r="2233" spans="1:13" ht="24.75" hidden="1" customHeight="1" x14ac:dyDescent="0.2">
      <c r="A2233" s="36"/>
      <c r="B2233" s="37"/>
      <c r="E2233" s="28"/>
      <c r="F2233" s="29" t="s">
        <v>3322</v>
      </c>
      <c r="G2233" s="30" t="s">
        <v>3323</v>
      </c>
      <c r="H2233" s="31">
        <v>6</v>
      </c>
      <c r="I2233" s="32"/>
      <c r="J2233" s="34">
        <f t="shared" si="105"/>
        <v>0</v>
      </c>
      <c r="K2233" s="32"/>
      <c r="L2233" s="32"/>
      <c r="M2233" s="32"/>
    </row>
    <row r="2234" spans="1:13" ht="24" hidden="1" x14ac:dyDescent="0.2">
      <c r="A2234" s="36"/>
      <c r="B2234" s="37"/>
      <c r="E2234" s="28"/>
      <c r="F2234" s="29" t="s">
        <v>3324</v>
      </c>
      <c r="G2234" s="30" t="s">
        <v>3325</v>
      </c>
      <c r="H2234" s="31">
        <v>6</v>
      </c>
      <c r="I2234" s="32"/>
      <c r="J2234" s="34">
        <f t="shared" si="105"/>
        <v>0</v>
      </c>
      <c r="K2234" s="32"/>
      <c r="L2234" s="32"/>
      <c r="M2234" s="32"/>
    </row>
    <row r="2235" spans="1:13" ht="24" hidden="1" x14ac:dyDescent="0.2">
      <c r="A2235" s="36"/>
      <c r="B2235" s="37"/>
      <c r="E2235" s="28"/>
      <c r="F2235" s="29" t="s">
        <v>3326</v>
      </c>
      <c r="G2235" s="30" t="s">
        <v>3327</v>
      </c>
      <c r="H2235" s="31">
        <v>6</v>
      </c>
      <c r="I2235" s="32"/>
      <c r="J2235" s="34">
        <f t="shared" si="105"/>
        <v>0</v>
      </c>
      <c r="K2235" s="32"/>
      <c r="L2235" s="32"/>
      <c r="M2235" s="32"/>
    </row>
    <row r="2236" spans="1:13" ht="24.75" hidden="1" customHeight="1" x14ac:dyDescent="0.2">
      <c r="A2236" s="36"/>
      <c r="B2236" s="37"/>
      <c r="E2236" s="28"/>
      <c r="F2236" s="29" t="s">
        <v>3328</v>
      </c>
      <c r="G2236" s="30" t="s">
        <v>3329</v>
      </c>
      <c r="H2236" s="31">
        <v>6</v>
      </c>
      <c r="I2236" s="32"/>
      <c r="J2236" s="34">
        <f t="shared" si="105"/>
        <v>0</v>
      </c>
      <c r="K2236" s="32"/>
      <c r="L2236" s="32"/>
      <c r="M2236" s="32"/>
    </row>
    <row r="2237" spans="1:13" ht="29.25" hidden="1" customHeight="1" x14ac:dyDescent="0.2">
      <c r="A2237" s="36"/>
      <c r="B2237" s="37"/>
      <c r="E2237" s="1050" t="s">
        <v>2941</v>
      </c>
      <c r="F2237" s="1050"/>
      <c r="G2237" s="1051"/>
      <c r="H2237" s="40">
        <v>5</v>
      </c>
      <c r="I2237" s="25">
        <f>SUM(I2238:I2257)</f>
        <v>0</v>
      </c>
      <c r="J2237" s="25">
        <f>SUM(J2238:J2257)</f>
        <v>0</v>
      </c>
      <c r="K2237" s="25">
        <f>SUM(K2238:K2257)</f>
        <v>0</v>
      </c>
      <c r="L2237" s="25">
        <f>SUM(L2238:L2257)</f>
        <v>0</v>
      </c>
      <c r="M2237" s="25">
        <f>SUM(M2238:M2257)</f>
        <v>0</v>
      </c>
    </row>
    <row r="2238" spans="1:13" ht="24.75" hidden="1" customHeight="1" x14ac:dyDescent="0.2">
      <c r="A2238" s="36"/>
      <c r="B2238" s="37"/>
      <c r="E2238" s="28"/>
      <c r="F2238" s="29" t="s">
        <v>2286</v>
      </c>
      <c r="G2238" s="30" t="s">
        <v>2287</v>
      </c>
      <c r="H2238" s="31">
        <v>6</v>
      </c>
      <c r="I2238" s="32"/>
      <c r="J2238" s="34">
        <v>0</v>
      </c>
      <c r="K2238" s="32"/>
      <c r="L2238" s="32"/>
      <c r="M2238" s="32"/>
    </row>
    <row r="2239" spans="1:13" ht="24.75" hidden="1" customHeight="1" x14ac:dyDescent="0.2">
      <c r="A2239" s="36"/>
      <c r="B2239" s="37"/>
      <c r="E2239" s="28"/>
      <c r="F2239" s="29" t="s">
        <v>2288</v>
      </c>
      <c r="G2239" s="30" t="s">
        <v>2289</v>
      </c>
      <c r="H2239" s="31">
        <v>6</v>
      </c>
      <c r="I2239" s="32"/>
      <c r="J2239" s="34">
        <f t="shared" ref="J2239:J2257" si="106">K2239-I2239</f>
        <v>0</v>
      </c>
      <c r="K2239" s="32"/>
      <c r="L2239" s="32"/>
      <c r="M2239" s="32"/>
    </row>
    <row r="2240" spans="1:13" ht="24.75" hidden="1" customHeight="1" x14ac:dyDescent="0.2">
      <c r="A2240" s="36"/>
      <c r="B2240" s="37"/>
      <c r="E2240" s="28"/>
      <c r="F2240" s="29" t="s">
        <v>2290</v>
      </c>
      <c r="G2240" s="30" t="s">
        <v>2291</v>
      </c>
      <c r="H2240" s="31">
        <v>6</v>
      </c>
      <c r="I2240" s="32"/>
      <c r="J2240" s="34">
        <f t="shared" si="106"/>
        <v>0</v>
      </c>
      <c r="K2240" s="32"/>
      <c r="L2240" s="32"/>
      <c r="M2240" s="32"/>
    </row>
    <row r="2241" spans="1:13" ht="24.75" hidden="1" customHeight="1" x14ac:dyDescent="0.2">
      <c r="A2241" s="36"/>
      <c r="B2241" s="37"/>
      <c r="E2241" s="28"/>
      <c r="F2241" s="29" t="s">
        <v>2292</v>
      </c>
      <c r="G2241" s="30" t="s">
        <v>2293</v>
      </c>
      <c r="H2241" s="31">
        <v>6</v>
      </c>
      <c r="I2241" s="32"/>
      <c r="J2241" s="34">
        <f t="shared" si="106"/>
        <v>0</v>
      </c>
      <c r="K2241" s="32"/>
      <c r="L2241" s="32"/>
      <c r="M2241" s="32"/>
    </row>
    <row r="2242" spans="1:13" ht="24.75" hidden="1" customHeight="1" x14ac:dyDescent="0.2">
      <c r="A2242" s="36"/>
      <c r="B2242" s="37"/>
      <c r="E2242" s="28"/>
      <c r="F2242" s="29" t="s">
        <v>2294</v>
      </c>
      <c r="G2242" s="30" t="s">
        <v>2295</v>
      </c>
      <c r="H2242" s="31">
        <v>6</v>
      </c>
      <c r="I2242" s="32"/>
      <c r="J2242" s="34">
        <f t="shared" si="106"/>
        <v>0</v>
      </c>
      <c r="K2242" s="32"/>
      <c r="L2242" s="32"/>
      <c r="M2242" s="32"/>
    </row>
    <row r="2243" spans="1:13" ht="24.75" hidden="1" customHeight="1" x14ac:dyDescent="0.2">
      <c r="A2243" s="36"/>
      <c r="B2243" s="37"/>
      <c r="E2243" s="28"/>
      <c r="F2243" s="29" t="s">
        <v>2296</v>
      </c>
      <c r="G2243" s="30" t="s">
        <v>2297</v>
      </c>
      <c r="H2243" s="31">
        <v>6</v>
      </c>
      <c r="I2243" s="32"/>
      <c r="J2243" s="34">
        <f t="shared" si="106"/>
        <v>0</v>
      </c>
      <c r="K2243" s="32"/>
      <c r="L2243" s="32"/>
      <c r="M2243" s="32"/>
    </row>
    <row r="2244" spans="1:13" ht="24.75" hidden="1" customHeight="1" x14ac:dyDescent="0.2">
      <c r="A2244" s="36"/>
      <c r="B2244" s="37"/>
      <c r="E2244" s="28"/>
      <c r="F2244" s="29" t="s">
        <v>2298</v>
      </c>
      <c r="G2244" s="30" t="s">
        <v>2299</v>
      </c>
      <c r="H2244" s="31">
        <v>6</v>
      </c>
      <c r="I2244" s="32"/>
      <c r="J2244" s="34">
        <f t="shared" si="106"/>
        <v>0</v>
      </c>
      <c r="K2244" s="32"/>
      <c r="L2244" s="32"/>
      <c r="M2244" s="32"/>
    </row>
    <row r="2245" spans="1:13" ht="24.75" hidden="1" customHeight="1" x14ac:dyDescent="0.2">
      <c r="A2245" s="36"/>
      <c r="B2245" s="37"/>
      <c r="E2245" s="28"/>
      <c r="F2245" s="29" t="s">
        <v>2300</v>
      </c>
      <c r="G2245" s="30" t="s">
        <v>2301</v>
      </c>
      <c r="H2245" s="31">
        <v>6</v>
      </c>
      <c r="I2245" s="32"/>
      <c r="J2245" s="34">
        <f t="shared" si="106"/>
        <v>0</v>
      </c>
      <c r="K2245" s="32"/>
      <c r="L2245" s="32"/>
      <c r="M2245" s="32"/>
    </row>
    <row r="2246" spans="1:13" ht="24" hidden="1" x14ac:dyDescent="0.2">
      <c r="A2246" s="36"/>
      <c r="B2246" s="37"/>
      <c r="E2246" s="28"/>
      <c r="F2246" s="29" t="s">
        <v>2302</v>
      </c>
      <c r="G2246" s="30" t="s">
        <v>2303</v>
      </c>
      <c r="H2246" s="31">
        <v>6</v>
      </c>
      <c r="I2246" s="32"/>
      <c r="J2246" s="34">
        <f t="shared" si="106"/>
        <v>0</v>
      </c>
      <c r="K2246" s="32"/>
      <c r="L2246" s="32"/>
      <c r="M2246" s="32"/>
    </row>
    <row r="2247" spans="1:13" ht="24.75" hidden="1" customHeight="1" x14ac:dyDescent="0.2">
      <c r="A2247" s="36"/>
      <c r="B2247" s="37"/>
      <c r="E2247" s="28"/>
      <c r="F2247" s="29" t="s">
        <v>2304</v>
      </c>
      <c r="G2247" s="30" t="s">
        <v>2305</v>
      </c>
      <c r="H2247" s="31">
        <v>6</v>
      </c>
      <c r="I2247" s="32"/>
      <c r="J2247" s="34">
        <f t="shared" si="106"/>
        <v>0</v>
      </c>
      <c r="K2247" s="32"/>
      <c r="L2247" s="32"/>
      <c r="M2247" s="32"/>
    </row>
    <row r="2248" spans="1:13" ht="24.75" hidden="1" customHeight="1" x14ac:dyDescent="0.2">
      <c r="A2248" s="36"/>
      <c r="B2248" s="37"/>
      <c r="E2248" s="28"/>
      <c r="F2248" s="29" t="s">
        <v>2306</v>
      </c>
      <c r="G2248" s="30" t="s">
        <v>2307</v>
      </c>
      <c r="H2248" s="31">
        <v>6</v>
      </c>
      <c r="I2248" s="32"/>
      <c r="J2248" s="34">
        <f t="shared" si="106"/>
        <v>0</v>
      </c>
      <c r="K2248" s="32"/>
      <c r="L2248" s="32"/>
      <c r="M2248" s="32"/>
    </row>
    <row r="2249" spans="1:13" ht="24" hidden="1" x14ac:dyDescent="0.2">
      <c r="A2249" s="36"/>
      <c r="B2249" s="37"/>
      <c r="E2249" s="28"/>
      <c r="F2249" s="29" t="s">
        <v>2308</v>
      </c>
      <c r="G2249" s="30" t="s">
        <v>2309</v>
      </c>
      <c r="H2249" s="31">
        <v>6</v>
      </c>
      <c r="I2249" s="32"/>
      <c r="J2249" s="34">
        <f t="shared" si="106"/>
        <v>0</v>
      </c>
      <c r="K2249" s="32"/>
      <c r="L2249" s="32"/>
      <c r="M2249" s="32"/>
    </row>
    <row r="2250" spans="1:13" ht="24.75" hidden="1" customHeight="1" x14ac:dyDescent="0.2">
      <c r="A2250" s="36"/>
      <c r="B2250" s="37"/>
      <c r="E2250" s="28"/>
      <c r="F2250" s="29" t="s">
        <v>2310</v>
      </c>
      <c r="G2250" s="30" t="s">
        <v>2311</v>
      </c>
      <c r="H2250" s="31">
        <v>6</v>
      </c>
      <c r="I2250" s="32"/>
      <c r="J2250" s="34">
        <f t="shared" si="106"/>
        <v>0</v>
      </c>
      <c r="K2250" s="32"/>
      <c r="L2250" s="32"/>
      <c r="M2250" s="32"/>
    </row>
    <row r="2251" spans="1:13" ht="24" hidden="1" x14ac:dyDescent="0.2">
      <c r="A2251" s="36"/>
      <c r="B2251" s="37"/>
      <c r="E2251" s="28"/>
      <c r="F2251" s="29" t="s">
        <v>2312</v>
      </c>
      <c r="G2251" s="30" t="s">
        <v>2313</v>
      </c>
      <c r="H2251" s="31">
        <v>6</v>
      </c>
      <c r="I2251" s="32"/>
      <c r="J2251" s="34">
        <f t="shared" si="106"/>
        <v>0</v>
      </c>
      <c r="K2251" s="32"/>
      <c r="L2251" s="32"/>
      <c r="M2251" s="32"/>
    </row>
    <row r="2252" spans="1:13" ht="24" hidden="1" x14ac:dyDescent="0.2">
      <c r="A2252" s="36"/>
      <c r="B2252" s="37"/>
      <c r="E2252" s="28"/>
      <c r="F2252" s="29" t="s">
        <v>2314</v>
      </c>
      <c r="G2252" s="30" t="s">
        <v>2315</v>
      </c>
      <c r="H2252" s="31">
        <v>6</v>
      </c>
      <c r="I2252" s="32"/>
      <c r="J2252" s="34">
        <f t="shared" si="106"/>
        <v>0</v>
      </c>
      <c r="K2252" s="32"/>
      <c r="L2252" s="32"/>
      <c r="M2252" s="32"/>
    </row>
    <row r="2253" spans="1:13" ht="24.75" hidden="1" customHeight="1" x14ac:dyDescent="0.2">
      <c r="A2253" s="36"/>
      <c r="B2253" s="37"/>
      <c r="E2253" s="28"/>
      <c r="F2253" s="29" t="s">
        <v>2316</v>
      </c>
      <c r="G2253" s="30" t="s">
        <v>2317</v>
      </c>
      <c r="H2253" s="31">
        <v>6</v>
      </c>
      <c r="I2253" s="32"/>
      <c r="J2253" s="34">
        <f t="shared" si="106"/>
        <v>0</v>
      </c>
      <c r="K2253" s="32"/>
      <c r="L2253" s="32"/>
      <c r="M2253" s="32"/>
    </row>
    <row r="2254" spans="1:13" ht="24.75" hidden="1" customHeight="1" x14ac:dyDescent="0.2">
      <c r="A2254" s="36"/>
      <c r="B2254" s="37"/>
      <c r="E2254" s="28"/>
      <c r="F2254" s="29" t="s">
        <v>2318</v>
      </c>
      <c r="G2254" s="30" t="s">
        <v>2319</v>
      </c>
      <c r="H2254" s="31">
        <v>6</v>
      </c>
      <c r="I2254" s="32"/>
      <c r="J2254" s="34">
        <f t="shared" si="106"/>
        <v>0</v>
      </c>
      <c r="K2254" s="32"/>
      <c r="L2254" s="32"/>
      <c r="M2254" s="32"/>
    </row>
    <row r="2255" spans="1:13" ht="24.75" hidden="1" customHeight="1" x14ac:dyDescent="0.2">
      <c r="A2255" s="36"/>
      <c r="B2255" s="37"/>
      <c r="E2255" s="28"/>
      <c r="F2255" s="29" t="s">
        <v>2320</v>
      </c>
      <c r="G2255" s="30" t="s">
        <v>2321</v>
      </c>
      <c r="H2255" s="31">
        <v>6</v>
      </c>
      <c r="I2255" s="32"/>
      <c r="J2255" s="34">
        <f t="shared" si="106"/>
        <v>0</v>
      </c>
      <c r="K2255" s="32"/>
      <c r="L2255" s="32"/>
      <c r="M2255" s="32"/>
    </row>
    <row r="2256" spans="1:13" ht="24" hidden="1" x14ac:dyDescent="0.2">
      <c r="A2256" s="36"/>
      <c r="B2256" s="37"/>
      <c r="E2256" s="28"/>
      <c r="F2256" s="29" t="s">
        <v>2322</v>
      </c>
      <c r="G2256" s="30" t="s">
        <v>2323</v>
      </c>
      <c r="H2256" s="31">
        <v>6</v>
      </c>
      <c r="I2256" s="32"/>
      <c r="J2256" s="34">
        <f t="shared" si="106"/>
        <v>0</v>
      </c>
      <c r="K2256" s="32"/>
      <c r="L2256" s="32"/>
      <c r="M2256" s="32"/>
    </row>
    <row r="2257" spans="1:13" ht="24.75" hidden="1" customHeight="1" x14ac:dyDescent="0.2">
      <c r="A2257" s="36"/>
      <c r="B2257" s="37"/>
      <c r="E2257" s="28"/>
      <c r="F2257" s="29" t="s">
        <v>2324</v>
      </c>
      <c r="G2257" s="30" t="s">
        <v>2325</v>
      </c>
      <c r="H2257" s="31">
        <v>6</v>
      </c>
      <c r="I2257" s="32"/>
      <c r="J2257" s="34">
        <f t="shared" si="106"/>
        <v>0</v>
      </c>
      <c r="K2257" s="32"/>
      <c r="L2257" s="32"/>
      <c r="M2257" s="32"/>
    </row>
    <row r="2258" spans="1:13" ht="29.25" hidden="1" customHeight="1" x14ac:dyDescent="0.2">
      <c r="A2258" s="36"/>
      <c r="B2258" s="37"/>
      <c r="E2258" s="1050" t="s">
        <v>2942</v>
      </c>
      <c r="F2258" s="1050"/>
      <c r="G2258" s="1051"/>
      <c r="H2258" s="40">
        <v>5</v>
      </c>
      <c r="I2258" s="25">
        <f>SUM(I2259:I2261)</f>
        <v>0</v>
      </c>
      <c r="J2258" s="25">
        <f>SUM(J2259:J2261)</f>
        <v>0</v>
      </c>
      <c r="K2258" s="25">
        <f>SUM(K2259:K2261)</f>
        <v>0</v>
      </c>
      <c r="L2258" s="25">
        <f>SUM(L2259:L2261)</f>
        <v>0</v>
      </c>
      <c r="M2258" s="25">
        <f>SUM(M2259:M2261)</f>
        <v>0</v>
      </c>
    </row>
    <row r="2259" spans="1:13" ht="24.75" hidden="1" customHeight="1" x14ac:dyDescent="0.2">
      <c r="A2259" s="36"/>
      <c r="B2259" s="37"/>
      <c r="E2259" s="28"/>
      <c r="F2259" s="29" t="s">
        <v>2326</v>
      </c>
      <c r="G2259" s="30" t="s">
        <v>2327</v>
      </c>
      <c r="H2259" s="31">
        <v>6</v>
      </c>
      <c r="I2259" s="32"/>
      <c r="J2259" s="34">
        <v>0</v>
      </c>
      <c r="K2259" s="32"/>
      <c r="L2259" s="32"/>
      <c r="M2259" s="32"/>
    </row>
    <row r="2260" spans="1:13" ht="24.75" hidden="1" customHeight="1" x14ac:dyDescent="0.2">
      <c r="A2260" s="36"/>
      <c r="B2260" s="37"/>
      <c r="E2260" s="28"/>
      <c r="F2260" s="29" t="s">
        <v>2328</v>
      </c>
      <c r="G2260" s="30" t="s">
        <v>2329</v>
      </c>
      <c r="H2260" s="31">
        <v>6</v>
      </c>
      <c r="I2260" s="32"/>
      <c r="J2260" s="34">
        <f>K2260-I2260</f>
        <v>0</v>
      </c>
      <c r="K2260" s="32"/>
      <c r="L2260" s="32"/>
      <c r="M2260" s="32"/>
    </row>
    <row r="2261" spans="1:13" ht="24.75" hidden="1" customHeight="1" x14ac:dyDescent="0.2">
      <c r="A2261" s="36"/>
      <c r="B2261" s="37"/>
      <c r="E2261" s="28"/>
      <c r="F2261" s="29" t="s">
        <v>2330</v>
      </c>
      <c r="G2261" s="30" t="s">
        <v>2331</v>
      </c>
      <c r="H2261" s="31">
        <v>6</v>
      </c>
      <c r="I2261" s="32"/>
      <c r="J2261" s="34">
        <f>K2261-I2261</f>
        <v>0</v>
      </c>
      <c r="K2261" s="32"/>
      <c r="L2261" s="32"/>
      <c r="M2261" s="32"/>
    </row>
    <row r="2262" spans="1:13" ht="29.25" hidden="1" customHeight="1" x14ac:dyDescent="0.2">
      <c r="A2262" s="36"/>
      <c r="B2262" s="37"/>
      <c r="E2262" s="1050" t="s">
        <v>2943</v>
      </c>
      <c r="F2262" s="1050"/>
      <c r="G2262" s="1051"/>
      <c r="H2262" s="40">
        <v>5</v>
      </c>
      <c r="I2262" s="25">
        <f>I2263</f>
        <v>0</v>
      </c>
      <c r="J2262" s="25">
        <f>J2263</f>
        <v>0</v>
      </c>
      <c r="K2262" s="25">
        <f>K2263</f>
        <v>0</v>
      </c>
      <c r="L2262" s="25">
        <f>L2263</f>
        <v>0</v>
      </c>
      <c r="M2262" s="25">
        <f>M2263</f>
        <v>0</v>
      </c>
    </row>
    <row r="2263" spans="1:13" ht="27" hidden="1" customHeight="1" x14ac:dyDescent="0.2">
      <c r="A2263" s="36"/>
      <c r="B2263" s="37"/>
      <c r="E2263" s="28"/>
      <c r="F2263" s="29" t="s">
        <v>2332</v>
      </c>
      <c r="G2263" s="30" t="s">
        <v>2333</v>
      </c>
      <c r="H2263" s="31">
        <v>6</v>
      </c>
      <c r="I2263" s="32"/>
      <c r="J2263" s="34">
        <v>0</v>
      </c>
      <c r="K2263" s="32"/>
      <c r="L2263" s="32"/>
      <c r="M2263" s="32"/>
    </row>
    <row r="2264" spans="1:13" ht="30" hidden="1" customHeight="1" x14ac:dyDescent="0.2">
      <c r="A2264" s="17"/>
      <c r="B2264" s="18"/>
      <c r="C2264" s="19"/>
      <c r="D2264" s="1052" t="s">
        <v>2944</v>
      </c>
      <c r="E2264" s="1053"/>
      <c r="F2264" s="1053"/>
      <c r="G2264" s="1054"/>
      <c r="H2264" s="20">
        <v>4</v>
      </c>
      <c r="I2264" s="21">
        <f>SUMIF($H2265:$H2270,5,I2265:I2270)</f>
        <v>0</v>
      </c>
      <c r="J2264" s="21">
        <f>SUMIF($H2265:$H2270,5,J2265:J2270)</f>
        <v>0</v>
      </c>
      <c r="K2264" s="21">
        <f>SUMIF($H2265:$H2270,5,K2265:K2270)</f>
        <v>0</v>
      </c>
      <c r="L2264" s="21">
        <f>SUMIF($H2265:$H2270,5,L2265:L2270)</f>
        <v>0</v>
      </c>
      <c r="M2264" s="21">
        <f>SUMIF($H2265:$H2270,5,M2265:M2270)</f>
        <v>0</v>
      </c>
    </row>
    <row r="2265" spans="1:13" ht="29.25" hidden="1" customHeight="1" x14ac:dyDescent="0.2">
      <c r="A2265" s="36"/>
      <c r="B2265" s="37"/>
      <c r="E2265" s="1050" t="s">
        <v>2945</v>
      </c>
      <c r="F2265" s="1050"/>
      <c r="G2265" s="1051"/>
      <c r="H2265" s="40">
        <v>5</v>
      </c>
      <c r="I2265" s="25">
        <f>I2266</f>
        <v>0</v>
      </c>
      <c r="J2265" s="25">
        <f>J2266</f>
        <v>0</v>
      </c>
      <c r="K2265" s="25">
        <f>K2266</f>
        <v>0</v>
      </c>
      <c r="L2265" s="25">
        <f>L2266</f>
        <v>0</v>
      </c>
      <c r="M2265" s="25">
        <f>M2266</f>
        <v>0</v>
      </c>
    </row>
    <row r="2266" spans="1:13" ht="24.75" hidden="1" customHeight="1" x14ac:dyDescent="0.2">
      <c r="A2266" s="36"/>
      <c r="B2266" s="37"/>
      <c r="E2266" s="28"/>
      <c r="F2266" s="29" t="s">
        <v>2334</v>
      </c>
      <c r="G2266" s="30" t="s">
        <v>2335</v>
      </c>
      <c r="H2266" s="31">
        <v>6</v>
      </c>
      <c r="I2266" s="32"/>
      <c r="J2266" s="34">
        <v>0</v>
      </c>
      <c r="K2266" s="32"/>
      <c r="L2266" s="32"/>
      <c r="M2266" s="32"/>
    </row>
    <row r="2267" spans="1:13" ht="29.25" hidden="1" customHeight="1" x14ac:dyDescent="0.2">
      <c r="A2267" s="36"/>
      <c r="B2267" s="37"/>
      <c r="E2267" s="1050" t="s">
        <v>2946</v>
      </c>
      <c r="F2267" s="1050"/>
      <c r="G2267" s="1051"/>
      <c r="H2267" s="40">
        <v>5</v>
      </c>
      <c r="I2267" s="25">
        <f>I2268</f>
        <v>0</v>
      </c>
      <c r="J2267" s="25">
        <f>J2268</f>
        <v>0</v>
      </c>
      <c r="K2267" s="25">
        <f>K2268</f>
        <v>0</v>
      </c>
      <c r="L2267" s="25">
        <f>L2268</f>
        <v>0</v>
      </c>
      <c r="M2267" s="25">
        <f>M2268</f>
        <v>0</v>
      </c>
    </row>
    <row r="2268" spans="1:13" ht="24.75" hidden="1" customHeight="1" x14ac:dyDescent="0.2">
      <c r="A2268" s="36"/>
      <c r="B2268" s="37"/>
      <c r="E2268" s="28"/>
      <c r="F2268" s="29" t="s">
        <v>1253</v>
      </c>
      <c r="G2268" s="30" t="s">
        <v>3627</v>
      </c>
      <c r="H2268" s="31">
        <v>6</v>
      </c>
      <c r="I2268" s="32"/>
      <c r="J2268" s="34">
        <v>0</v>
      </c>
      <c r="K2268" s="32"/>
      <c r="L2268" s="32"/>
      <c r="M2268" s="32"/>
    </row>
    <row r="2269" spans="1:13" ht="29.25" hidden="1" customHeight="1" x14ac:dyDescent="0.2">
      <c r="A2269" s="36"/>
      <c r="B2269" s="37"/>
      <c r="E2269" s="1050" t="s">
        <v>2947</v>
      </c>
      <c r="F2269" s="1050"/>
      <c r="G2269" s="1051"/>
      <c r="H2269" s="40">
        <v>5</v>
      </c>
      <c r="I2269" s="25">
        <f>I2270</f>
        <v>0</v>
      </c>
      <c r="J2269" s="25">
        <f>J2270</f>
        <v>0</v>
      </c>
      <c r="K2269" s="25">
        <f>K2270</f>
        <v>0</v>
      </c>
      <c r="L2269" s="25">
        <f>L2270</f>
        <v>0</v>
      </c>
      <c r="M2269" s="25">
        <f>M2270</f>
        <v>0</v>
      </c>
    </row>
    <row r="2270" spans="1:13" ht="26.25" hidden="1" customHeight="1" x14ac:dyDescent="0.2">
      <c r="A2270" s="36"/>
      <c r="B2270" s="37"/>
      <c r="E2270" s="28"/>
      <c r="F2270" s="29" t="s">
        <v>3628</v>
      </c>
      <c r="G2270" s="30" t="s">
        <v>3629</v>
      </c>
      <c r="H2270" s="31">
        <v>6</v>
      </c>
      <c r="I2270" s="32"/>
      <c r="J2270" s="34">
        <f>K2270-I2270</f>
        <v>0</v>
      </c>
      <c r="K2270" s="32"/>
      <c r="L2270" s="32"/>
      <c r="M2270" s="32"/>
    </row>
    <row r="2271" spans="1:13" ht="32.25" hidden="1" customHeight="1" x14ac:dyDescent="0.2">
      <c r="A2271" s="17"/>
      <c r="B2271" s="18"/>
      <c r="C2271" s="19"/>
      <c r="D2271" s="1052" t="s">
        <v>2948</v>
      </c>
      <c r="E2271" s="1053"/>
      <c r="F2271" s="1053"/>
      <c r="G2271" s="1054"/>
      <c r="H2271" s="20">
        <v>4</v>
      </c>
      <c r="I2271" s="21">
        <f>SUMIF($H2272:$H2275,5,I2272:I2275)</f>
        <v>0</v>
      </c>
      <c r="J2271" s="21">
        <f>SUMIF($H2272:$H2275,5,J2272:J2275)</f>
        <v>0</v>
      </c>
      <c r="K2271" s="21">
        <f>SUMIF($H2272:$H2275,5,K2272:K2275)</f>
        <v>0</v>
      </c>
      <c r="L2271" s="21">
        <f>SUMIF($H2272:$H2275,5,L2272:L2275)</f>
        <v>0</v>
      </c>
      <c r="M2271" s="21">
        <f>SUMIF($H2272:$H2275,5,M2272:M2275)</f>
        <v>0</v>
      </c>
    </row>
    <row r="2272" spans="1:13" ht="29.25" hidden="1" customHeight="1" x14ac:dyDescent="0.2">
      <c r="A2272" s="36"/>
      <c r="B2272" s="37"/>
      <c r="E2272" s="1050" t="s">
        <v>3409</v>
      </c>
      <c r="F2272" s="1050"/>
      <c r="G2272" s="1051"/>
      <c r="H2272" s="40">
        <v>5</v>
      </c>
      <c r="I2272" s="25">
        <f>I2273</f>
        <v>0</v>
      </c>
      <c r="J2272" s="25">
        <f>J2273</f>
        <v>0</v>
      </c>
      <c r="K2272" s="25">
        <f>K2273</f>
        <v>0</v>
      </c>
      <c r="L2272" s="25">
        <f>L2273</f>
        <v>0</v>
      </c>
      <c r="M2272" s="25">
        <f>M2273</f>
        <v>0</v>
      </c>
    </row>
    <row r="2273" spans="1:13" ht="29.25" hidden="1" customHeight="1" x14ac:dyDescent="0.2">
      <c r="A2273" s="36"/>
      <c r="B2273" s="37"/>
      <c r="E2273" s="28"/>
      <c r="F2273" s="29" t="s">
        <v>3630</v>
      </c>
      <c r="G2273" s="30" t="s">
        <v>3631</v>
      </c>
      <c r="H2273" s="31">
        <v>6</v>
      </c>
      <c r="I2273" s="32"/>
      <c r="J2273" s="34">
        <v>0</v>
      </c>
      <c r="K2273" s="32"/>
      <c r="L2273" s="32"/>
      <c r="M2273" s="32"/>
    </row>
    <row r="2274" spans="1:13" ht="29.25" hidden="1" customHeight="1" x14ac:dyDescent="0.2">
      <c r="A2274" s="36"/>
      <c r="B2274" s="37"/>
      <c r="E2274" s="1050" t="s">
        <v>3410</v>
      </c>
      <c r="F2274" s="1050"/>
      <c r="G2274" s="1051"/>
      <c r="H2274" s="40">
        <v>5</v>
      </c>
      <c r="I2274" s="25">
        <f>I2275</f>
        <v>0</v>
      </c>
      <c r="J2274" s="25">
        <f>J2275</f>
        <v>0</v>
      </c>
      <c r="K2274" s="25">
        <f>K2275</f>
        <v>0</v>
      </c>
      <c r="L2274" s="25">
        <f>L2275</f>
        <v>0</v>
      </c>
      <c r="M2274" s="25">
        <f>M2275</f>
        <v>0</v>
      </c>
    </row>
    <row r="2275" spans="1:13" ht="27" hidden="1" customHeight="1" x14ac:dyDescent="0.2">
      <c r="A2275" s="36"/>
      <c r="B2275" s="37"/>
      <c r="E2275" s="28"/>
      <c r="F2275" s="29" t="s">
        <v>2546</v>
      </c>
      <c r="G2275" s="30" t="s">
        <v>2547</v>
      </c>
      <c r="H2275" s="31">
        <v>6</v>
      </c>
      <c r="I2275" s="32"/>
      <c r="J2275" s="34">
        <f>K2275-I2275</f>
        <v>0</v>
      </c>
      <c r="K2275" s="32"/>
      <c r="L2275" s="32"/>
      <c r="M2275" s="32"/>
    </row>
    <row r="2276" spans="1:13" ht="32.25" hidden="1" customHeight="1" x14ac:dyDescent="0.2">
      <c r="A2276" s="17"/>
      <c r="B2276" s="18"/>
      <c r="C2276" s="19"/>
      <c r="D2276" s="1052" t="s">
        <v>3411</v>
      </c>
      <c r="E2276" s="1053"/>
      <c r="F2276" s="1053"/>
      <c r="G2276" s="1054"/>
      <c r="H2276" s="20">
        <v>4</v>
      </c>
      <c r="I2276" s="21">
        <f>SUMIF($H2277:$H2317,5,I2277:I2317)</f>
        <v>0</v>
      </c>
      <c r="J2276" s="21">
        <f>SUMIF($H2277:$H2317,5,J2277:J2317)</f>
        <v>0</v>
      </c>
      <c r="K2276" s="21">
        <f>SUMIF($H2277:$H2317,5,K2277:K2317)</f>
        <v>0</v>
      </c>
      <c r="L2276" s="21">
        <f>SUMIF($H2277:$H2317,5,L2277:L2317)</f>
        <v>0</v>
      </c>
      <c r="M2276" s="21">
        <f>SUMIF($H2277:$H2317,5,M2277:M2317)</f>
        <v>0</v>
      </c>
    </row>
    <row r="2277" spans="1:13" ht="28.5" hidden="1" customHeight="1" x14ac:dyDescent="0.2">
      <c r="A2277" s="36"/>
      <c r="B2277" s="37"/>
      <c r="E2277" s="1050" t="s">
        <v>3412</v>
      </c>
      <c r="F2277" s="1050"/>
      <c r="G2277" s="1051"/>
      <c r="H2277" s="40">
        <v>5</v>
      </c>
      <c r="I2277" s="25">
        <f>SUM(I2278:I2290)</f>
        <v>0</v>
      </c>
      <c r="J2277" s="25">
        <f>SUM(J2278:J2290)</f>
        <v>0</v>
      </c>
      <c r="K2277" s="25">
        <f>SUM(K2278:K2290)</f>
        <v>0</v>
      </c>
      <c r="L2277" s="25">
        <f>SUM(L2278:L2290)</f>
        <v>0</v>
      </c>
      <c r="M2277" s="25">
        <f>SUM(M2278:M2290)</f>
        <v>0</v>
      </c>
    </row>
    <row r="2278" spans="1:13" hidden="1" x14ac:dyDescent="0.2">
      <c r="A2278" s="36"/>
      <c r="B2278" s="37"/>
      <c r="E2278" s="28"/>
      <c r="F2278" s="29" t="s">
        <v>2548</v>
      </c>
      <c r="G2278" s="30" t="s">
        <v>2549</v>
      </c>
      <c r="H2278" s="31">
        <v>6</v>
      </c>
      <c r="I2278" s="32"/>
      <c r="J2278" s="34">
        <f t="shared" ref="J2278:J2290" si="107">K2278-I2278</f>
        <v>0</v>
      </c>
      <c r="K2278" s="32"/>
      <c r="L2278" s="32"/>
      <c r="M2278" s="32"/>
    </row>
    <row r="2279" spans="1:13" hidden="1" x14ac:dyDescent="0.2">
      <c r="A2279" s="36"/>
      <c r="B2279" s="37"/>
      <c r="E2279" s="28"/>
      <c r="F2279" s="29" t="s">
        <v>2550</v>
      </c>
      <c r="G2279" s="30" t="s">
        <v>2551</v>
      </c>
      <c r="H2279" s="31">
        <v>6</v>
      </c>
      <c r="I2279" s="32"/>
      <c r="J2279" s="34">
        <f t="shared" si="107"/>
        <v>0</v>
      </c>
      <c r="K2279" s="32"/>
      <c r="L2279" s="32"/>
      <c r="M2279" s="32"/>
    </row>
    <row r="2280" spans="1:13" ht="24" hidden="1" x14ac:dyDescent="0.2">
      <c r="A2280" s="36"/>
      <c r="B2280" s="37"/>
      <c r="E2280" s="28"/>
      <c r="F2280" s="29" t="s">
        <v>2552</v>
      </c>
      <c r="G2280" s="30" t="s">
        <v>2553</v>
      </c>
      <c r="H2280" s="31">
        <v>6</v>
      </c>
      <c r="I2280" s="32"/>
      <c r="J2280" s="34">
        <f t="shared" si="107"/>
        <v>0</v>
      </c>
      <c r="K2280" s="32"/>
      <c r="L2280" s="32"/>
      <c r="M2280" s="32"/>
    </row>
    <row r="2281" spans="1:13" hidden="1" x14ac:dyDescent="0.2">
      <c r="A2281" s="36"/>
      <c r="B2281" s="37"/>
      <c r="E2281" s="28"/>
      <c r="F2281" s="29" t="s">
        <v>2554</v>
      </c>
      <c r="G2281" s="30" t="s">
        <v>2555</v>
      </c>
      <c r="H2281" s="31">
        <v>6</v>
      </c>
      <c r="I2281" s="32"/>
      <c r="J2281" s="34">
        <f t="shared" si="107"/>
        <v>0</v>
      </c>
      <c r="K2281" s="32"/>
      <c r="L2281" s="32"/>
      <c r="M2281" s="32"/>
    </row>
    <row r="2282" spans="1:13" ht="24" hidden="1" x14ac:dyDescent="0.2">
      <c r="A2282" s="36"/>
      <c r="B2282" s="37"/>
      <c r="E2282" s="28"/>
      <c r="F2282" s="29" t="s">
        <v>2556</v>
      </c>
      <c r="G2282" s="30" t="s">
        <v>2557</v>
      </c>
      <c r="H2282" s="31">
        <v>6</v>
      </c>
      <c r="I2282" s="32"/>
      <c r="J2282" s="34">
        <f t="shared" si="107"/>
        <v>0</v>
      </c>
      <c r="K2282" s="32"/>
      <c r="L2282" s="32"/>
      <c r="M2282" s="32"/>
    </row>
    <row r="2283" spans="1:13" hidden="1" x14ac:dyDescent="0.2">
      <c r="A2283" s="36"/>
      <c r="B2283" s="37"/>
      <c r="E2283" s="28"/>
      <c r="F2283" s="29" t="s">
        <v>2558</v>
      </c>
      <c r="G2283" s="30" t="s">
        <v>2559</v>
      </c>
      <c r="H2283" s="31">
        <v>6</v>
      </c>
      <c r="I2283" s="32"/>
      <c r="J2283" s="34">
        <f t="shared" si="107"/>
        <v>0</v>
      </c>
      <c r="K2283" s="32"/>
      <c r="L2283" s="32"/>
      <c r="M2283" s="32"/>
    </row>
    <row r="2284" spans="1:13" hidden="1" x14ac:dyDescent="0.2">
      <c r="A2284" s="36"/>
      <c r="B2284" s="37"/>
      <c r="E2284" s="28"/>
      <c r="F2284" s="29" t="s">
        <v>2560</v>
      </c>
      <c r="G2284" s="30" t="s">
        <v>2561</v>
      </c>
      <c r="H2284" s="31">
        <v>6</v>
      </c>
      <c r="I2284" s="32"/>
      <c r="J2284" s="34">
        <f t="shared" si="107"/>
        <v>0</v>
      </c>
      <c r="K2284" s="32"/>
      <c r="L2284" s="32"/>
      <c r="M2284" s="32"/>
    </row>
    <row r="2285" spans="1:13" ht="24" hidden="1" x14ac:dyDescent="0.2">
      <c r="A2285" s="36"/>
      <c r="B2285" s="37"/>
      <c r="E2285" s="28"/>
      <c r="F2285" s="29" t="s">
        <v>2562</v>
      </c>
      <c r="G2285" s="30" t="s">
        <v>2563</v>
      </c>
      <c r="H2285" s="31">
        <v>6</v>
      </c>
      <c r="I2285" s="32"/>
      <c r="J2285" s="34">
        <f t="shared" si="107"/>
        <v>0</v>
      </c>
      <c r="K2285" s="32"/>
      <c r="L2285" s="32"/>
      <c r="M2285" s="32"/>
    </row>
    <row r="2286" spans="1:13" hidden="1" x14ac:dyDescent="0.2">
      <c r="A2286" s="36"/>
      <c r="B2286" s="37"/>
      <c r="E2286" s="28"/>
      <c r="F2286" s="29" t="s">
        <v>2564</v>
      </c>
      <c r="G2286" s="30" t="s">
        <v>2565</v>
      </c>
      <c r="H2286" s="31">
        <v>6</v>
      </c>
      <c r="I2286" s="32"/>
      <c r="J2286" s="34">
        <f t="shared" si="107"/>
        <v>0</v>
      </c>
      <c r="K2286" s="32"/>
      <c r="L2286" s="32"/>
      <c r="M2286" s="32"/>
    </row>
    <row r="2287" spans="1:13" hidden="1" x14ac:dyDescent="0.2">
      <c r="A2287" s="36"/>
      <c r="B2287" s="37"/>
      <c r="E2287" s="28"/>
      <c r="F2287" s="29" t="s">
        <v>2566</v>
      </c>
      <c r="G2287" s="30" t="s">
        <v>2567</v>
      </c>
      <c r="H2287" s="31">
        <v>6</v>
      </c>
      <c r="I2287" s="32"/>
      <c r="J2287" s="34">
        <f t="shared" si="107"/>
        <v>0</v>
      </c>
      <c r="K2287" s="32"/>
      <c r="L2287" s="32"/>
      <c r="M2287" s="32"/>
    </row>
    <row r="2288" spans="1:13" ht="24" hidden="1" x14ac:dyDescent="0.2">
      <c r="A2288" s="36"/>
      <c r="B2288" s="37"/>
      <c r="E2288" s="28"/>
      <c r="F2288" s="29" t="s">
        <v>2568</v>
      </c>
      <c r="G2288" s="30" t="s">
        <v>2569</v>
      </c>
      <c r="H2288" s="31">
        <v>6</v>
      </c>
      <c r="I2288" s="32"/>
      <c r="J2288" s="34">
        <f t="shared" si="107"/>
        <v>0</v>
      </c>
      <c r="K2288" s="32"/>
      <c r="L2288" s="32"/>
      <c r="M2288" s="32"/>
    </row>
    <row r="2289" spans="1:13" ht="24" hidden="1" x14ac:dyDescent="0.2">
      <c r="A2289" s="36"/>
      <c r="B2289" s="37"/>
      <c r="E2289" s="28"/>
      <c r="F2289" s="29" t="s">
        <v>2570</v>
      </c>
      <c r="G2289" s="30" t="s">
        <v>2571</v>
      </c>
      <c r="H2289" s="31">
        <v>6</v>
      </c>
      <c r="I2289" s="32"/>
      <c r="J2289" s="34">
        <f t="shared" si="107"/>
        <v>0</v>
      </c>
      <c r="K2289" s="32"/>
      <c r="L2289" s="32"/>
      <c r="M2289" s="32"/>
    </row>
    <row r="2290" spans="1:13" hidden="1" x14ac:dyDescent="0.2">
      <c r="A2290" s="36"/>
      <c r="B2290" s="37"/>
      <c r="E2290" s="28"/>
      <c r="F2290" s="29" t="s">
        <v>2572</v>
      </c>
      <c r="G2290" s="30" t="s">
        <v>2573</v>
      </c>
      <c r="H2290" s="31">
        <v>6</v>
      </c>
      <c r="I2290" s="32"/>
      <c r="J2290" s="34">
        <f t="shared" si="107"/>
        <v>0</v>
      </c>
      <c r="K2290" s="32"/>
      <c r="L2290" s="32"/>
      <c r="M2290" s="32"/>
    </row>
    <row r="2291" spans="1:13" ht="27" hidden="1" customHeight="1" x14ac:dyDescent="0.2">
      <c r="A2291" s="36"/>
      <c r="B2291" s="37"/>
      <c r="E2291" s="1050" t="s">
        <v>2574</v>
      </c>
      <c r="F2291" s="1050"/>
      <c r="G2291" s="1051"/>
      <c r="H2291" s="40">
        <v>5</v>
      </c>
      <c r="I2291" s="25">
        <f>SUM(I2292:I2311)</f>
        <v>0</v>
      </c>
      <c r="J2291" s="25">
        <f>SUM(J2292:J2311)</f>
        <v>0</v>
      </c>
      <c r="K2291" s="25">
        <f>SUM(K2292:K2311)</f>
        <v>0</v>
      </c>
      <c r="L2291" s="25">
        <f>SUM(L2292:L2311)</f>
        <v>0</v>
      </c>
      <c r="M2291" s="25">
        <f>SUM(M2292:M2311)</f>
        <v>0</v>
      </c>
    </row>
    <row r="2292" spans="1:13" hidden="1" x14ac:dyDescent="0.2">
      <c r="A2292" s="36"/>
      <c r="B2292" s="37"/>
      <c r="E2292" s="28"/>
      <c r="F2292" s="29" t="s">
        <v>2575</v>
      </c>
      <c r="G2292" s="30" t="s">
        <v>2576</v>
      </c>
      <c r="H2292" s="31">
        <v>6</v>
      </c>
      <c r="I2292" s="32"/>
      <c r="J2292" s="34">
        <v>0</v>
      </c>
      <c r="K2292" s="32"/>
      <c r="L2292" s="32"/>
      <c r="M2292" s="32"/>
    </row>
    <row r="2293" spans="1:13" hidden="1" x14ac:dyDescent="0.2">
      <c r="A2293" s="36"/>
      <c r="B2293" s="37"/>
      <c r="E2293" s="28"/>
      <c r="F2293" s="29" t="s">
        <v>2577</v>
      </c>
      <c r="G2293" s="30" t="s">
        <v>2578</v>
      </c>
      <c r="H2293" s="31">
        <v>6</v>
      </c>
      <c r="I2293" s="32"/>
      <c r="J2293" s="34">
        <f t="shared" ref="J2293:J2311" si="108">K2293-I2293</f>
        <v>0</v>
      </c>
      <c r="K2293" s="32"/>
      <c r="L2293" s="32"/>
      <c r="M2293" s="32"/>
    </row>
    <row r="2294" spans="1:13" hidden="1" x14ac:dyDescent="0.2">
      <c r="A2294" s="36"/>
      <c r="B2294" s="37"/>
      <c r="E2294" s="28"/>
      <c r="F2294" s="29" t="s">
        <v>2579</v>
      </c>
      <c r="G2294" s="30" t="s">
        <v>2580</v>
      </c>
      <c r="H2294" s="31">
        <v>6</v>
      </c>
      <c r="I2294" s="32"/>
      <c r="J2294" s="34">
        <f t="shared" si="108"/>
        <v>0</v>
      </c>
      <c r="K2294" s="32"/>
      <c r="L2294" s="32"/>
      <c r="M2294" s="32"/>
    </row>
    <row r="2295" spans="1:13" hidden="1" x14ac:dyDescent="0.2">
      <c r="A2295" s="36"/>
      <c r="B2295" s="37"/>
      <c r="E2295" s="28"/>
      <c r="F2295" s="29" t="s">
        <v>2581</v>
      </c>
      <c r="G2295" s="30" t="s">
        <v>2582</v>
      </c>
      <c r="H2295" s="31">
        <v>6</v>
      </c>
      <c r="I2295" s="32"/>
      <c r="J2295" s="34">
        <f t="shared" si="108"/>
        <v>0</v>
      </c>
      <c r="K2295" s="32"/>
      <c r="L2295" s="32"/>
      <c r="M2295" s="32"/>
    </row>
    <row r="2296" spans="1:13" hidden="1" x14ac:dyDescent="0.2">
      <c r="A2296" s="36"/>
      <c r="B2296" s="37"/>
      <c r="E2296" s="28"/>
      <c r="F2296" s="29" t="s">
        <v>2583</v>
      </c>
      <c r="G2296" s="30" t="s">
        <v>2584</v>
      </c>
      <c r="H2296" s="31">
        <v>6</v>
      </c>
      <c r="I2296" s="32"/>
      <c r="J2296" s="34">
        <f t="shared" si="108"/>
        <v>0</v>
      </c>
      <c r="K2296" s="32"/>
      <c r="L2296" s="32"/>
      <c r="M2296" s="32"/>
    </row>
    <row r="2297" spans="1:13" hidden="1" x14ac:dyDescent="0.2">
      <c r="A2297" s="36"/>
      <c r="B2297" s="37"/>
      <c r="E2297" s="28"/>
      <c r="F2297" s="29" t="s">
        <v>2585</v>
      </c>
      <c r="G2297" s="30" t="s">
        <v>2586</v>
      </c>
      <c r="H2297" s="31">
        <v>6</v>
      </c>
      <c r="I2297" s="32"/>
      <c r="J2297" s="34">
        <f t="shared" si="108"/>
        <v>0</v>
      </c>
      <c r="K2297" s="32"/>
      <c r="L2297" s="32"/>
      <c r="M2297" s="32"/>
    </row>
    <row r="2298" spans="1:13" hidden="1" x14ac:dyDescent="0.2">
      <c r="A2298" s="36"/>
      <c r="B2298" s="37"/>
      <c r="E2298" s="28"/>
      <c r="F2298" s="29" t="s">
        <v>2587</v>
      </c>
      <c r="G2298" s="30" t="s">
        <v>2588</v>
      </c>
      <c r="H2298" s="31">
        <v>6</v>
      </c>
      <c r="I2298" s="32"/>
      <c r="J2298" s="34">
        <f t="shared" si="108"/>
        <v>0</v>
      </c>
      <c r="K2298" s="32"/>
      <c r="L2298" s="32"/>
      <c r="M2298" s="32"/>
    </row>
    <row r="2299" spans="1:13" hidden="1" x14ac:dyDescent="0.2">
      <c r="A2299" s="36"/>
      <c r="B2299" s="37"/>
      <c r="E2299" s="28"/>
      <c r="F2299" s="29" t="s">
        <v>2589</v>
      </c>
      <c r="G2299" s="30" t="s">
        <v>2590</v>
      </c>
      <c r="H2299" s="31">
        <v>6</v>
      </c>
      <c r="I2299" s="32"/>
      <c r="J2299" s="34">
        <f t="shared" si="108"/>
        <v>0</v>
      </c>
      <c r="K2299" s="32"/>
      <c r="L2299" s="32"/>
      <c r="M2299" s="32"/>
    </row>
    <row r="2300" spans="1:13" ht="24" hidden="1" x14ac:dyDescent="0.2">
      <c r="A2300" s="36"/>
      <c r="B2300" s="37"/>
      <c r="E2300" s="28"/>
      <c r="F2300" s="29" t="s">
        <v>2591</v>
      </c>
      <c r="G2300" s="30" t="s">
        <v>2592</v>
      </c>
      <c r="H2300" s="31">
        <v>6</v>
      </c>
      <c r="I2300" s="32"/>
      <c r="J2300" s="34">
        <f t="shared" si="108"/>
        <v>0</v>
      </c>
      <c r="K2300" s="32"/>
      <c r="L2300" s="32"/>
      <c r="M2300" s="32"/>
    </row>
    <row r="2301" spans="1:13" hidden="1" x14ac:dyDescent="0.2">
      <c r="A2301" s="36"/>
      <c r="B2301" s="37"/>
      <c r="E2301" s="28"/>
      <c r="F2301" s="29" t="s">
        <v>2593</v>
      </c>
      <c r="G2301" s="30" t="s">
        <v>2594</v>
      </c>
      <c r="H2301" s="31">
        <v>6</v>
      </c>
      <c r="I2301" s="32"/>
      <c r="J2301" s="34">
        <f t="shared" si="108"/>
        <v>0</v>
      </c>
      <c r="K2301" s="32"/>
      <c r="L2301" s="32"/>
      <c r="M2301" s="32"/>
    </row>
    <row r="2302" spans="1:13" hidden="1" x14ac:dyDescent="0.2">
      <c r="A2302" s="36"/>
      <c r="B2302" s="37"/>
      <c r="E2302" s="28"/>
      <c r="F2302" s="29" t="s">
        <v>2595</v>
      </c>
      <c r="G2302" s="30" t="s">
        <v>2596</v>
      </c>
      <c r="H2302" s="31">
        <v>6</v>
      </c>
      <c r="I2302" s="32"/>
      <c r="J2302" s="34">
        <f t="shared" si="108"/>
        <v>0</v>
      </c>
      <c r="K2302" s="32"/>
      <c r="L2302" s="32"/>
      <c r="M2302" s="32"/>
    </row>
    <row r="2303" spans="1:13" ht="24" hidden="1" x14ac:dyDescent="0.2">
      <c r="A2303" s="36"/>
      <c r="B2303" s="37"/>
      <c r="E2303" s="28"/>
      <c r="F2303" s="29" t="s">
        <v>2597</v>
      </c>
      <c r="G2303" s="30" t="s">
        <v>2598</v>
      </c>
      <c r="H2303" s="31">
        <v>6</v>
      </c>
      <c r="I2303" s="32"/>
      <c r="J2303" s="34">
        <f t="shared" si="108"/>
        <v>0</v>
      </c>
      <c r="K2303" s="32"/>
      <c r="L2303" s="32"/>
      <c r="M2303" s="32"/>
    </row>
    <row r="2304" spans="1:13" hidden="1" x14ac:dyDescent="0.2">
      <c r="A2304" s="36"/>
      <c r="B2304" s="37"/>
      <c r="E2304" s="28"/>
      <c r="F2304" s="29" t="s">
        <v>2599</v>
      </c>
      <c r="G2304" s="30" t="s">
        <v>2600</v>
      </c>
      <c r="H2304" s="31">
        <v>6</v>
      </c>
      <c r="I2304" s="32"/>
      <c r="J2304" s="34">
        <f t="shared" si="108"/>
        <v>0</v>
      </c>
      <c r="K2304" s="32"/>
      <c r="L2304" s="32"/>
      <c r="M2304" s="32"/>
    </row>
    <row r="2305" spans="1:13" ht="24" hidden="1" x14ac:dyDescent="0.2">
      <c r="A2305" s="36"/>
      <c r="B2305" s="37"/>
      <c r="E2305" s="28"/>
      <c r="F2305" s="29" t="s">
        <v>2601</v>
      </c>
      <c r="G2305" s="30" t="s">
        <v>2602</v>
      </c>
      <c r="H2305" s="31">
        <v>6</v>
      </c>
      <c r="I2305" s="32"/>
      <c r="J2305" s="34">
        <f t="shared" si="108"/>
        <v>0</v>
      </c>
      <c r="K2305" s="32"/>
      <c r="L2305" s="32"/>
      <c r="M2305" s="32"/>
    </row>
    <row r="2306" spans="1:13" ht="24" hidden="1" x14ac:dyDescent="0.2">
      <c r="A2306" s="36"/>
      <c r="B2306" s="37"/>
      <c r="E2306" s="28"/>
      <c r="F2306" s="29" t="s">
        <v>2603</v>
      </c>
      <c r="G2306" s="30" t="s">
        <v>2604</v>
      </c>
      <c r="H2306" s="31">
        <v>6</v>
      </c>
      <c r="I2306" s="32"/>
      <c r="J2306" s="34">
        <f t="shared" si="108"/>
        <v>0</v>
      </c>
      <c r="K2306" s="32"/>
      <c r="L2306" s="32"/>
      <c r="M2306" s="32"/>
    </row>
    <row r="2307" spans="1:13" ht="24" hidden="1" x14ac:dyDescent="0.2">
      <c r="A2307" s="36"/>
      <c r="B2307" s="37"/>
      <c r="E2307" s="28"/>
      <c r="F2307" s="29" t="s">
        <v>2605</v>
      </c>
      <c r="G2307" s="30" t="s">
        <v>2606</v>
      </c>
      <c r="H2307" s="31">
        <v>6</v>
      </c>
      <c r="I2307" s="32"/>
      <c r="J2307" s="34">
        <f t="shared" si="108"/>
        <v>0</v>
      </c>
      <c r="K2307" s="32"/>
      <c r="L2307" s="32"/>
      <c r="M2307" s="32"/>
    </row>
    <row r="2308" spans="1:13" ht="24" hidden="1" x14ac:dyDescent="0.2">
      <c r="A2308" s="36"/>
      <c r="B2308" s="37"/>
      <c r="E2308" s="28"/>
      <c r="F2308" s="29" t="s">
        <v>2607</v>
      </c>
      <c r="G2308" s="30" t="s">
        <v>2608</v>
      </c>
      <c r="H2308" s="31">
        <v>6</v>
      </c>
      <c r="I2308" s="32"/>
      <c r="J2308" s="34">
        <f t="shared" si="108"/>
        <v>0</v>
      </c>
      <c r="K2308" s="32"/>
      <c r="L2308" s="32"/>
      <c r="M2308" s="32"/>
    </row>
    <row r="2309" spans="1:13" hidden="1" x14ac:dyDescent="0.2">
      <c r="A2309" s="36"/>
      <c r="B2309" s="37"/>
      <c r="E2309" s="28"/>
      <c r="F2309" s="29" t="s">
        <v>2609</v>
      </c>
      <c r="G2309" s="30" t="s">
        <v>2610</v>
      </c>
      <c r="H2309" s="31">
        <v>6</v>
      </c>
      <c r="I2309" s="32"/>
      <c r="J2309" s="34">
        <f t="shared" si="108"/>
        <v>0</v>
      </c>
      <c r="K2309" s="32"/>
      <c r="L2309" s="32"/>
      <c r="M2309" s="32"/>
    </row>
    <row r="2310" spans="1:13" ht="24" hidden="1" x14ac:dyDescent="0.2">
      <c r="A2310" s="36"/>
      <c r="B2310" s="37"/>
      <c r="E2310" s="28"/>
      <c r="F2310" s="29" t="s">
        <v>2611</v>
      </c>
      <c r="G2310" s="30" t="s">
        <v>2612</v>
      </c>
      <c r="H2310" s="31">
        <v>6</v>
      </c>
      <c r="I2310" s="32"/>
      <c r="J2310" s="34">
        <f t="shared" si="108"/>
        <v>0</v>
      </c>
      <c r="K2310" s="32"/>
      <c r="L2310" s="32"/>
      <c r="M2310" s="32"/>
    </row>
    <row r="2311" spans="1:13" hidden="1" x14ac:dyDescent="0.2">
      <c r="A2311" s="36"/>
      <c r="B2311" s="37"/>
      <c r="E2311" s="28"/>
      <c r="F2311" s="29" t="s">
        <v>2613</v>
      </c>
      <c r="G2311" s="30" t="s">
        <v>2614</v>
      </c>
      <c r="H2311" s="31">
        <v>6</v>
      </c>
      <c r="I2311" s="32"/>
      <c r="J2311" s="34">
        <f t="shared" si="108"/>
        <v>0</v>
      </c>
      <c r="K2311" s="32"/>
      <c r="L2311" s="32"/>
      <c r="M2311" s="32"/>
    </row>
    <row r="2312" spans="1:13" ht="29.25" hidden="1" customHeight="1" x14ac:dyDescent="0.2">
      <c r="A2312" s="36"/>
      <c r="B2312" s="37"/>
      <c r="E2312" s="1050" t="s">
        <v>2615</v>
      </c>
      <c r="F2312" s="1050"/>
      <c r="G2312" s="1051"/>
      <c r="H2312" s="40">
        <v>5</v>
      </c>
      <c r="I2312" s="25">
        <f>SUM(I2313:I2315)</f>
        <v>0</v>
      </c>
      <c r="J2312" s="25">
        <f>SUM(J2313:J2315)</f>
        <v>0</v>
      </c>
      <c r="K2312" s="25">
        <f>SUM(K2313:K2315)</f>
        <v>0</v>
      </c>
      <c r="L2312" s="25">
        <f>SUM(L2313:L2315)</f>
        <v>0</v>
      </c>
      <c r="M2312" s="25">
        <f>SUM(M2313:M2315)</f>
        <v>0</v>
      </c>
    </row>
    <row r="2313" spans="1:13" ht="23.25" hidden="1" customHeight="1" x14ac:dyDescent="0.2">
      <c r="A2313" s="36"/>
      <c r="B2313" s="37"/>
      <c r="E2313" s="28"/>
      <c r="F2313" s="29" t="s">
        <v>2616</v>
      </c>
      <c r="G2313" s="30" t="s">
        <v>2617</v>
      </c>
      <c r="H2313" s="31">
        <v>6</v>
      </c>
      <c r="I2313" s="32"/>
      <c r="J2313" s="34">
        <v>0</v>
      </c>
      <c r="K2313" s="32"/>
      <c r="L2313" s="32"/>
      <c r="M2313" s="32"/>
    </row>
    <row r="2314" spans="1:13" ht="21.75" hidden="1" customHeight="1" x14ac:dyDescent="0.2">
      <c r="A2314" s="36"/>
      <c r="B2314" s="37"/>
      <c r="E2314" s="28"/>
      <c r="F2314" s="29" t="s">
        <v>2618</v>
      </c>
      <c r="G2314" s="30" t="s">
        <v>2619</v>
      </c>
      <c r="H2314" s="31">
        <v>6</v>
      </c>
      <c r="I2314" s="32"/>
      <c r="J2314" s="34">
        <f>K2314-I2314</f>
        <v>0</v>
      </c>
      <c r="K2314" s="32"/>
      <c r="L2314" s="32"/>
      <c r="M2314" s="32"/>
    </row>
    <row r="2315" spans="1:13" ht="26.25" hidden="1" customHeight="1" x14ac:dyDescent="0.2">
      <c r="A2315" s="36"/>
      <c r="B2315" s="37"/>
      <c r="E2315" s="28"/>
      <c r="F2315" s="29" t="s">
        <v>2620</v>
      </c>
      <c r="G2315" s="30" t="s">
        <v>2621</v>
      </c>
      <c r="H2315" s="31">
        <v>6</v>
      </c>
      <c r="I2315" s="32"/>
      <c r="J2315" s="34">
        <f>K2315-I2315</f>
        <v>0</v>
      </c>
      <c r="K2315" s="32"/>
      <c r="L2315" s="32"/>
      <c r="M2315" s="32"/>
    </row>
    <row r="2316" spans="1:13" ht="27.75" hidden="1" customHeight="1" x14ac:dyDescent="0.2">
      <c r="A2316" s="36"/>
      <c r="B2316" s="37"/>
      <c r="E2316" s="1050" t="s">
        <v>3413</v>
      </c>
      <c r="F2316" s="1050"/>
      <c r="G2316" s="1051"/>
      <c r="H2316" s="40">
        <v>5</v>
      </c>
      <c r="I2316" s="25">
        <f>I2317</f>
        <v>0</v>
      </c>
      <c r="J2316" s="25">
        <f>J2317</f>
        <v>0</v>
      </c>
      <c r="K2316" s="25">
        <f>K2317</f>
        <v>0</v>
      </c>
      <c r="L2316" s="25">
        <f>L2317</f>
        <v>0</v>
      </c>
      <c r="M2316" s="25">
        <f>M2317</f>
        <v>0</v>
      </c>
    </row>
    <row r="2317" spans="1:13" ht="26.25" hidden="1" customHeight="1" x14ac:dyDescent="0.2">
      <c r="A2317" s="36"/>
      <c r="B2317" s="37"/>
      <c r="E2317" s="28"/>
      <c r="F2317" s="29" t="s">
        <v>2622</v>
      </c>
      <c r="G2317" s="30" t="s">
        <v>2623</v>
      </c>
      <c r="H2317" s="31">
        <v>6</v>
      </c>
      <c r="I2317" s="32"/>
      <c r="J2317" s="34">
        <v>0</v>
      </c>
      <c r="K2317" s="32"/>
      <c r="L2317" s="32"/>
      <c r="M2317" s="32"/>
    </row>
    <row r="2318" spans="1:13" ht="27.75" hidden="1" customHeight="1" x14ac:dyDescent="0.2">
      <c r="A2318" s="17"/>
      <c r="B2318" s="18"/>
      <c r="C2318" s="19"/>
      <c r="D2318" s="1052" t="s">
        <v>2624</v>
      </c>
      <c r="E2318" s="1053"/>
      <c r="F2318" s="1053"/>
      <c r="G2318" s="1054"/>
      <c r="H2318" s="20">
        <v>4</v>
      </c>
      <c r="I2318" s="21">
        <f>SUMIF($H2319:$H2324,5,I2319:I2324)</f>
        <v>0</v>
      </c>
      <c r="J2318" s="21">
        <f>SUMIF($H2319:$H2324,5,J2319:J2324)</f>
        <v>0</v>
      </c>
      <c r="K2318" s="21">
        <f>SUMIF($H2319:$H2324,5,K2319:K2324)</f>
        <v>0</v>
      </c>
      <c r="L2318" s="21">
        <f>SUMIF($H2319:$H2324,5,L2319:L2324)</f>
        <v>0</v>
      </c>
      <c r="M2318" s="21">
        <f>SUMIF($H2319:$H2324,5,M2319:M2324)</f>
        <v>0</v>
      </c>
    </row>
    <row r="2319" spans="1:13" ht="27" hidden="1" customHeight="1" x14ac:dyDescent="0.2">
      <c r="A2319" s="36"/>
      <c r="B2319" s="37"/>
      <c r="E2319" s="1050" t="s">
        <v>5151</v>
      </c>
      <c r="F2319" s="1050"/>
      <c r="G2319" s="1051"/>
      <c r="H2319" s="40">
        <v>5</v>
      </c>
      <c r="I2319" s="25">
        <f>I2320</f>
        <v>0</v>
      </c>
      <c r="J2319" s="25">
        <f>J2320</f>
        <v>0</v>
      </c>
      <c r="K2319" s="25">
        <f>K2320</f>
        <v>0</v>
      </c>
      <c r="L2319" s="25">
        <f>L2320</f>
        <v>0</v>
      </c>
      <c r="M2319" s="25">
        <f>M2320</f>
        <v>0</v>
      </c>
    </row>
    <row r="2320" spans="1:13" ht="26.25" hidden="1" customHeight="1" x14ac:dyDescent="0.2">
      <c r="A2320" s="36"/>
      <c r="B2320" s="37"/>
      <c r="E2320" s="28"/>
      <c r="F2320" s="29" t="s">
        <v>2625</v>
      </c>
      <c r="G2320" s="30" t="s">
        <v>2626</v>
      </c>
      <c r="H2320" s="31">
        <v>6</v>
      </c>
      <c r="I2320" s="32"/>
      <c r="J2320" s="34">
        <v>0</v>
      </c>
      <c r="K2320" s="32"/>
      <c r="L2320" s="32"/>
      <c r="M2320" s="32"/>
    </row>
    <row r="2321" spans="1:13" ht="26.25" hidden="1" customHeight="1" x14ac:dyDescent="0.2">
      <c r="A2321" s="36"/>
      <c r="B2321" s="37"/>
      <c r="E2321" s="1050" t="s">
        <v>2627</v>
      </c>
      <c r="F2321" s="1050"/>
      <c r="G2321" s="1051"/>
      <c r="H2321" s="40">
        <v>5</v>
      </c>
      <c r="I2321" s="25">
        <f>I2322</f>
        <v>0</v>
      </c>
      <c r="J2321" s="25">
        <f>J2322</f>
        <v>0</v>
      </c>
      <c r="K2321" s="25">
        <f>K2322</f>
        <v>0</v>
      </c>
      <c r="L2321" s="25">
        <f>L2322</f>
        <v>0</v>
      </c>
      <c r="M2321" s="25">
        <f>M2322</f>
        <v>0</v>
      </c>
    </row>
    <row r="2322" spans="1:13" ht="26.25" hidden="1" customHeight="1" x14ac:dyDescent="0.2">
      <c r="A2322" s="36"/>
      <c r="B2322" s="37"/>
      <c r="E2322" s="28"/>
      <c r="F2322" s="29" t="s">
        <v>2628</v>
      </c>
      <c r="G2322" s="30" t="s">
        <v>2629</v>
      </c>
      <c r="H2322" s="31">
        <v>6</v>
      </c>
      <c r="I2322" s="32"/>
      <c r="J2322" s="34">
        <v>0</v>
      </c>
      <c r="K2322" s="32"/>
      <c r="L2322" s="32"/>
      <c r="M2322" s="32"/>
    </row>
    <row r="2323" spans="1:13" ht="27" hidden="1" customHeight="1" x14ac:dyDescent="0.2">
      <c r="A2323" s="36"/>
      <c r="B2323" s="37"/>
      <c r="E2323" s="1050" t="s">
        <v>2630</v>
      </c>
      <c r="F2323" s="1050"/>
      <c r="G2323" s="1051"/>
      <c r="H2323" s="40">
        <v>5</v>
      </c>
      <c r="I2323" s="25">
        <f>I2324</f>
        <v>0</v>
      </c>
      <c r="J2323" s="25">
        <f>J2324</f>
        <v>0</v>
      </c>
      <c r="K2323" s="25">
        <f>K2324</f>
        <v>0</v>
      </c>
      <c r="L2323" s="25">
        <f>L2324</f>
        <v>0</v>
      </c>
      <c r="M2323" s="25">
        <f>M2324</f>
        <v>0</v>
      </c>
    </row>
    <row r="2324" spans="1:13" ht="26.25" hidden="1" customHeight="1" x14ac:dyDescent="0.2">
      <c r="A2324" s="36"/>
      <c r="B2324" s="37"/>
      <c r="E2324" s="28"/>
      <c r="F2324" s="29" t="s">
        <v>2631</v>
      </c>
      <c r="G2324" s="30" t="s">
        <v>2632</v>
      </c>
      <c r="H2324" s="31">
        <v>6</v>
      </c>
      <c r="I2324" s="32"/>
      <c r="J2324" s="34">
        <f>K2324-I2324</f>
        <v>0</v>
      </c>
      <c r="K2324" s="32"/>
      <c r="L2324" s="32"/>
      <c r="M2324" s="32"/>
    </row>
    <row r="2325" spans="1:13" ht="32.25" hidden="1" customHeight="1" x14ac:dyDescent="0.2">
      <c r="A2325" s="17"/>
      <c r="B2325" s="18"/>
      <c r="C2325" s="19"/>
      <c r="D2325" s="1052" t="s">
        <v>3414</v>
      </c>
      <c r="E2325" s="1053"/>
      <c r="F2325" s="1053"/>
      <c r="G2325" s="1054"/>
      <c r="H2325" s="20">
        <v>4</v>
      </c>
      <c r="I2325" s="21">
        <f>SUMIF($H2326:$H2329,5,I2326:I2329)</f>
        <v>0</v>
      </c>
      <c r="J2325" s="21">
        <f>SUMIF($H2326:$H2329,5,J2326:J2329)</f>
        <v>0</v>
      </c>
      <c r="K2325" s="21">
        <f>SUMIF($H2326:$H2329,5,K2326:K2329)</f>
        <v>0</v>
      </c>
      <c r="L2325" s="21">
        <f>SUMIF($H2326:$H2329,5,L2326:L2329)</f>
        <v>0</v>
      </c>
      <c r="M2325" s="21">
        <f>SUMIF($H2326:$H2329,5,M2326:M2329)</f>
        <v>0</v>
      </c>
    </row>
    <row r="2326" spans="1:13" ht="27.75" hidden="1" customHeight="1" x14ac:dyDescent="0.2">
      <c r="A2326" s="36"/>
      <c r="B2326" s="37"/>
      <c r="E2326" s="1050" t="s">
        <v>2633</v>
      </c>
      <c r="F2326" s="1050"/>
      <c r="G2326" s="1051"/>
      <c r="H2326" s="40">
        <v>5</v>
      </c>
      <c r="I2326" s="25">
        <f>I2327</f>
        <v>0</v>
      </c>
      <c r="J2326" s="25">
        <f>J2327</f>
        <v>0</v>
      </c>
      <c r="K2326" s="25">
        <f>K2327</f>
        <v>0</v>
      </c>
      <c r="L2326" s="25">
        <f>L2327</f>
        <v>0</v>
      </c>
      <c r="M2326" s="25">
        <f>M2327</f>
        <v>0</v>
      </c>
    </row>
    <row r="2327" spans="1:13" ht="24" hidden="1" customHeight="1" x14ac:dyDescent="0.2">
      <c r="A2327" s="36"/>
      <c r="B2327" s="37"/>
      <c r="E2327" s="28"/>
      <c r="F2327" s="29" t="s">
        <v>2634</v>
      </c>
      <c r="G2327" s="30" t="s">
        <v>2635</v>
      </c>
      <c r="H2327" s="31">
        <v>6</v>
      </c>
      <c r="I2327" s="32"/>
      <c r="J2327" s="34">
        <v>0</v>
      </c>
      <c r="K2327" s="32"/>
      <c r="L2327" s="32"/>
      <c r="M2327" s="32"/>
    </row>
    <row r="2328" spans="1:13" ht="28.5" hidden="1" customHeight="1" x14ac:dyDescent="0.2">
      <c r="A2328" s="36"/>
      <c r="B2328" s="37"/>
      <c r="E2328" s="1050" t="s">
        <v>2636</v>
      </c>
      <c r="F2328" s="1050"/>
      <c r="G2328" s="1051"/>
      <c r="H2328" s="40">
        <v>5</v>
      </c>
      <c r="I2328" s="25">
        <f>I2329</f>
        <v>0</v>
      </c>
      <c r="J2328" s="25">
        <f>J2329</f>
        <v>0</v>
      </c>
      <c r="K2328" s="25">
        <f>K2329</f>
        <v>0</v>
      </c>
      <c r="L2328" s="25">
        <f>L2329</f>
        <v>0</v>
      </c>
      <c r="M2328" s="25">
        <f>M2329</f>
        <v>0</v>
      </c>
    </row>
    <row r="2329" spans="1:13" ht="25.5" hidden="1" customHeight="1" x14ac:dyDescent="0.2">
      <c r="A2329" s="36"/>
      <c r="B2329" s="37"/>
      <c r="E2329" s="28"/>
      <c r="F2329" s="29" t="s">
        <v>2637</v>
      </c>
      <c r="G2329" s="30" t="s">
        <v>2638</v>
      </c>
      <c r="H2329" s="31">
        <v>6</v>
      </c>
      <c r="I2329" s="32"/>
      <c r="J2329" s="34">
        <f>K2329-I2329</f>
        <v>0</v>
      </c>
      <c r="K2329" s="32"/>
      <c r="L2329" s="32"/>
      <c r="M2329" s="32"/>
    </row>
    <row r="2330" spans="1:13" ht="25.5" hidden="1" customHeight="1" x14ac:dyDescent="0.2">
      <c r="A2330" s="17"/>
      <c r="B2330" s="18"/>
      <c r="C2330" s="19"/>
      <c r="D2330" s="1052" t="s">
        <v>2639</v>
      </c>
      <c r="E2330" s="1053"/>
      <c r="F2330" s="1053"/>
      <c r="G2330" s="1054"/>
      <c r="H2330" s="20">
        <v>4</v>
      </c>
      <c r="I2330" s="21">
        <f>SUMIF($H2331:$H2371,5,I2331:I2371)</f>
        <v>0</v>
      </c>
      <c r="J2330" s="21">
        <f>SUMIF($H2331:$H2371,5,J2331:J2371)</f>
        <v>0</v>
      </c>
      <c r="K2330" s="21">
        <f>SUMIF($H2331:$H2371,5,K2331:K2371)</f>
        <v>0</v>
      </c>
      <c r="L2330" s="21">
        <f>SUMIF($H2331:$H2371,5,L2331:L2371)</f>
        <v>0</v>
      </c>
      <c r="M2330" s="21">
        <f>SUMIF($H2331:$H2371,5,M2331:M2371)</f>
        <v>0</v>
      </c>
    </row>
    <row r="2331" spans="1:13" ht="21" hidden="1" customHeight="1" x14ac:dyDescent="0.2">
      <c r="A2331" s="36"/>
      <c r="B2331" s="37"/>
      <c r="E2331" s="1050" t="s">
        <v>2640</v>
      </c>
      <c r="F2331" s="1050"/>
      <c r="G2331" s="1051"/>
      <c r="H2331" s="40">
        <v>5</v>
      </c>
      <c r="I2331" s="25">
        <f>SUM(I2332:I2344)</f>
        <v>0</v>
      </c>
      <c r="J2331" s="25">
        <f>SUM(J2332:J2344)</f>
        <v>0</v>
      </c>
      <c r="K2331" s="25">
        <f>SUM(K2332:K2344)</f>
        <v>0</v>
      </c>
      <c r="L2331" s="25">
        <f>SUM(L2332:L2344)</f>
        <v>0</v>
      </c>
      <c r="M2331" s="25">
        <f>SUM(M2332:M2344)</f>
        <v>0</v>
      </c>
    </row>
    <row r="2332" spans="1:13" hidden="1" x14ac:dyDescent="0.2">
      <c r="A2332" s="36"/>
      <c r="B2332" s="37"/>
      <c r="E2332" s="28"/>
      <c r="F2332" s="29" t="s">
        <v>2641</v>
      </c>
      <c r="G2332" s="30" t="s">
        <v>3701</v>
      </c>
      <c r="H2332" s="31">
        <v>6</v>
      </c>
      <c r="I2332" s="32"/>
      <c r="J2332" s="34">
        <f t="shared" ref="J2332:J2344" si="109">K2332-I2332</f>
        <v>0</v>
      </c>
      <c r="K2332" s="32"/>
      <c r="L2332" s="32"/>
      <c r="M2332" s="32"/>
    </row>
    <row r="2333" spans="1:13" hidden="1" x14ac:dyDescent="0.2">
      <c r="A2333" s="36"/>
      <c r="B2333" s="37"/>
      <c r="E2333" s="28"/>
      <c r="F2333" s="29" t="s">
        <v>3702</v>
      </c>
      <c r="G2333" s="30" t="s">
        <v>3703</v>
      </c>
      <c r="H2333" s="31">
        <v>6</v>
      </c>
      <c r="I2333" s="32"/>
      <c r="J2333" s="34">
        <f t="shared" si="109"/>
        <v>0</v>
      </c>
      <c r="K2333" s="32"/>
      <c r="L2333" s="32"/>
      <c r="M2333" s="32"/>
    </row>
    <row r="2334" spans="1:13" hidden="1" x14ac:dyDescent="0.2">
      <c r="A2334" s="36"/>
      <c r="B2334" s="37"/>
      <c r="E2334" s="28"/>
      <c r="F2334" s="29" t="s">
        <v>3704</v>
      </c>
      <c r="G2334" s="30" t="s">
        <v>3705</v>
      </c>
      <c r="H2334" s="31">
        <v>6</v>
      </c>
      <c r="I2334" s="32"/>
      <c r="J2334" s="34">
        <f t="shared" si="109"/>
        <v>0</v>
      </c>
      <c r="K2334" s="32"/>
      <c r="L2334" s="32"/>
      <c r="M2334" s="32"/>
    </row>
    <row r="2335" spans="1:13" hidden="1" x14ac:dyDescent="0.2">
      <c r="A2335" s="36"/>
      <c r="B2335" s="37"/>
      <c r="E2335" s="28"/>
      <c r="F2335" s="29" t="s">
        <v>3706</v>
      </c>
      <c r="G2335" s="30" t="s">
        <v>3707</v>
      </c>
      <c r="H2335" s="31">
        <v>6</v>
      </c>
      <c r="I2335" s="32"/>
      <c r="J2335" s="34">
        <f t="shared" si="109"/>
        <v>0</v>
      </c>
      <c r="K2335" s="32"/>
      <c r="L2335" s="32"/>
      <c r="M2335" s="32"/>
    </row>
    <row r="2336" spans="1:13" hidden="1" x14ac:dyDescent="0.2">
      <c r="A2336" s="36"/>
      <c r="B2336" s="37"/>
      <c r="E2336" s="28"/>
      <c r="F2336" s="29" t="s">
        <v>3708</v>
      </c>
      <c r="G2336" s="30" t="s">
        <v>3709</v>
      </c>
      <c r="H2336" s="31">
        <v>6</v>
      </c>
      <c r="I2336" s="32"/>
      <c r="J2336" s="34">
        <f t="shared" si="109"/>
        <v>0</v>
      </c>
      <c r="K2336" s="32"/>
      <c r="L2336" s="32"/>
      <c r="M2336" s="32"/>
    </row>
    <row r="2337" spans="1:13" hidden="1" x14ac:dyDescent="0.2">
      <c r="A2337" s="36"/>
      <c r="B2337" s="37"/>
      <c r="E2337" s="28"/>
      <c r="F2337" s="29" t="s">
        <v>3710</v>
      </c>
      <c r="G2337" s="30" t="s">
        <v>3711</v>
      </c>
      <c r="H2337" s="31">
        <v>6</v>
      </c>
      <c r="I2337" s="32"/>
      <c r="J2337" s="34">
        <f t="shared" si="109"/>
        <v>0</v>
      </c>
      <c r="K2337" s="32"/>
      <c r="L2337" s="32"/>
      <c r="M2337" s="32"/>
    </row>
    <row r="2338" spans="1:13" hidden="1" x14ac:dyDescent="0.2">
      <c r="A2338" s="36"/>
      <c r="B2338" s="37"/>
      <c r="E2338" s="28"/>
      <c r="F2338" s="29" t="s">
        <v>3712</v>
      </c>
      <c r="G2338" s="30" t="s">
        <v>3713</v>
      </c>
      <c r="H2338" s="31">
        <v>6</v>
      </c>
      <c r="I2338" s="32"/>
      <c r="J2338" s="34">
        <f t="shared" si="109"/>
        <v>0</v>
      </c>
      <c r="K2338" s="32"/>
      <c r="L2338" s="32"/>
      <c r="M2338" s="32"/>
    </row>
    <row r="2339" spans="1:13" hidden="1" x14ac:dyDescent="0.2">
      <c r="A2339" s="36"/>
      <c r="B2339" s="37"/>
      <c r="E2339" s="28"/>
      <c r="F2339" s="29" t="s">
        <v>3714</v>
      </c>
      <c r="G2339" s="30" t="s">
        <v>3715</v>
      </c>
      <c r="H2339" s="31">
        <v>6</v>
      </c>
      <c r="I2339" s="32"/>
      <c r="J2339" s="34">
        <f t="shared" si="109"/>
        <v>0</v>
      </c>
      <c r="K2339" s="32"/>
      <c r="L2339" s="32"/>
      <c r="M2339" s="32"/>
    </row>
    <row r="2340" spans="1:13" hidden="1" x14ac:dyDescent="0.2">
      <c r="A2340" s="36"/>
      <c r="B2340" s="37"/>
      <c r="E2340" s="28"/>
      <c r="F2340" s="29" t="s">
        <v>3716</v>
      </c>
      <c r="G2340" s="30" t="s">
        <v>3717</v>
      </c>
      <c r="H2340" s="31">
        <v>6</v>
      </c>
      <c r="I2340" s="32"/>
      <c r="J2340" s="34">
        <f t="shared" si="109"/>
        <v>0</v>
      </c>
      <c r="K2340" s="32"/>
      <c r="L2340" s="32"/>
      <c r="M2340" s="32"/>
    </row>
    <row r="2341" spans="1:13" hidden="1" x14ac:dyDescent="0.2">
      <c r="A2341" s="36"/>
      <c r="B2341" s="37"/>
      <c r="E2341" s="28"/>
      <c r="F2341" s="29" t="s">
        <v>3718</v>
      </c>
      <c r="G2341" s="30" t="s">
        <v>3719</v>
      </c>
      <c r="H2341" s="31">
        <v>6</v>
      </c>
      <c r="I2341" s="32"/>
      <c r="J2341" s="34">
        <f t="shared" si="109"/>
        <v>0</v>
      </c>
      <c r="K2341" s="32"/>
      <c r="L2341" s="32"/>
      <c r="M2341" s="32"/>
    </row>
    <row r="2342" spans="1:13" hidden="1" x14ac:dyDescent="0.2">
      <c r="A2342" s="36"/>
      <c r="B2342" s="37"/>
      <c r="E2342" s="28"/>
      <c r="F2342" s="29" t="s">
        <v>3720</v>
      </c>
      <c r="G2342" s="30" t="s">
        <v>3721</v>
      </c>
      <c r="H2342" s="31">
        <v>6</v>
      </c>
      <c r="I2342" s="32"/>
      <c r="J2342" s="34">
        <f t="shared" si="109"/>
        <v>0</v>
      </c>
      <c r="K2342" s="32"/>
      <c r="L2342" s="32"/>
      <c r="M2342" s="32"/>
    </row>
    <row r="2343" spans="1:13" ht="24" hidden="1" x14ac:dyDescent="0.2">
      <c r="A2343" s="36"/>
      <c r="B2343" s="37"/>
      <c r="E2343" s="28"/>
      <c r="F2343" s="29" t="s">
        <v>3722</v>
      </c>
      <c r="G2343" s="30" t="s">
        <v>3723</v>
      </c>
      <c r="H2343" s="31">
        <v>6</v>
      </c>
      <c r="I2343" s="32"/>
      <c r="J2343" s="34">
        <f t="shared" si="109"/>
        <v>0</v>
      </c>
      <c r="K2343" s="32"/>
      <c r="L2343" s="32"/>
      <c r="M2343" s="32"/>
    </row>
    <row r="2344" spans="1:13" hidden="1" x14ac:dyDescent="0.2">
      <c r="A2344" s="36"/>
      <c r="B2344" s="37"/>
      <c r="E2344" s="28"/>
      <c r="F2344" s="29" t="s">
        <v>3724</v>
      </c>
      <c r="G2344" s="30" t="s">
        <v>3725</v>
      </c>
      <c r="H2344" s="31">
        <v>6</v>
      </c>
      <c r="I2344" s="32"/>
      <c r="J2344" s="34">
        <f t="shared" si="109"/>
        <v>0</v>
      </c>
      <c r="K2344" s="32"/>
      <c r="L2344" s="32"/>
      <c r="M2344" s="32"/>
    </row>
    <row r="2345" spans="1:13" ht="21" hidden="1" customHeight="1" x14ac:dyDescent="0.2">
      <c r="A2345" s="36"/>
      <c r="B2345" s="37"/>
      <c r="E2345" s="1050" t="s">
        <v>3726</v>
      </c>
      <c r="F2345" s="1050"/>
      <c r="G2345" s="1051"/>
      <c r="H2345" s="40">
        <v>5</v>
      </c>
      <c r="I2345" s="25">
        <f>SUM(I2346:I2365)</f>
        <v>0</v>
      </c>
      <c r="J2345" s="25">
        <f>SUM(J2346:J2365)</f>
        <v>0</v>
      </c>
      <c r="K2345" s="25">
        <f>SUM(K2346:K2365)</f>
        <v>0</v>
      </c>
      <c r="L2345" s="25">
        <f>SUM(L2346:L2365)</f>
        <v>0</v>
      </c>
      <c r="M2345" s="25">
        <f>SUM(M2346:M2365)</f>
        <v>0</v>
      </c>
    </row>
    <row r="2346" spans="1:13" ht="21" hidden="1" customHeight="1" x14ac:dyDescent="0.2">
      <c r="A2346" s="36"/>
      <c r="B2346" s="37"/>
      <c r="E2346" s="28"/>
      <c r="F2346" s="29" t="s">
        <v>3727</v>
      </c>
      <c r="G2346" s="30" t="s">
        <v>3728</v>
      </c>
      <c r="H2346" s="31">
        <v>6</v>
      </c>
      <c r="I2346" s="32"/>
      <c r="J2346" s="34">
        <v>0</v>
      </c>
      <c r="K2346" s="32"/>
      <c r="L2346" s="32"/>
      <c r="M2346" s="32"/>
    </row>
    <row r="2347" spans="1:13" ht="21" hidden="1" customHeight="1" x14ac:dyDescent="0.2">
      <c r="A2347" s="36"/>
      <c r="B2347" s="37"/>
      <c r="E2347" s="28"/>
      <c r="F2347" s="29" t="s">
        <v>3729</v>
      </c>
      <c r="G2347" s="30" t="s">
        <v>3730</v>
      </c>
      <c r="H2347" s="31">
        <v>6</v>
      </c>
      <c r="I2347" s="32"/>
      <c r="J2347" s="34">
        <f t="shared" ref="J2347:J2365" si="110">K2347-I2347</f>
        <v>0</v>
      </c>
      <c r="K2347" s="32"/>
      <c r="L2347" s="32"/>
      <c r="M2347" s="32"/>
    </row>
    <row r="2348" spans="1:13" ht="21" hidden="1" customHeight="1" x14ac:dyDescent="0.2">
      <c r="A2348" s="36"/>
      <c r="B2348" s="37"/>
      <c r="E2348" s="28"/>
      <c r="F2348" s="29" t="s">
        <v>3731</v>
      </c>
      <c r="G2348" s="30" t="s">
        <v>3732</v>
      </c>
      <c r="H2348" s="31">
        <v>6</v>
      </c>
      <c r="I2348" s="32"/>
      <c r="J2348" s="34">
        <f t="shared" si="110"/>
        <v>0</v>
      </c>
      <c r="K2348" s="32"/>
      <c r="L2348" s="32"/>
      <c r="M2348" s="32"/>
    </row>
    <row r="2349" spans="1:13" ht="21" hidden="1" customHeight="1" x14ac:dyDescent="0.2">
      <c r="A2349" s="36"/>
      <c r="B2349" s="37"/>
      <c r="E2349" s="28"/>
      <c r="F2349" s="29" t="s">
        <v>3733</v>
      </c>
      <c r="G2349" s="30" t="s">
        <v>3734</v>
      </c>
      <c r="H2349" s="31">
        <v>6</v>
      </c>
      <c r="I2349" s="32"/>
      <c r="J2349" s="34">
        <f t="shared" si="110"/>
        <v>0</v>
      </c>
      <c r="K2349" s="32"/>
      <c r="L2349" s="32"/>
      <c r="M2349" s="32"/>
    </row>
    <row r="2350" spans="1:13" ht="21" hidden="1" customHeight="1" x14ac:dyDescent="0.2">
      <c r="A2350" s="36"/>
      <c r="B2350" s="37"/>
      <c r="E2350" s="28"/>
      <c r="F2350" s="29" t="s">
        <v>3735</v>
      </c>
      <c r="G2350" s="30" t="s">
        <v>3736</v>
      </c>
      <c r="H2350" s="31">
        <v>6</v>
      </c>
      <c r="I2350" s="32"/>
      <c r="J2350" s="34">
        <f t="shared" si="110"/>
        <v>0</v>
      </c>
      <c r="K2350" s="32"/>
      <c r="L2350" s="32"/>
      <c r="M2350" s="32"/>
    </row>
    <row r="2351" spans="1:13" ht="21" hidden="1" customHeight="1" x14ac:dyDescent="0.2">
      <c r="A2351" s="36"/>
      <c r="B2351" s="37"/>
      <c r="E2351" s="28"/>
      <c r="F2351" s="29" t="s">
        <v>3737</v>
      </c>
      <c r="G2351" s="30" t="s">
        <v>3738</v>
      </c>
      <c r="H2351" s="31">
        <v>6</v>
      </c>
      <c r="I2351" s="32"/>
      <c r="J2351" s="34">
        <f t="shared" si="110"/>
        <v>0</v>
      </c>
      <c r="K2351" s="32"/>
      <c r="L2351" s="32"/>
      <c r="M2351" s="32"/>
    </row>
    <row r="2352" spans="1:13" ht="21" hidden="1" customHeight="1" x14ac:dyDescent="0.2">
      <c r="A2352" s="36"/>
      <c r="B2352" s="37"/>
      <c r="E2352" s="28"/>
      <c r="F2352" s="29" t="s">
        <v>3739</v>
      </c>
      <c r="G2352" s="30" t="s">
        <v>3740</v>
      </c>
      <c r="H2352" s="31">
        <v>6</v>
      </c>
      <c r="I2352" s="32"/>
      <c r="J2352" s="34">
        <f t="shared" si="110"/>
        <v>0</v>
      </c>
      <c r="K2352" s="32"/>
      <c r="L2352" s="32"/>
      <c r="M2352" s="32"/>
    </row>
    <row r="2353" spans="1:13" ht="21" hidden="1" customHeight="1" x14ac:dyDescent="0.2">
      <c r="A2353" s="36"/>
      <c r="B2353" s="37"/>
      <c r="E2353" s="28"/>
      <c r="F2353" s="29" t="s">
        <v>3741</v>
      </c>
      <c r="G2353" s="30" t="s">
        <v>3742</v>
      </c>
      <c r="H2353" s="31">
        <v>6</v>
      </c>
      <c r="I2353" s="32"/>
      <c r="J2353" s="34">
        <f t="shared" si="110"/>
        <v>0</v>
      </c>
      <c r="K2353" s="32"/>
      <c r="L2353" s="32"/>
      <c r="M2353" s="32"/>
    </row>
    <row r="2354" spans="1:13" ht="26.25" hidden="1" customHeight="1" x14ac:dyDescent="0.2">
      <c r="A2354" s="36"/>
      <c r="B2354" s="37"/>
      <c r="E2354" s="28"/>
      <c r="F2354" s="29" t="s">
        <v>3743</v>
      </c>
      <c r="G2354" s="30" t="s">
        <v>3744</v>
      </c>
      <c r="H2354" s="31">
        <v>6</v>
      </c>
      <c r="I2354" s="32"/>
      <c r="J2354" s="34">
        <f t="shared" si="110"/>
        <v>0</v>
      </c>
      <c r="K2354" s="32"/>
      <c r="L2354" s="32"/>
      <c r="M2354" s="32"/>
    </row>
    <row r="2355" spans="1:13" ht="21" hidden="1" customHeight="1" x14ac:dyDescent="0.2">
      <c r="A2355" s="36"/>
      <c r="B2355" s="37"/>
      <c r="E2355" s="28"/>
      <c r="F2355" s="29" t="s">
        <v>3745</v>
      </c>
      <c r="G2355" s="30" t="s">
        <v>3746</v>
      </c>
      <c r="H2355" s="31">
        <v>6</v>
      </c>
      <c r="I2355" s="32"/>
      <c r="J2355" s="34">
        <f t="shared" si="110"/>
        <v>0</v>
      </c>
      <c r="K2355" s="32"/>
      <c r="L2355" s="32"/>
      <c r="M2355" s="32"/>
    </row>
    <row r="2356" spans="1:13" ht="21" hidden="1" customHeight="1" x14ac:dyDescent="0.2">
      <c r="A2356" s="36"/>
      <c r="B2356" s="37"/>
      <c r="E2356" s="28"/>
      <c r="F2356" s="29" t="s">
        <v>3747</v>
      </c>
      <c r="G2356" s="30" t="s">
        <v>3748</v>
      </c>
      <c r="H2356" s="31">
        <v>6</v>
      </c>
      <c r="I2356" s="32"/>
      <c r="J2356" s="34">
        <f t="shared" si="110"/>
        <v>0</v>
      </c>
      <c r="K2356" s="32"/>
      <c r="L2356" s="32"/>
      <c r="M2356" s="32"/>
    </row>
    <row r="2357" spans="1:13" ht="23.25" hidden="1" customHeight="1" x14ac:dyDescent="0.2">
      <c r="A2357" s="36"/>
      <c r="B2357" s="37"/>
      <c r="E2357" s="28"/>
      <c r="F2357" s="29" t="s">
        <v>3749</v>
      </c>
      <c r="G2357" s="30" t="s">
        <v>3750</v>
      </c>
      <c r="H2357" s="31">
        <v>6</v>
      </c>
      <c r="I2357" s="32"/>
      <c r="J2357" s="34">
        <f t="shared" si="110"/>
        <v>0</v>
      </c>
      <c r="K2357" s="32"/>
      <c r="L2357" s="32"/>
      <c r="M2357" s="32"/>
    </row>
    <row r="2358" spans="1:13" ht="21" hidden="1" customHeight="1" x14ac:dyDescent="0.2">
      <c r="A2358" s="36"/>
      <c r="B2358" s="37"/>
      <c r="E2358" s="28"/>
      <c r="F2358" s="29" t="s">
        <v>3751</v>
      </c>
      <c r="G2358" s="30" t="s">
        <v>3752</v>
      </c>
      <c r="H2358" s="31">
        <v>6</v>
      </c>
      <c r="I2358" s="32"/>
      <c r="J2358" s="34">
        <f t="shared" si="110"/>
        <v>0</v>
      </c>
      <c r="K2358" s="32"/>
      <c r="L2358" s="32"/>
      <c r="M2358" s="32"/>
    </row>
    <row r="2359" spans="1:13" hidden="1" x14ac:dyDescent="0.2">
      <c r="A2359" s="36"/>
      <c r="B2359" s="37"/>
      <c r="E2359" s="28"/>
      <c r="F2359" s="29" t="s">
        <v>3753</v>
      </c>
      <c r="G2359" s="30" t="s">
        <v>3754</v>
      </c>
      <c r="H2359" s="31">
        <v>6</v>
      </c>
      <c r="I2359" s="32"/>
      <c r="J2359" s="34">
        <f t="shared" si="110"/>
        <v>0</v>
      </c>
      <c r="K2359" s="32"/>
      <c r="L2359" s="32"/>
      <c r="M2359" s="32"/>
    </row>
    <row r="2360" spans="1:13" hidden="1" x14ac:dyDescent="0.2">
      <c r="A2360" s="36"/>
      <c r="B2360" s="37"/>
      <c r="E2360" s="28"/>
      <c r="F2360" s="29" t="s">
        <v>3755</v>
      </c>
      <c r="G2360" s="30" t="s">
        <v>3756</v>
      </c>
      <c r="H2360" s="31">
        <v>6</v>
      </c>
      <c r="I2360" s="32"/>
      <c r="J2360" s="34">
        <f t="shared" si="110"/>
        <v>0</v>
      </c>
      <c r="K2360" s="32"/>
      <c r="L2360" s="32"/>
      <c r="M2360" s="32"/>
    </row>
    <row r="2361" spans="1:13" hidden="1" x14ac:dyDescent="0.2">
      <c r="A2361" s="36"/>
      <c r="B2361" s="37"/>
      <c r="E2361" s="28"/>
      <c r="F2361" s="29" t="s">
        <v>3757</v>
      </c>
      <c r="G2361" s="30" t="s">
        <v>3758</v>
      </c>
      <c r="H2361" s="31">
        <v>6</v>
      </c>
      <c r="I2361" s="32"/>
      <c r="J2361" s="34">
        <f t="shared" si="110"/>
        <v>0</v>
      </c>
      <c r="K2361" s="32"/>
      <c r="L2361" s="32"/>
      <c r="M2361" s="32"/>
    </row>
    <row r="2362" spans="1:13" ht="27" hidden="1" customHeight="1" x14ac:dyDescent="0.2">
      <c r="A2362" s="36"/>
      <c r="B2362" s="37"/>
      <c r="E2362" s="28"/>
      <c r="F2362" s="29" t="s">
        <v>2828</v>
      </c>
      <c r="G2362" s="30" t="s">
        <v>2829</v>
      </c>
      <c r="H2362" s="31">
        <v>6</v>
      </c>
      <c r="I2362" s="32"/>
      <c r="J2362" s="34">
        <f t="shared" si="110"/>
        <v>0</v>
      </c>
      <c r="K2362" s="32"/>
      <c r="L2362" s="32"/>
      <c r="M2362" s="32"/>
    </row>
    <row r="2363" spans="1:13" ht="21" hidden="1" customHeight="1" x14ac:dyDescent="0.2">
      <c r="A2363" s="36"/>
      <c r="B2363" s="37"/>
      <c r="E2363" s="28"/>
      <c r="F2363" s="29" t="s">
        <v>2830</v>
      </c>
      <c r="G2363" s="30" t="s">
        <v>2831</v>
      </c>
      <c r="H2363" s="31">
        <v>6</v>
      </c>
      <c r="I2363" s="32"/>
      <c r="J2363" s="34">
        <f t="shared" si="110"/>
        <v>0</v>
      </c>
      <c r="K2363" s="32"/>
      <c r="L2363" s="32"/>
      <c r="M2363" s="32"/>
    </row>
    <row r="2364" spans="1:13" ht="26.25" hidden="1" customHeight="1" x14ac:dyDescent="0.2">
      <c r="A2364" s="36"/>
      <c r="B2364" s="37"/>
      <c r="E2364" s="28"/>
      <c r="F2364" s="29" t="s">
        <v>2832</v>
      </c>
      <c r="G2364" s="30" t="s">
        <v>2833</v>
      </c>
      <c r="H2364" s="31">
        <v>6</v>
      </c>
      <c r="I2364" s="32"/>
      <c r="J2364" s="34">
        <f t="shared" si="110"/>
        <v>0</v>
      </c>
      <c r="K2364" s="32"/>
      <c r="L2364" s="32"/>
      <c r="M2364" s="32"/>
    </row>
    <row r="2365" spans="1:13" ht="21" hidden="1" customHeight="1" x14ac:dyDescent="0.2">
      <c r="A2365" s="36"/>
      <c r="B2365" s="37"/>
      <c r="E2365" s="28"/>
      <c r="F2365" s="29" t="s">
        <v>2834</v>
      </c>
      <c r="G2365" s="30" t="s">
        <v>2835</v>
      </c>
      <c r="H2365" s="31">
        <v>6</v>
      </c>
      <c r="I2365" s="32"/>
      <c r="J2365" s="34">
        <f t="shared" si="110"/>
        <v>0</v>
      </c>
      <c r="K2365" s="32"/>
      <c r="L2365" s="32"/>
      <c r="M2365" s="32"/>
    </row>
    <row r="2366" spans="1:13" ht="21" hidden="1" customHeight="1" x14ac:dyDescent="0.2">
      <c r="A2366" s="36"/>
      <c r="B2366" s="37"/>
      <c r="E2366" s="1050" t="s">
        <v>2836</v>
      </c>
      <c r="F2366" s="1050"/>
      <c r="G2366" s="1051"/>
      <c r="H2366" s="40">
        <v>5</v>
      </c>
      <c r="I2366" s="25">
        <f>SUM(I2367:I2369)</f>
        <v>0</v>
      </c>
      <c r="J2366" s="25">
        <f>SUM(J2367:J2369)</f>
        <v>0</v>
      </c>
      <c r="K2366" s="25">
        <f>SUM(K2367:K2369)</f>
        <v>0</v>
      </c>
      <c r="L2366" s="25">
        <f>SUM(L2367:L2369)</f>
        <v>0</v>
      </c>
      <c r="M2366" s="25">
        <f>SUM(M2367:M2369)</f>
        <v>0</v>
      </c>
    </row>
    <row r="2367" spans="1:13" ht="18.75" hidden="1" customHeight="1" x14ac:dyDescent="0.2">
      <c r="A2367" s="36"/>
      <c r="B2367" s="37"/>
      <c r="E2367" s="28"/>
      <c r="F2367" s="29" t="s">
        <v>2837</v>
      </c>
      <c r="G2367" s="30" t="s">
        <v>2838</v>
      </c>
      <c r="H2367" s="31">
        <v>6</v>
      </c>
      <c r="I2367" s="32"/>
      <c r="J2367" s="34">
        <v>0</v>
      </c>
      <c r="K2367" s="32"/>
      <c r="L2367" s="32"/>
      <c r="M2367" s="32"/>
    </row>
    <row r="2368" spans="1:13" ht="18.75" hidden="1" customHeight="1" x14ac:dyDescent="0.2">
      <c r="A2368" s="36"/>
      <c r="B2368" s="37"/>
      <c r="E2368" s="28"/>
      <c r="F2368" s="29" t="s">
        <v>2839</v>
      </c>
      <c r="G2368" s="30" t="s">
        <v>2840</v>
      </c>
      <c r="H2368" s="31">
        <v>6</v>
      </c>
      <c r="I2368" s="32"/>
      <c r="J2368" s="34">
        <f>K2368-I2368</f>
        <v>0</v>
      </c>
      <c r="K2368" s="32"/>
      <c r="L2368" s="32"/>
      <c r="M2368" s="32"/>
    </row>
    <row r="2369" spans="1:13" ht="18.75" hidden="1" customHeight="1" x14ac:dyDescent="0.2">
      <c r="A2369" s="36"/>
      <c r="B2369" s="37"/>
      <c r="E2369" s="28"/>
      <c r="F2369" s="29" t="s">
        <v>2841</v>
      </c>
      <c r="G2369" s="30" t="s">
        <v>2842</v>
      </c>
      <c r="H2369" s="31">
        <v>6</v>
      </c>
      <c r="I2369" s="32"/>
      <c r="J2369" s="34">
        <f>K2369-I2369</f>
        <v>0</v>
      </c>
      <c r="K2369" s="32"/>
      <c r="L2369" s="32"/>
      <c r="M2369" s="32"/>
    </row>
    <row r="2370" spans="1:13" ht="27.75" hidden="1" customHeight="1" x14ac:dyDescent="0.2">
      <c r="A2370" s="36"/>
      <c r="B2370" s="37"/>
      <c r="E2370" s="1050" t="s">
        <v>3796</v>
      </c>
      <c r="F2370" s="1050"/>
      <c r="G2370" s="1051"/>
      <c r="H2370" s="40">
        <v>5</v>
      </c>
      <c r="I2370" s="25">
        <f>I2371</f>
        <v>0</v>
      </c>
      <c r="J2370" s="25">
        <f>J2371</f>
        <v>0</v>
      </c>
      <c r="K2370" s="25">
        <f>K2371</f>
        <v>0</v>
      </c>
      <c r="L2370" s="25">
        <f>L2371</f>
        <v>0</v>
      </c>
      <c r="M2370" s="25">
        <f>M2371</f>
        <v>0</v>
      </c>
    </row>
    <row r="2371" spans="1:13" ht="25.5" hidden="1" customHeight="1" x14ac:dyDescent="0.2">
      <c r="A2371" s="36"/>
      <c r="B2371" s="37"/>
      <c r="E2371" s="28"/>
      <c r="F2371" s="29" t="s">
        <v>2843</v>
      </c>
      <c r="G2371" s="30" t="s">
        <v>2844</v>
      </c>
      <c r="H2371" s="31">
        <v>6</v>
      </c>
      <c r="I2371" s="32"/>
      <c r="J2371" s="34">
        <v>0</v>
      </c>
      <c r="K2371" s="32"/>
      <c r="L2371" s="32"/>
      <c r="M2371" s="32"/>
    </row>
    <row r="2372" spans="1:13" ht="25.5" hidden="1" customHeight="1" x14ac:dyDescent="0.2">
      <c r="A2372" s="17"/>
      <c r="B2372" s="18"/>
      <c r="C2372" s="19"/>
      <c r="D2372" s="1052" t="s">
        <v>2845</v>
      </c>
      <c r="E2372" s="1053"/>
      <c r="F2372" s="1053"/>
      <c r="G2372" s="1054"/>
      <c r="H2372" s="20">
        <v>4</v>
      </c>
      <c r="I2372" s="21">
        <f>SUMIF($H2373:$H2374,5,I2373:I2374)</f>
        <v>0</v>
      </c>
      <c r="J2372" s="21">
        <f>SUMIF($H2373:$H2374,5,J2373:J2374)</f>
        <v>0</v>
      </c>
      <c r="K2372" s="21">
        <f>SUMIF($H2373:$H2374,5,K2373:K2374)</f>
        <v>0</v>
      </c>
      <c r="L2372" s="21">
        <f>SUMIF($H2373:$H2374,5,L2373:L2374)</f>
        <v>0</v>
      </c>
      <c r="M2372" s="21">
        <f>SUMIF($H2373:$H2374,5,M2373:M2374)</f>
        <v>0</v>
      </c>
    </row>
    <row r="2373" spans="1:13" ht="21" hidden="1" customHeight="1" x14ac:dyDescent="0.2">
      <c r="A2373" s="36"/>
      <c r="B2373" s="37"/>
      <c r="E2373" s="1050" t="s">
        <v>2846</v>
      </c>
      <c r="F2373" s="1050"/>
      <c r="G2373" s="1051"/>
      <c r="H2373" s="40">
        <v>5</v>
      </c>
      <c r="I2373" s="25">
        <f>I2374</f>
        <v>0</v>
      </c>
      <c r="J2373" s="25">
        <f>J2374</f>
        <v>0</v>
      </c>
      <c r="K2373" s="25">
        <f>K2374</f>
        <v>0</v>
      </c>
      <c r="L2373" s="25">
        <f>L2374</f>
        <v>0</v>
      </c>
      <c r="M2373" s="25">
        <f>M2374</f>
        <v>0</v>
      </c>
    </row>
    <row r="2374" spans="1:13" ht="21" hidden="1" customHeight="1" x14ac:dyDescent="0.2">
      <c r="A2374" s="36"/>
      <c r="B2374" s="37"/>
      <c r="E2374" s="28"/>
      <c r="F2374" s="29" t="s">
        <v>2847</v>
      </c>
      <c r="G2374" s="30" t="s">
        <v>2848</v>
      </c>
      <c r="H2374" s="31">
        <v>6</v>
      </c>
      <c r="I2374" s="32"/>
      <c r="J2374" s="34">
        <f>K2374-I2374</f>
        <v>0</v>
      </c>
      <c r="K2374" s="32"/>
      <c r="L2374" s="32"/>
      <c r="M2374" s="32"/>
    </row>
    <row r="2375" spans="1:13" ht="25.5" hidden="1" customHeight="1" x14ac:dyDescent="0.2">
      <c r="A2375" s="17"/>
      <c r="B2375" s="18"/>
      <c r="C2375" s="19"/>
      <c r="D2375" s="1052" t="s">
        <v>2849</v>
      </c>
      <c r="E2375" s="1053"/>
      <c r="F2375" s="1053"/>
      <c r="G2375" s="1054"/>
      <c r="H2375" s="20">
        <v>4</v>
      </c>
      <c r="I2375" s="21">
        <f>SUMIF($H2376:$H2381,5,I2376:I2381)</f>
        <v>0</v>
      </c>
      <c r="J2375" s="21">
        <f>SUMIF($H2376:$H2381,5,J2376:J2381)</f>
        <v>0</v>
      </c>
      <c r="K2375" s="21">
        <f>SUMIF($H2376:$H2381,5,K2376:K2381)</f>
        <v>0</v>
      </c>
      <c r="L2375" s="21">
        <f>SUMIF($H2376:$H2381,5,L2376:L2381)</f>
        <v>0</v>
      </c>
      <c r="M2375" s="21">
        <f>SUMIF($H2376:$H2381,5,M2376:M2381)</f>
        <v>0</v>
      </c>
    </row>
    <row r="2376" spans="1:13" ht="21" hidden="1" customHeight="1" x14ac:dyDescent="0.2">
      <c r="A2376" s="36"/>
      <c r="B2376" s="37"/>
      <c r="E2376" s="1050" t="s">
        <v>2850</v>
      </c>
      <c r="F2376" s="1050"/>
      <c r="G2376" s="1051"/>
      <c r="H2376" s="40">
        <v>5</v>
      </c>
      <c r="I2376" s="25">
        <f>I2377</f>
        <v>0</v>
      </c>
      <c r="J2376" s="25">
        <f>J2377</f>
        <v>0</v>
      </c>
      <c r="K2376" s="25">
        <f>K2377</f>
        <v>0</v>
      </c>
      <c r="L2376" s="25">
        <f>L2377</f>
        <v>0</v>
      </c>
      <c r="M2376" s="25">
        <f>M2377</f>
        <v>0</v>
      </c>
    </row>
    <row r="2377" spans="1:13" ht="21" hidden="1" customHeight="1" x14ac:dyDescent="0.2">
      <c r="A2377" s="36"/>
      <c r="B2377" s="37"/>
      <c r="E2377" s="28"/>
      <c r="F2377" s="29" t="s">
        <v>2851</v>
      </c>
      <c r="G2377" s="30" t="s">
        <v>2852</v>
      </c>
      <c r="H2377" s="31">
        <v>6</v>
      </c>
      <c r="I2377" s="32"/>
      <c r="J2377" s="34">
        <v>0</v>
      </c>
      <c r="K2377" s="32"/>
      <c r="L2377" s="32"/>
      <c r="M2377" s="32"/>
    </row>
    <row r="2378" spans="1:13" ht="21" hidden="1" customHeight="1" x14ac:dyDescent="0.2">
      <c r="A2378" s="36"/>
      <c r="B2378" s="37"/>
      <c r="E2378" s="1050" t="s">
        <v>2853</v>
      </c>
      <c r="F2378" s="1050"/>
      <c r="G2378" s="1051"/>
      <c r="H2378" s="40">
        <v>5</v>
      </c>
      <c r="I2378" s="25">
        <f>I2379</f>
        <v>0</v>
      </c>
      <c r="J2378" s="25">
        <f>J2379</f>
        <v>0</v>
      </c>
      <c r="K2378" s="25">
        <f>K2379</f>
        <v>0</v>
      </c>
      <c r="L2378" s="25">
        <f>L2379</f>
        <v>0</v>
      </c>
      <c r="M2378" s="25">
        <f>M2379</f>
        <v>0</v>
      </c>
    </row>
    <row r="2379" spans="1:13" ht="21" hidden="1" customHeight="1" x14ac:dyDescent="0.2">
      <c r="A2379" s="36"/>
      <c r="B2379" s="37"/>
      <c r="E2379" s="28"/>
      <c r="F2379" s="29" t="s">
        <v>2854</v>
      </c>
      <c r="G2379" s="30" t="s">
        <v>2855</v>
      </c>
      <c r="H2379" s="31">
        <v>6</v>
      </c>
      <c r="I2379" s="32"/>
      <c r="J2379" s="34">
        <v>0</v>
      </c>
      <c r="K2379" s="32"/>
      <c r="L2379" s="32"/>
      <c r="M2379" s="32"/>
    </row>
    <row r="2380" spans="1:13" ht="21" hidden="1" customHeight="1" x14ac:dyDescent="0.2">
      <c r="A2380" s="36"/>
      <c r="B2380" s="37"/>
      <c r="E2380" s="1050" t="s">
        <v>2856</v>
      </c>
      <c r="F2380" s="1050"/>
      <c r="G2380" s="1051"/>
      <c r="H2380" s="40">
        <v>5</v>
      </c>
      <c r="I2380" s="25">
        <f>I2381</f>
        <v>0</v>
      </c>
      <c r="J2380" s="25">
        <f>J2381</f>
        <v>0</v>
      </c>
      <c r="K2380" s="25">
        <f>K2381</f>
        <v>0</v>
      </c>
      <c r="L2380" s="25">
        <f>L2381</f>
        <v>0</v>
      </c>
      <c r="M2380" s="25">
        <f>M2381</f>
        <v>0</v>
      </c>
    </row>
    <row r="2381" spans="1:13" ht="21" hidden="1" customHeight="1" x14ac:dyDescent="0.2">
      <c r="A2381" s="36"/>
      <c r="B2381" s="37"/>
      <c r="E2381" s="28"/>
      <c r="F2381" s="29" t="s">
        <v>4050</v>
      </c>
      <c r="G2381" s="30" t="s">
        <v>2857</v>
      </c>
      <c r="H2381" s="31">
        <v>6</v>
      </c>
      <c r="I2381" s="32"/>
      <c r="J2381" s="34">
        <f>K2381-I2381</f>
        <v>0</v>
      </c>
      <c r="K2381" s="32"/>
      <c r="L2381" s="32"/>
      <c r="M2381" s="32"/>
    </row>
    <row r="2382" spans="1:13" ht="25.5" hidden="1" customHeight="1" x14ac:dyDescent="0.2">
      <c r="A2382" s="17"/>
      <c r="B2382" s="18"/>
      <c r="C2382" s="19"/>
      <c r="D2382" s="1052" t="s">
        <v>2858</v>
      </c>
      <c r="E2382" s="1053"/>
      <c r="F2382" s="1053"/>
      <c r="G2382" s="1054"/>
      <c r="H2382" s="20">
        <v>4</v>
      </c>
      <c r="I2382" s="21">
        <f>SUMIF($H2383:$H2384,5,I2383:I2384)</f>
        <v>0</v>
      </c>
      <c r="J2382" s="21">
        <f>SUMIF($H2383:$H2384,5,J2383:J2384)</f>
        <v>0</v>
      </c>
      <c r="K2382" s="21">
        <f>SUMIF($H2383:$H2384,5,K2383:K2384)</f>
        <v>0</v>
      </c>
      <c r="L2382" s="21">
        <f>SUMIF($H2383:$H2384,5,L2383:L2384)</f>
        <v>0</v>
      </c>
      <c r="M2382" s="21">
        <f>SUMIF($H2383:$H2384,5,M2383:M2384)</f>
        <v>0</v>
      </c>
    </row>
    <row r="2383" spans="1:13" ht="21" hidden="1" customHeight="1" x14ac:dyDescent="0.2">
      <c r="A2383" s="36"/>
      <c r="B2383" s="37"/>
      <c r="E2383" s="1050" t="s">
        <v>2859</v>
      </c>
      <c r="F2383" s="1050"/>
      <c r="G2383" s="1051"/>
      <c r="H2383" s="40">
        <v>5</v>
      </c>
      <c r="I2383" s="25">
        <f>I2384</f>
        <v>0</v>
      </c>
      <c r="J2383" s="25">
        <f>J2384</f>
        <v>0</v>
      </c>
      <c r="K2383" s="25">
        <f>K2384</f>
        <v>0</v>
      </c>
      <c r="L2383" s="25">
        <f>L2384</f>
        <v>0</v>
      </c>
      <c r="M2383" s="25">
        <f>M2384</f>
        <v>0</v>
      </c>
    </row>
    <row r="2384" spans="1:13" ht="21" hidden="1" customHeight="1" x14ac:dyDescent="0.2">
      <c r="A2384" s="36"/>
      <c r="B2384" s="37"/>
      <c r="E2384" s="28"/>
      <c r="F2384" s="29" t="s">
        <v>2860</v>
      </c>
      <c r="G2384" s="30" t="s">
        <v>2861</v>
      </c>
      <c r="H2384" s="31">
        <v>6</v>
      </c>
      <c r="I2384" s="32"/>
      <c r="J2384" s="34">
        <f>K2384-I2384</f>
        <v>0</v>
      </c>
      <c r="K2384" s="32"/>
      <c r="L2384" s="32"/>
      <c r="M2384" s="32"/>
    </row>
    <row r="2385" spans="1:13" ht="30" hidden="1" customHeight="1" x14ac:dyDescent="0.2">
      <c r="A2385" s="17"/>
      <c r="B2385" s="18"/>
      <c r="C2385" s="19"/>
      <c r="D2385" s="1052" t="s">
        <v>2862</v>
      </c>
      <c r="E2385" s="1053"/>
      <c r="F2385" s="1053"/>
      <c r="G2385" s="1054"/>
      <c r="H2385" s="20">
        <v>4</v>
      </c>
      <c r="I2385" s="21">
        <f>SUMIF($H2386:$H2389,5,I2386:I2389)</f>
        <v>0</v>
      </c>
      <c r="J2385" s="21">
        <f>SUMIF($H2386:$H2389,5,J2386:J2389)</f>
        <v>0</v>
      </c>
      <c r="K2385" s="21">
        <f>SUMIF($H2386:$H2389,5,K2386:K2389)</f>
        <v>0</v>
      </c>
      <c r="L2385" s="21">
        <f>SUMIF($H2386:$H2389,5,L2386:L2389)</f>
        <v>0</v>
      </c>
      <c r="M2385" s="21">
        <f>SUMIF($H2386:$H2389,5,M2386:M2389)</f>
        <v>0</v>
      </c>
    </row>
    <row r="2386" spans="1:13" ht="21" hidden="1" customHeight="1" x14ac:dyDescent="0.2">
      <c r="A2386" s="36"/>
      <c r="B2386" s="37"/>
      <c r="E2386" s="1050" t="s">
        <v>2863</v>
      </c>
      <c r="F2386" s="1050"/>
      <c r="G2386" s="1051"/>
      <c r="H2386" s="40">
        <v>5</v>
      </c>
      <c r="I2386" s="25">
        <f>I2387</f>
        <v>0</v>
      </c>
      <c r="J2386" s="25">
        <f>J2387</f>
        <v>0</v>
      </c>
      <c r="K2386" s="25">
        <f>K2387</f>
        <v>0</v>
      </c>
      <c r="L2386" s="25">
        <f>L2387</f>
        <v>0</v>
      </c>
      <c r="M2386" s="25">
        <f>M2387</f>
        <v>0</v>
      </c>
    </row>
    <row r="2387" spans="1:13" ht="21" hidden="1" customHeight="1" x14ac:dyDescent="0.2">
      <c r="A2387" s="36"/>
      <c r="B2387" s="37"/>
      <c r="E2387" s="28"/>
      <c r="F2387" s="29" t="s">
        <v>2864</v>
      </c>
      <c r="G2387" s="30" t="s">
        <v>2865</v>
      </c>
      <c r="H2387" s="31">
        <v>6</v>
      </c>
      <c r="I2387" s="32"/>
      <c r="J2387" s="34">
        <f>K2387-I2387</f>
        <v>0</v>
      </c>
      <c r="K2387" s="32"/>
      <c r="L2387" s="32"/>
      <c r="M2387" s="32"/>
    </row>
    <row r="2388" spans="1:13" ht="21" hidden="1" customHeight="1" x14ac:dyDescent="0.2">
      <c r="A2388" s="36"/>
      <c r="B2388" s="37"/>
      <c r="E2388" s="1050" t="s">
        <v>2866</v>
      </c>
      <c r="F2388" s="1050"/>
      <c r="G2388" s="1051"/>
      <c r="H2388" s="40">
        <v>5</v>
      </c>
      <c r="I2388" s="25">
        <f>I2389</f>
        <v>0</v>
      </c>
      <c r="J2388" s="25">
        <f>J2389</f>
        <v>0</v>
      </c>
      <c r="K2388" s="25">
        <f>K2389</f>
        <v>0</v>
      </c>
      <c r="L2388" s="25">
        <f>L2389</f>
        <v>0</v>
      </c>
      <c r="M2388" s="25">
        <f>M2389</f>
        <v>0</v>
      </c>
    </row>
    <row r="2389" spans="1:13" ht="21" hidden="1" customHeight="1" x14ac:dyDescent="0.2">
      <c r="A2389" s="36"/>
      <c r="B2389" s="37"/>
      <c r="E2389" s="28"/>
      <c r="F2389" s="29" t="s">
        <v>2867</v>
      </c>
      <c r="G2389" s="30" t="s">
        <v>2868</v>
      </c>
      <c r="H2389" s="31">
        <v>6</v>
      </c>
      <c r="I2389" s="32"/>
      <c r="J2389" s="34">
        <f>K2389-I2389</f>
        <v>0</v>
      </c>
      <c r="K2389" s="32"/>
      <c r="L2389" s="32"/>
      <c r="M2389" s="32"/>
    </row>
    <row r="2390" spans="1:13" ht="21" hidden="1" customHeight="1" x14ac:dyDescent="0.2">
      <c r="A2390" s="13"/>
      <c r="B2390" s="14"/>
      <c r="C2390" s="1055" t="s">
        <v>2869</v>
      </c>
      <c r="D2390" s="1055"/>
      <c r="E2390" s="1055"/>
      <c r="F2390" s="1055"/>
      <c r="G2390" s="1056"/>
      <c r="H2390" s="15">
        <v>3</v>
      </c>
      <c r="I2390" s="16">
        <f>SUMIF($H2391:$H2393,4,I2391:I2393)</f>
        <v>0</v>
      </c>
      <c r="J2390" s="16">
        <f>SUMIF($H2391:$H2393,4,J2391:J2393)</f>
        <v>0</v>
      </c>
      <c r="K2390" s="16">
        <f>SUMIF($H2391:$H2393,4,K2391:K2393)</f>
        <v>0</v>
      </c>
      <c r="L2390" s="16">
        <f>SUMIF($H2391:$H2393,4,L2391:L2393)</f>
        <v>0</v>
      </c>
      <c r="M2390" s="16">
        <f>SUMIF($H2391:$H2393,4,M2391:M2393)</f>
        <v>0</v>
      </c>
    </row>
    <row r="2391" spans="1:13" ht="21" hidden="1" customHeight="1" x14ac:dyDescent="0.2">
      <c r="A2391" s="17"/>
      <c r="B2391" s="18"/>
      <c r="C2391" s="19"/>
      <c r="D2391" s="1052" t="s">
        <v>2870</v>
      </c>
      <c r="E2391" s="1053"/>
      <c r="F2391" s="1053"/>
      <c r="G2391" s="1054"/>
      <c r="H2391" s="20">
        <v>4</v>
      </c>
      <c r="I2391" s="21">
        <f>SUMIF($H2392:$H2393,5,I2392:I2393)</f>
        <v>0</v>
      </c>
      <c r="J2391" s="21">
        <f>SUMIF($H2392:$H2393,5,J2392:J2393)</f>
        <v>0</v>
      </c>
      <c r="K2391" s="21">
        <f>SUMIF($H2392:$H2393,5,K2392:K2393)</f>
        <v>0</v>
      </c>
      <c r="L2391" s="21">
        <f>SUMIF($H2392:$H2393,5,L2392:L2393)</f>
        <v>0</v>
      </c>
      <c r="M2391" s="21">
        <f>SUMIF($H2392:$H2393,5,M2392:M2393)</f>
        <v>0</v>
      </c>
    </row>
    <row r="2392" spans="1:13" ht="21" hidden="1" customHeight="1" x14ac:dyDescent="0.2">
      <c r="A2392" s="36"/>
      <c r="B2392" s="37"/>
      <c r="E2392" s="1050" t="s">
        <v>2871</v>
      </c>
      <c r="F2392" s="1050"/>
      <c r="G2392" s="1051"/>
      <c r="H2392" s="40">
        <v>5</v>
      </c>
      <c r="I2392" s="25">
        <f>I2393</f>
        <v>0</v>
      </c>
      <c r="J2392" s="25">
        <f>J2393</f>
        <v>0</v>
      </c>
      <c r="K2392" s="25">
        <f>K2393</f>
        <v>0</v>
      </c>
      <c r="L2392" s="25">
        <f>L2393</f>
        <v>0</v>
      </c>
      <c r="M2392" s="25">
        <f>M2393</f>
        <v>0</v>
      </c>
    </row>
    <row r="2393" spans="1:13" ht="19.5" hidden="1" customHeight="1" x14ac:dyDescent="0.2">
      <c r="A2393" s="36"/>
      <c r="B2393" s="37"/>
      <c r="E2393" s="28"/>
      <c r="F2393" s="29" t="s">
        <v>2872</v>
      </c>
      <c r="G2393" s="30" t="s">
        <v>2873</v>
      </c>
      <c r="H2393" s="31">
        <v>6</v>
      </c>
      <c r="I2393" s="32"/>
      <c r="J2393" s="34">
        <f>K2393-I2393</f>
        <v>0</v>
      </c>
      <c r="K2393" s="32"/>
      <c r="L2393" s="32"/>
      <c r="M2393" s="32"/>
    </row>
    <row r="2394" spans="1:13" ht="22.5" hidden="1" customHeight="1" x14ac:dyDescent="0.2">
      <c r="A2394" s="13"/>
      <c r="B2394" s="14"/>
      <c r="C2394" s="1055" t="s">
        <v>2874</v>
      </c>
      <c r="D2394" s="1055"/>
      <c r="E2394" s="1055"/>
      <c r="F2394" s="1055"/>
      <c r="G2394" s="1056"/>
      <c r="H2394" s="15">
        <v>3</v>
      </c>
      <c r="I2394" s="16">
        <f>SUMIF($H2395:$H2402,4,I2395:I2402)</f>
        <v>0</v>
      </c>
      <c r="J2394" s="16">
        <f>SUMIF($H2395:$H2402,4,J2395:J2402)</f>
        <v>0</v>
      </c>
      <c r="K2394" s="16">
        <f>SUMIF($H2395:$H2402,4,K2395:K2402)</f>
        <v>0</v>
      </c>
      <c r="L2394" s="16">
        <f>SUMIF($H2395:$H2402,4,L2395:L2402)</f>
        <v>0</v>
      </c>
      <c r="M2394" s="16">
        <f>SUMIF($H2395:$H2402,4,M2395:M2402)</f>
        <v>0</v>
      </c>
    </row>
    <row r="2395" spans="1:13" ht="21" hidden="1" customHeight="1" x14ac:dyDescent="0.2">
      <c r="A2395" s="17"/>
      <c r="B2395" s="18"/>
      <c r="C2395" s="19"/>
      <c r="D2395" s="1052" t="s">
        <v>2875</v>
      </c>
      <c r="E2395" s="1053"/>
      <c r="F2395" s="1053"/>
      <c r="G2395" s="1054"/>
      <c r="H2395" s="20">
        <v>4</v>
      </c>
      <c r="I2395" s="21">
        <f>SUMIF($H2396:$H2399,5,I2396:I2399)</f>
        <v>0</v>
      </c>
      <c r="J2395" s="21">
        <f>SUMIF($H2396:$H2399,5,J2396:J2399)</f>
        <v>0</v>
      </c>
      <c r="K2395" s="21">
        <f>SUMIF($H2396:$H2399,5,K2396:K2399)</f>
        <v>0</v>
      </c>
      <c r="L2395" s="21">
        <f>SUMIF($H2396:$H2399,5,L2396:L2399)</f>
        <v>0</v>
      </c>
      <c r="M2395" s="21">
        <f>SUMIF($H2396:$H2399,5,M2396:M2399)</f>
        <v>0</v>
      </c>
    </row>
    <row r="2396" spans="1:13" ht="21" hidden="1" customHeight="1" x14ac:dyDescent="0.2">
      <c r="A2396" s="36"/>
      <c r="B2396" s="37"/>
      <c r="E2396" s="1050" t="s">
        <v>2876</v>
      </c>
      <c r="F2396" s="1050"/>
      <c r="G2396" s="1051"/>
      <c r="H2396" s="40">
        <v>5</v>
      </c>
      <c r="I2396" s="25">
        <f>I2397</f>
        <v>0</v>
      </c>
      <c r="J2396" s="25">
        <f>J2397</f>
        <v>0</v>
      </c>
      <c r="K2396" s="25">
        <f>K2397</f>
        <v>0</v>
      </c>
      <c r="L2396" s="25">
        <f>L2397</f>
        <v>0</v>
      </c>
      <c r="M2396" s="25">
        <f>M2397</f>
        <v>0</v>
      </c>
    </row>
    <row r="2397" spans="1:13" ht="19.5" hidden="1" customHeight="1" x14ac:dyDescent="0.2">
      <c r="A2397" s="36"/>
      <c r="B2397" s="37"/>
      <c r="E2397" s="28"/>
      <c r="F2397" s="29" t="s">
        <v>2877</v>
      </c>
      <c r="G2397" s="30" t="s">
        <v>2878</v>
      </c>
      <c r="H2397" s="31">
        <v>6</v>
      </c>
      <c r="I2397" s="32"/>
      <c r="J2397" s="34">
        <f>K2397-I2397</f>
        <v>0</v>
      </c>
      <c r="K2397" s="32"/>
      <c r="L2397" s="32"/>
      <c r="M2397" s="32"/>
    </row>
    <row r="2398" spans="1:13" ht="21" hidden="1" customHeight="1" x14ac:dyDescent="0.2">
      <c r="A2398" s="36"/>
      <c r="B2398" s="37"/>
      <c r="E2398" s="1050" t="s">
        <v>2879</v>
      </c>
      <c r="F2398" s="1050"/>
      <c r="G2398" s="1051"/>
      <c r="H2398" s="40">
        <v>5</v>
      </c>
      <c r="I2398" s="25">
        <f>I2399</f>
        <v>0</v>
      </c>
      <c r="J2398" s="25">
        <f>J2399</f>
        <v>0</v>
      </c>
      <c r="K2398" s="25">
        <f>K2399</f>
        <v>0</v>
      </c>
      <c r="L2398" s="25">
        <f>L2399</f>
        <v>0</v>
      </c>
      <c r="M2398" s="25">
        <f>M2399</f>
        <v>0</v>
      </c>
    </row>
    <row r="2399" spans="1:13" ht="19.5" hidden="1" customHeight="1" x14ac:dyDescent="0.2">
      <c r="A2399" s="36"/>
      <c r="B2399" s="37"/>
      <c r="E2399" s="28"/>
      <c r="F2399" s="29" t="s">
        <v>2880</v>
      </c>
      <c r="G2399" s="30" t="s">
        <v>2881</v>
      </c>
      <c r="H2399" s="31">
        <v>6</v>
      </c>
      <c r="I2399" s="32"/>
      <c r="J2399" s="34">
        <f>K2399-I2399</f>
        <v>0</v>
      </c>
      <c r="K2399" s="32"/>
      <c r="L2399" s="32"/>
      <c r="M2399" s="32"/>
    </row>
    <row r="2400" spans="1:13" ht="21" hidden="1" customHeight="1" x14ac:dyDescent="0.2">
      <c r="A2400" s="17"/>
      <c r="B2400" s="18"/>
      <c r="C2400" s="19"/>
      <c r="D2400" s="1052" t="s">
        <v>2882</v>
      </c>
      <c r="E2400" s="1053"/>
      <c r="F2400" s="1053"/>
      <c r="G2400" s="1054"/>
      <c r="H2400" s="20">
        <v>4</v>
      </c>
      <c r="I2400" s="21">
        <f>SUMIF($H2401:$H2402,5,I2401:I2402)</f>
        <v>0</v>
      </c>
      <c r="J2400" s="21">
        <f>SUMIF($H2401:$H2402,5,J2401:J2402)</f>
        <v>0</v>
      </c>
      <c r="K2400" s="21">
        <f>SUMIF($H2401:$H2402,5,K2401:K2402)</f>
        <v>0</v>
      </c>
      <c r="L2400" s="21">
        <f>SUMIF($H2401:$H2402,5,L2401:L2402)</f>
        <v>0</v>
      </c>
      <c r="M2400" s="21">
        <f>SUMIF($H2401:$H2402,5,M2401:M2402)</f>
        <v>0</v>
      </c>
    </row>
    <row r="2401" spans="1:13" ht="21" hidden="1" customHeight="1" x14ac:dyDescent="0.2">
      <c r="A2401" s="36"/>
      <c r="B2401" s="37"/>
      <c r="E2401" s="1050" t="s">
        <v>2883</v>
      </c>
      <c r="F2401" s="1050"/>
      <c r="G2401" s="1051"/>
      <c r="H2401" s="40">
        <v>5</v>
      </c>
      <c r="I2401" s="25">
        <f>I2402</f>
        <v>0</v>
      </c>
      <c r="J2401" s="25">
        <f>J2402</f>
        <v>0</v>
      </c>
      <c r="K2401" s="25">
        <f>K2402</f>
        <v>0</v>
      </c>
      <c r="L2401" s="25">
        <f>L2402</f>
        <v>0</v>
      </c>
      <c r="M2401" s="25">
        <f>M2402</f>
        <v>0</v>
      </c>
    </row>
    <row r="2402" spans="1:13" ht="19.5" hidden="1" customHeight="1" x14ac:dyDescent="0.2">
      <c r="A2402" s="36"/>
      <c r="B2402" s="37"/>
      <c r="E2402" s="28"/>
      <c r="F2402" s="29" t="s">
        <v>2884</v>
      </c>
      <c r="G2402" s="30" t="s">
        <v>2885</v>
      </c>
      <c r="H2402" s="31">
        <v>6</v>
      </c>
      <c r="I2402" s="32"/>
      <c r="J2402" s="34">
        <f>K2402-I2402</f>
        <v>0</v>
      </c>
      <c r="K2402" s="32"/>
      <c r="L2402" s="32"/>
      <c r="M2402" s="32"/>
    </row>
    <row r="2403" spans="1:13" ht="22.5" hidden="1" customHeight="1" x14ac:dyDescent="0.2">
      <c r="A2403" s="13"/>
      <c r="B2403" s="14"/>
      <c r="C2403" s="1055" t="s">
        <v>2886</v>
      </c>
      <c r="D2403" s="1055"/>
      <c r="E2403" s="1055"/>
      <c r="F2403" s="1055"/>
      <c r="G2403" s="1056"/>
      <c r="H2403" s="15">
        <v>3</v>
      </c>
      <c r="I2403" s="16">
        <f>SUMIF($H2404:$H2509,4,I2404:I2509)</f>
        <v>0</v>
      </c>
      <c r="J2403" s="16">
        <f>SUMIF($H2404:$H2509,4,J2404:J2509)</f>
        <v>0</v>
      </c>
      <c r="K2403" s="16">
        <f>SUMIF($H2404:$H2509,4,K2404:K2509)</f>
        <v>0</v>
      </c>
      <c r="L2403" s="16">
        <f>SUMIF($H2404:$H2509,4,L2404:L2509)</f>
        <v>0</v>
      </c>
      <c r="M2403" s="16">
        <f>SUMIF($H2404:$H2509,4,M2404:M2509)</f>
        <v>0</v>
      </c>
    </row>
    <row r="2404" spans="1:13" ht="21" hidden="1" customHeight="1" x14ac:dyDescent="0.2">
      <c r="A2404" s="17"/>
      <c r="B2404" s="18"/>
      <c r="C2404" s="19"/>
      <c r="D2404" s="1052" t="s">
        <v>2887</v>
      </c>
      <c r="E2404" s="1053"/>
      <c r="F2404" s="1053"/>
      <c r="G2404" s="1054"/>
      <c r="H2404" s="20">
        <v>4</v>
      </c>
      <c r="I2404" s="21">
        <f>SUMIF($H2405:$H2455,5,I2405:I2455)</f>
        <v>0</v>
      </c>
      <c r="J2404" s="21">
        <f>SUMIF($H2405:$H2455,5,J2405:J2455)</f>
        <v>0</v>
      </c>
      <c r="K2404" s="21">
        <f>SUMIF($H2405:$H2455,5,K2405:K2455)</f>
        <v>0</v>
      </c>
      <c r="L2404" s="21">
        <f>SUMIF($H2405:$H2455,5,L2405:L2455)</f>
        <v>0</v>
      </c>
      <c r="M2404" s="21">
        <f>SUMIF($H2405:$H2455,5,M2405:M2455)</f>
        <v>0</v>
      </c>
    </row>
    <row r="2405" spans="1:13" ht="29.25" hidden="1" customHeight="1" x14ac:dyDescent="0.2">
      <c r="A2405" s="36"/>
      <c r="B2405" s="37"/>
      <c r="E2405" s="1050" t="s">
        <v>3415</v>
      </c>
      <c r="F2405" s="1050"/>
      <c r="G2405" s="1051"/>
      <c r="H2405" s="40">
        <v>5</v>
      </c>
      <c r="I2405" s="25">
        <f>SUM(I2406:I2409)</f>
        <v>0</v>
      </c>
      <c r="J2405" s="25">
        <f>SUM(J2406:J2409)</f>
        <v>0</v>
      </c>
      <c r="K2405" s="25">
        <f>SUM(K2406:K2409)</f>
        <v>0</v>
      </c>
      <c r="L2405" s="25">
        <f>SUM(L2406:L2409)</f>
        <v>0</v>
      </c>
      <c r="M2405" s="25">
        <f>SUM(M2406:M2409)</f>
        <v>0</v>
      </c>
    </row>
    <row r="2406" spans="1:13" ht="15.75" hidden="1" customHeight="1" x14ac:dyDescent="0.2">
      <c r="A2406" s="36"/>
      <c r="B2406" s="37"/>
      <c r="E2406" s="28"/>
      <c r="F2406" s="29" t="s">
        <v>2888</v>
      </c>
      <c r="G2406" s="30" t="s">
        <v>2889</v>
      </c>
      <c r="H2406" s="31">
        <v>6</v>
      </c>
      <c r="I2406" s="32"/>
      <c r="J2406" s="34">
        <f>K2406-I2406</f>
        <v>0</v>
      </c>
      <c r="K2406" s="32"/>
      <c r="L2406" s="32"/>
      <c r="M2406" s="32"/>
    </row>
    <row r="2407" spans="1:13" ht="15.75" hidden="1" customHeight="1" x14ac:dyDescent="0.2">
      <c r="A2407" s="36"/>
      <c r="B2407" s="37"/>
      <c r="E2407" s="28"/>
      <c r="F2407" s="29" t="s">
        <v>2890</v>
      </c>
      <c r="G2407" s="30" t="s">
        <v>2891</v>
      </c>
      <c r="H2407" s="31">
        <v>6</v>
      </c>
      <c r="I2407" s="32"/>
      <c r="J2407" s="34">
        <f>K2407-I2407</f>
        <v>0</v>
      </c>
      <c r="K2407" s="32"/>
      <c r="L2407" s="32"/>
      <c r="M2407" s="32"/>
    </row>
    <row r="2408" spans="1:13" ht="15.75" hidden="1" customHeight="1" x14ac:dyDescent="0.2">
      <c r="A2408" s="36"/>
      <c r="B2408" s="37"/>
      <c r="E2408" s="28"/>
      <c r="F2408" s="29" t="s">
        <v>2892</v>
      </c>
      <c r="G2408" s="30" t="s">
        <v>2893</v>
      </c>
      <c r="H2408" s="31">
        <v>6</v>
      </c>
      <c r="I2408" s="32"/>
      <c r="J2408" s="34">
        <f>K2408-I2408</f>
        <v>0</v>
      </c>
      <c r="K2408" s="32"/>
      <c r="L2408" s="32"/>
      <c r="M2408" s="32"/>
    </row>
    <row r="2409" spans="1:13" ht="25.5" hidden="1" customHeight="1" x14ac:dyDescent="0.2">
      <c r="A2409" s="36"/>
      <c r="B2409" s="37"/>
      <c r="E2409" s="28"/>
      <c r="F2409" s="29" t="s">
        <v>2894</v>
      </c>
      <c r="G2409" s="30" t="s">
        <v>2895</v>
      </c>
      <c r="H2409" s="31">
        <v>6</v>
      </c>
      <c r="I2409" s="32"/>
      <c r="J2409" s="34">
        <f>K2409-I2409</f>
        <v>0</v>
      </c>
      <c r="K2409" s="32"/>
      <c r="L2409" s="32"/>
      <c r="M2409" s="32"/>
    </row>
    <row r="2410" spans="1:13" ht="21" hidden="1" customHeight="1" x14ac:dyDescent="0.2">
      <c r="A2410" s="36"/>
      <c r="B2410" s="37"/>
      <c r="E2410" s="1050" t="s">
        <v>2896</v>
      </c>
      <c r="F2410" s="1050"/>
      <c r="G2410" s="1051"/>
      <c r="H2410" s="40">
        <v>5</v>
      </c>
      <c r="I2410" s="25">
        <f>SUM(I2411:I2414)</f>
        <v>0</v>
      </c>
      <c r="J2410" s="25">
        <f>SUM(J2411:J2414)</f>
        <v>0</v>
      </c>
      <c r="K2410" s="25">
        <f>SUM(K2411:K2414)</f>
        <v>0</v>
      </c>
      <c r="L2410" s="25">
        <f>SUM(L2411:L2414)</f>
        <v>0</v>
      </c>
      <c r="M2410" s="25">
        <f>SUM(M2411:M2414)</f>
        <v>0</v>
      </c>
    </row>
    <row r="2411" spans="1:13" ht="17.25" hidden="1" customHeight="1" x14ac:dyDescent="0.2">
      <c r="A2411" s="36"/>
      <c r="B2411" s="37"/>
      <c r="E2411" s="28"/>
      <c r="F2411" s="29" t="s">
        <v>2897</v>
      </c>
      <c r="G2411" s="30" t="s">
        <v>2898</v>
      </c>
      <c r="H2411" s="31">
        <v>6</v>
      </c>
      <c r="I2411" s="32"/>
      <c r="J2411" s="34">
        <v>0</v>
      </c>
      <c r="K2411" s="32"/>
      <c r="L2411" s="32"/>
      <c r="M2411" s="32"/>
    </row>
    <row r="2412" spans="1:13" ht="17.25" hidden="1" customHeight="1" x14ac:dyDescent="0.2">
      <c r="A2412" s="36"/>
      <c r="B2412" s="37"/>
      <c r="E2412" s="28"/>
      <c r="F2412" s="29" t="s">
        <v>2899</v>
      </c>
      <c r="G2412" s="30" t="s">
        <v>2900</v>
      </c>
      <c r="H2412" s="31">
        <v>6</v>
      </c>
      <c r="I2412" s="32"/>
      <c r="J2412" s="34">
        <f>K2412-I2412</f>
        <v>0</v>
      </c>
      <c r="K2412" s="32"/>
      <c r="L2412" s="32"/>
      <c r="M2412" s="32"/>
    </row>
    <row r="2413" spans="1:13" ht="17.25" hidden="1" customHeight="1" x14ac:dyDescent="0.2">
      <c r="A2413" s="36"/>
      <c r="B2413" s="37"/>
      <c r="E2413" s="28"/>
      <c r="F2413" s="29" t="s">
        <v>4051</v>
      </c>
      <c r="G2413" s="30" t="s">
        <v>4052</v>
      </c>
      <c r="H2413" s="31">
        <v>6</v>
      </c>
      <c r="I2413" s="32"/>
      <c r="J2413" s="34">
        <f>K2413-I2413</f>
        <v>0</v>
      </c>
      <c r="K2413" s="32"/>
      <c r="L2413" s="32"/>
      <c r="M2413" s="32"/>
    </row>
    <row r="2414" spans="1:13" ht="17.25" hidden="1" customHeight="1" x14ac:dyDescent="0.2">
      <c r="A2414" s="36"/>
      <c r="B2414" s="37"/>
      <c r="E2414" s="28"/>
      <c r="F2414" s="29" t="s">
        <v>2901</v>
      </c>
      <c r="G2414" s="30" t="s">
        <v>2902</v>
      </c>
      <c r="H2414" s="31">
        <v>6</v>
      </c>
      <c r="I2414" s="32"/>
      <c r="J2414" s="34">
        <f>K2414-I2414</f>
        <v>0</v>
      </c>
      <c r="K2414" s="32"/>
      <c r="L2414" s="32"/>
      <c r="M2414" s="32"/>
    </row>
    <row r="2415" spans="1:13" ht="21" hidden="1" customHeight="1" x14ac:dyDescent="0.2">
      <c r="A2415" s="36"/>
      <c r="B2415" s="37"/>
      <c r="E2415" s="1050" t="s">
        <v>2903</v>
      </c>
      <c r="F2415" s="1050"/>
      <c r="G2415" s="1051"/>
      <c r="H2415" s="40">
        <v>5</v>
      </c>
      <c r="I2415" s="25">
        <f>SUM(I2416:I2417)</f>
        <v>0</v>
      </c>
      <c r="J2415" s="25">
        <f>SUM(J2416:J2417)</f>
        <v>0</v>
      </c>
      <c r="K2415" s="25">
        <f>SUM(K2416:K2417)</f>
        <v>0</v>
      </c>
      <c r="L2415" s="25">
        <f>SUM(L2416:L2417)</f>
        <v>0</v>
      </c>
      <c r="M2415" s="25">
        <f>SUM(M2416:M2417)</f>
        <v>0</v>
      </c>
    </row>
    <row r="2416" spans="1:13" ht="15.75" hidden="1" customHeight="1" x14ac:dyDescent="0.2">
      <c r="A2416" s="36"/>
      <c r="B2416" s="37"/>
      <c r="E2416" s="28"/>
      <c r="F2416" s="29" t="s">
        <v>2904</v>
      </c>
      <c r="G2416" s="30" t="s">
        <v>2905</v>
      </c>
      <c r="H2416" s="31">
        <v>6</v>
      </c>
      <c r="I2416" s="32"/>
      <c r="J2416" s="34">
        <v>0</v>
      </c>
      <c r="K2416" s="32"/>
      <c r="L2416" s="32"/>
      <c r="M2416" s="32"/>
    </row>
    <row r="2417" spans="1:13" ht="15.75" hidden="1" customHeight="1" x14ac:dyDescent="0.2">
      <c r="A2417" s="36"/>
      <c r="B2417" s="37"/>
      <c r="E2417" s="28"/>
      <c r="F2417" s="29" t="s">
        <v>2906</v>
      </c>
      <c r="G2417" s="30" t="s">
        <v>2907</v>
      </c>
      <c r="H2417" s="31">
        <v>6</v>
      </c>
      <c r="I2417" s="32"/>
      <c r="J2417" s="34">
        <f>K2417-I2417</f>
        <v>0</v>
      </c>
      <c r="K2417" s="32"/>
      <c r="L2417" s="32"/>
      <c r="M2417" s="32"/>
    </row>
    <row r="2418" spans="1:13" ht="21" hidden="1" customHeight="1" x14ac:dyDescent="0.2">
      <c r="A2418" s="36"/>
      <c r="B2418" s="37"/>
      <c r="E2418" s="1050" t="s">
        <v>4053</v>
      </c>
      <c r="F2418" s="1050"/>
      <c r="G2418" s="1051"/>
      <c r="H2418" s="40">
        <v>5</v>
      </c>
      <c r="I2418" s="25">
        <f>SUM(I2419:I2421)</f>
        <v>0</v>
      </c>
      <c r="J2418" s="25">
        <f>SUM(J2419:J2421)</f>
        <v>0</v>
      </c>
      <c r="K2418" s="25">
        <f>SUM(K2419:K2421)</f>
        <v>0</v>
      </c>
      <c r="L2418" s="25">
        <f>SUM(L2419:L2421)</f>
        <v>0</v>
      </c>
      <c r="M2418" s="25">
        <f>SUM(M2419:M2421)</f>
        <v>0</v>
      </c>
    </row>
    <row r="2419" spans="1:13" ht="17.25" hidden="1" customHeight="1" x14ac:dyDescent="0.2">
      <c r="A2419" s="36"/>
      <c r="B2419" s="37"/>
      <c r="E2419" s="28"/>
      <c r="F2419" s="29" t="s">
        <v>2908</v>
      </c>
      <c r="G2419" s="30" t="s">
        <v>2909</v>
      </c>
      <c r="H2419" s="31">
        <v>6</v>
      </c>
      <c r="I2419" s="32"/>
      <c r="J2419" s="34">
        <v>0</v>
      </c>
      <c r="K2419" s="32"/>
      <c r="L2419" s="32"/>
      <c r="M2419" s="32"/>
    </row>
    <row r="2420" spans="1:13" ht="17.25" hidden="1" customHeight="1" x14ac:dyDescent="0.2">
      <c r="A2420" s="36"/>
      <c r="B2420" s="37"/>
      <c r="E2420" s="28"/>
      <c r="F2420" s="29" t="s">
        <v>2910</v>
      </c>
      <c r="G2420" s="30" t="s">
        <v>2911</v>
      </c>
      <c r="H2420" s="31">
        <v>6</v>
      </c>
      <c r="I2420" s="32"/>
      <c r="J2420" s="34">
        <v>0</v>
      </c>
      <c r="K2420" s="32"/>
      <c r="L2420" s="32"/>
      <c r="M2420" s="32"/>
    </row>
    <row r="2421" spans="1:13" ht="17.25" hidden="1" customHeight="1" x14ac:dyDescent="0.2">
      <c r="A2421" s="36"/>
      <c r="B2421" s="37"/>
      <c r="E2421" s="28"/>
      <c r="F2421" s="29" t="s">
        <v>2912</v>
      </c>
      <c r="G2421" s="30" t="s">
        <v>2913</v>
      </c>
      <c r="H2421" s="31">
        <v>6</v>
      </c>
      <c r="I2421" s="32"/>
      <c r="J2421" s="34">
        <f>K2421-I2421</f>
        <v>0</v>
      </c>
      <c r="K2421" s="32"/>
      <c r="L2421" s="32"/>
      <c r="M2421" s="32"/>
    </row>
    <row r="2422" spans="1:13" ht="21" hidden="1" customHeight="1" x14ac:dyDescent="0.2">
      <c r="A2422" s="36"/>
      <c r="B2422" s="37"/>
      <c r="E2422" s="1050" t="s">
        <v>2914</v>
      </c>
      <c r="F2422" s="1050"/>
      <c r="G2422" s="1051"/>
      <c r="H2422" s="40">
        <v>5</v>
      </c>
      <c r="I2422" s="25">
        <f>I2423</f>
        <v>0</v>
      </c>
      <c r="J2422" s="25">
        <f>J2423</f>
        <v>0</v>
      </c>
      <c r="K2422" s="25">
        <f>K2423</f>
        <v>0</v>
      </c>
      <c r="L2422" s="25">
        <f>L2423</f>
        <v>0</v>
      </c>
      <c r="M2422" s="25">
        <f>M2423</f>
        <v>0</v>
      </c>
    </row>
    <row r="2423" spans="1:13" ht="19.5" hidden="1" customHeight="1" x14ac:dyDescent="0.2">
      <c r="A2423" s="36"/>
      <c r="B2423" s="37"/>
      <c r="E2423" s="28"/>
      <c r="F2423" s="29" t="s">
        <v>2915</v>
      </c>
      <c r="G2423" s="30" t="s">
        <v>2916</v>
      </c>
      <c r="H2423" s="31">
        <v>6</v>
      </c>
      <c r="I2423" s="32"/>
      <c r="J2423" s="34">
        <v>0</v>
      </c>
      <c r="K2423" s="32"/>
      <c r="L2423" s="32"/>
      <c r="M2423" s="32"/>
    </row>
    <row r="2424" spans="1:13" ht="21" hidden="1" customHeight="1" x14ac:dyDescent="0.2">
      <c r="A2424" s="36"/>
      <c r="B2424" s="37"/>
      <c r="E2424" s="1050" t="s">
        <v>2917</v>
      </c>
      <c r="F2424" s="1050"/>
      <c r="G2424" s="1051"/>
      <c r="H2424" s="40">
        <v>5</v>
      </c>
      <c r="I2424" s="25">
        <f>SUM(I2425:I2430)</f>
        <v>0</v>
      </c>
      <c r="J2424" s="25">
        <f>SUM(J2425:J2430)</f>
        <v>0</v>
      </c>
      <c r="K2424" s="25">
        <f>SUM(K2425:K2430)</f>
        <v>0</v>
      </c>
      <c r="L2424" s="25">
        <f>SUM(L2425:L2430)</f>
        <v>0</v>
      </c>
      <c r="M2424" s="25">
        <f>SUM(M2425:M2430)</f>
        <v>0</v>
      </c>
    </row>
    <row r="2425" spans="1:13" ht="16.5" hidden="1" customHeight="1" x14ac:dyDescent="0.2">
      <c r="A2425" s="36"/>
      <c r="B2425" s="37"/>
      <c r="E2425" s="28"/>
      <c r="F2425" s="29" t="s">
        <v>2918</v>
      </c>
      <c r="G2425" s="30" t="s">
        <v>1784</v>
      </c>
      <c r="H2425" s="31">
        <v>6</v>
      </c>
      <c r="I2425" s="32"/>
      <c r="J2425" s="34">
        <v>0</v>
      </c>
      <c r="K2425" s="32"/>
      <c r="L2425" s="32"/>
      <c r="M2425" s="32"/>
    </row>
    <row r="2426" spans="1:13" ht="16.5" hidden="1" customHeight="1" x14ac:dyDescent="0.2">
      <c r="A2426" s="36"/>
      <c r="B2426" s="37"/>
      <c r="E2426" s="28"/>
      <c r="F2426" s="29" t="s">
        <v>1785</v>
      </c>
      <c r="G2426" s="30" t="s">
        <v>1786</v>
      </c>
      <c r="H2426" s="31">
        <v>6</v>
      </c>
      <c r="I2426" s="32"/>
      <c r="J2426" s="34">
        <f>K2426-I2426</f>
        <v>0</v>
      </c>
      <c r="K2426" s="32"/>
      <c r="L2426" s="32"/>
      <c r="M2426" s="32"/>
    </row>
    <row r="2427" spans="1:13" ht="16.5" hidden="1" customHeight="1" x14ac:dyDescent="0.2">
      <c r="A2427" s="36"/>
      <c r="B2427" s="37"/>
      <c r="E2427" s="28"/>
      <c r="F2427" s="29" t="s">
        <v>1787</v>
      </c>
      <c r="G2427" s="30" t="s">
        <v>1788</v>
      </c>
      <c r="H2427" s="31">
        <v>6</v>
      </c>
      <c r="I2427" s="32"/>
      <c r="J2427" s="34">
        <f>K2427-I2427</f>
        <v>0</v>
      </c>
      <c r="K2427" s="32"/>
      <c r="L2427" s="32"/>
      <c r="M2427" s="32"/>
    </row>
    <row r="2428" spans="1:13" ht="16.5" hidden="1" customHeight="1" x14ac:dyDescent="0.2">
      <c r="A2428" s="36"/>
      <c r="B2428" s="37"/>
      <c r="E2428" s="28"/>
      <c r="F2428" s="29" t="s">
        <v>1789</v>
      </c>
      <c r="G2428" s="30" t="s">
        <v>1790</v>
      </c>
      <c r="H2428" s="31">
        <v>6</v>
      </c>
      <c r="I2428" s="32"/>
      <c r="J2428" s="34">
        <f>K2428-I2428</f>
        <v>0</v>
      </c>
      <c r="K2428" s="32"/>
      <c r="L2428" s="32"/>
      <c r="M2428" s="32"/>
    </row>
    <row r="2429" spans="1:13" ht="16.5" hidden="1" customHeight="1" x14ac:dyDescent="0.2">
      <c r="A2429" s="36"/>
      <c r="B2429" s="37"/>
      <c r="E2429" s="28"/>
      <c r="F2429" s="29" t="s">
        <v>4054</v>
      </c>
      <c r="G2429" s="30" t="s">
        <v>4055</v>
      </c>
      <c r="H2429" s="31">
        <v>6</v>
      </c>
      <c r="I2429" s="32"/>
      <c r="J2429" s="34">
        <f>K2429-I2429</f>
        <v>0</v>
      </c>
      <c r="K2429" s="32"/>
      <c r="L2429" s="32"/>
      <c r="M2429" s="32"/>
    </row>
    <row r="2430" spans="1:13" ht="16.5" hidden="1" customHeight="1" x14ac:dyDescent="0.2">
      <c r="A2430" s="36"/>
      <c r="B2430" s="37"/>
      <c r="E2430" s="28"/>
      <c r="F2430" s="29" t="s">
        <v>1791</v>
      </c>
      <c r="G2430" s="30" t="s">
        <v>1792</v>
      </c>
      <c r="H2430" s="31">
        <v>6</v>
      </c>
      <c r="I2430" s="32"/>
      <c r="J2430" s="34">
        <f>K2430-I2430</f>
        <v>0</v>
      </c>
      <c r="K2430" s="32"/>
      <c r="L2430" s="32"/>
      <c r="M2430" s="32"/>
    </row>
    <row r="2431" spans="1:13" ht="21" hidden="1" customHeight="1" x14ac:dyDescent="0.2">
      <c r="A2431" s="36"/>
      <c r="B2431" s="37"/>
      <c r="E2431" s="1050" t="s">
        <v>1793</v>
      </c>
      <c r="F2431" s="1050"/>
      <c r="G2431" s="1051"/>
      <c r="H2431" s="40">
        <v>5</v>
      </c>
      <c r="I2431" s="25">
        <f>SUM(I2432:I2447)</f>
        <v>0</v>
      </c>
      <c r="J2431" s="25">
        <f>SUM(J2432:J2447)</f>
        <v>0</v>
      </c>
      <c r="K2431" s="25">
        <f>SUM(K2432:K2447)</f>
        <v>0</v>
      </c>
      <c r="L2431" s="25">
        <f>SUM(L2432:L2447)</f>
        <v>0</v>
      </c>
      <c r="M2431" s="25">
        <f>SUM(M2432:M2447)</f>
        <v>0</v>
      </c>
    </row>
    <row r="2432" spans="1:13" ht="16.5" hidden="1" customHeight="1" x14ac:dyDescent="0.2">
      <c r="A2432" s="36"/>
      <c r="B2432" s="37"/>
      <c r="E2432" s="28"/>
      <c r="F2432" s="29" t="s">
        <v>1794</v>
      </c>
      <c r="G2432" s="30" t="s">
        <v>3042</v>
      </c>
      <c r="H2432" s="31">
        <v>6</v>
      </c>
      <c r="I2432" s="32"/>
      <c r="J2432" s="34">
        <v>0</v>
      </c>
      <c r="K2432" s="32"/>
      <c r="L2432" s="32"/>
      <c r="M2432" s="32"/>
    </row>
    <row r="2433" spans="1:13" hidden="1" x14ac:dyDescent="0.2">
      <c r="A2433" s="36"/>
      <c r="B2433" s="37"/>
      <c r="E2433" s="28"/>
      <c r="F2433" s="29" t="s">
        <v>3043</v>
      </c>
      <c r="G2433" s="30" t="s">
        <v>4056</v>
      </c>
      <c r="H2433" s="31">
        <v>6</v>
      </c>
      <c r="I2433" s="32"/>
      <c r="J2433" s="34">
        <f t="shared" ref="J2433:J2447" si="111">K2433-I2433</f>
        <v>0</v>
      </c>
      <c r="K2433" s="32"/>
      <c r="L2433" s="32"/>
      <c r="M2433" s="32"/>
    </row>
    <row r="2434" spans="1:13" ht="16.5" hidden="1" customHeight="1" x14ac:dyDescent="0.2">
      <c r="A2434" s="36"/>
      <c r="B2434" s="37"/>
      <c r="E2434" s="28"/>
      <c r="F2434" s="29" t="s">
        <v>3044</v>
      </c>
      <c r="G2434" s="30" t="s">
        <v>3045</v>
      </c>
      <c r="H2434" s="31">
        <v>6</v>
      </c>
      <c r="I2434" s="32"/>
      <c r="J2434" s="34">
        <f t="shared" si="111"/>
        <v>0</v>
      </c>
      <c r="K2434" s="32"/>
      <c r="L2434" s="32"/>
      <c r="M2434" s="32"/>
    </row>
    <row r="2435" spans="1:13" ht="16.5" hidden="1" customHeight="1" x14ac:dyDescent="0.2">
      <c r="A2435" s="36"/>
      <c r="B2435" s="37"/>
      <c r="E2435" s="28"/>
      <c r="F2435" s="29" t="s">
        <v>3046</v>
      </c>
      <c r="G2435" s="30" t="s">
        <v>3047</v>
      </c>
      <c r="H2435" s="31">
        <v>6</v>
      </c>
      <c r="I2435" s="32"/>
      <c r="J2435" s="34">
        <f t="shared" si="111"/>
        <v>0</v>
      </c>
      <c r="K2435" s="32"/>
      <c r="L2435" s="32"/>
      <c r="M2435" s="32"/>
    </row>
    <row r="2436" spans="1:13" ht="16.5" hidden="1" customHeight="1" x14ac:dyDescent="0.2">
      <c r="A2436" s="36"/>
      <c r="B2436" s="37"/>
      <c r="E2436" s="28"/>
      <c r="F2436" s="29" t="s">
        <v>3048</v>
      </c>
      <c r="G2436" s="30" t="s">
        <v>3049</v>
      </c>
      <c r="H2436" s="31">
        <v>6</v>
      </c>
      <c r="I2436" s="32"/>
      <c r="J2436" s="34">
        <f t="shared" si="111"/>
        <v>0</v>
      </c>
      <c r="K2436" s="32"/>
      <c r="L2436" s="32"/>
      <c r="M2436" s="32"/>
    </row>
    <row r="2437" spans="1:13" hidden="1" x14ac:dyDescent="0.2">
      <c r="A2437" s="36"/>
      <c r="B2437" s="37"/>
      <c r="E2437" s="28"/>
      <c r="F2437" s="29" t="s">
        <v>3050</v>
      </c>
      <c r="G2437" s="30" t="s">
        <v>3051</v>
      </c>
      <c r="H2437" s="31">
        <v>6</v>
      </c>
      <c r="I2437" s="32"/>
      <c r="J2437" s="34">
        <f t="shared" si="111"/>
        <v>0</v>
      </c>
      <c r="K2437" s="32"/>
      <c r="L2437" s="32"/>
      <c r="M2437" s="32"/>
    </row>
    <row r="2438" spans="1:13" ht="16.5" hidden="1" customHeight="1" x14ac:dyDescent="0.2">
      <c r="A2438" s="36"/>
      <c r="B2438" s="37"/>
      <c r="E2438" s="28"/>
      <c r="F2438" s="29" t="s">
        <v>3052</v>
      </c>
      <c r="G2438" s="30" t="s">
        <v>3053</v>
      </c>
      <c r="H2438" s="31">
        <v>6</v>
      </c>
      <c r="I2438" s="32"/>
      <c r="J2438" s="34">
        <f t="shared" si="111"/>
        <v>0</v>
      </c>
      <c r="K2438" s="32"/>
      <c r="L2438" s="32"/>
      <c r="M2438" s="32"/>
    </row>
    <row r="2439" spans="1:13" ht="16.5" hidden="1" customHeight="1" x14ac:dyDescent="0.2">
      <c r="A2439" s="36"/>
      <c r="B2439" s="37"/>
      <c r="E2439" s="28"/>
      <c r="F2439" s="29" t="s">
        <v>3054</v>
      </c>
      <c r="G2439" s="30" t="s">
        <v>3055</v>
      </c>
      <c r="H2439" s="31">
        <v>6</v>
      </c>
      <c r="I2439" s="32"/>
      <c r="J2439" s="34">
        <f t="shared" si="111"/>
        <v>0</v>
      </c>
      <c r="K2439" s="32"/>
      <c r="L2439" s="32"/>
      <c r="M2439" s="32"/>
    </row>
    <row r="2440" spans="1:13" ht="16.5" hidden="1" customHeight="1" x14ac:dyDescent="0.2">
      <c r="A2440" s="36"/>
      <c r="B2440" s="37"/>
      <c r="E2440" s="28"/>
      <c r="F2440" s="29" t="s">
        <v>3056</v>
      </c>
      <c r="G2440" s="30" t="s">
        <v>3057</v>
      </c>
      <c r="H2440" s="31">
        <v>6</v>
      </c>
      <c r="I2440" s="32"/>
      <c r="J2440" s="34">
        <f t="shared" si="111"/>
        <v>0</v>
      </c>
      <c r="K2440" s="32"/>
      <c r="L2440" s="32"/>
      <c r="M2440" s="32"/>
    </row>
    <row r="2441" spans="1:13" ht="16.5" hidden="1" customHeight="1" x14ac:dyDescent="0.2">
      <c r="A2441" s="36"/>
      <c r="B2441" s="37"/>
      <c r="E2441" s="28"/>
      <c r="F2441" s="29" t="s">
        <v>3058</v>
      </c>
      <c r="G2441" s="30" t="s">
        <v>3059</v>
      </c>
      <c r="H2441" s="31">
        <v>6</v>
      </c>
      <c r="I2441" s="32"/>
      <c r="J2441" s="34">
        <f t="shared" si="111"/>
        <v>0</v>
      </c>
      <c r="K2441" s="32"/>
      <c r="L2441" s="32"/>
      <c r="M2441" s="32"/>
    </row>
    <row r="2442" spans="1:13" ht="16.5" hidden="1" customHeight="1" x14ac:dyDescent="0.2">
      <c r="A2442" s="36"/>
      <c r="B2442" s="37"/>
      <c r="E2442" s="28"/>
      <c r="F2442" s="29" t="s">
        <v>3060</v>
      </c>
      <c r="G2442" s="30" t="s">
        <v>3061</v>
      </c>
      <c r="H2442" s="31">
        <v>6</v>
      </c>
      <c r="I2442" s="32"/>
      <c r="J2442" s="34">
        <f t="shared" si="111"/>
        <v>0</v>
      </c>
      <c r="K2442" s="32"/>
      <c r="L2442" s="32"/>
      <c r="M2442" s="32"/>
    </row>
    <row r="2443" spans="1:13" ht="16.5" hidden="1" customHeight="1" x14ac:dyDescent="0.2">
      <c r="A2443" s="36"/>
      <c r="B2443" s="37"/>
      <c r="E2443" s="28"/>
      <c r="F2443" s="29" t="s">
        <v>3062</v>
      </c>
      <c r="G2443" s="30" t="s">
        <v>3063</v>
      </c>
      <c r="H2443" s="31">
        <v>6</v>
      </c>
      <c r="I2443" s="32"/>
      <c r="J2443" s="34">
        <f t="shared" si="111"/>
        <v>0</v>
      </c>
      <c r="K2443" s="32"/>
      <c r="L2443" s="32"/>
      <c r="M2443" s="32"/>
    </row>
    <row r="2444" spans="1:13" ht="16.5" hidden="1" customHeight="1" x14ac:dyDescent="0.2">
      <c r="A2444" s="36"/>
      <c r="B2444" s="37"/>
      <c r="E2444" s="28"/>
      <c r="F2444" s="29" t="s">
        <v>3064</v>
      </c>
      <c r="G2444" s="30" t="s">
        <v>3065</v>
      </c>
      <c r="H2444" s="31">
        <v>6</v>
      </c>
      <c r="I2444" s="32"/>
      <c r="J2444" s="34">
        <f t="shared" si="111"/>
        <v>0</v>
      </c>
      <c r="K2444" s="32"/>
      <c r="L2444" s="32"/>
      <c r="M2444" s="32"/>
    </row>
    <row r="2445" spans="1:13" ht="16.5" hidden="1" customHeight="1" x14ac:dyDescent="0.2">
      <c r="A2445" s="36"/>
      <c r="B2445" s="37"/>
      <c r="E2445" s="28"/>
      <c r="F2445" s="29" t="s">
        <v>3066</v>
      </c>
      <c r="G2445" s="30" t="s">
        <v>3067</v>
      </c>
      <c r="H2445" s="31">
        <v>6</v>
      </c>
      <c r="I2445" s="32"/>
      <c r="J2445" s="34">
        <f t="shared" si="111"/>
        <v>0</v>
      </c>
      <c r="K2445" s="32"/>
      <c r="L2445" s="32"/>
      <c r="M2445" s="32"/>
    </row>
    <row r="2446" spans="1:13" ht="16.5" hidden="1" customHeight="1" x14ac:dyDescent="0.2">
      <c r="A2446" s="36"/>
      <c r="B2446" s="37"/>
      <c r="E2446" s="28"/>
      <c r="F2446" s="29" t="s">
        <v>4057</v>
      </c>
      <c r="G2446" s="30" t="s">
        <v>4058</v>
      </c>
      <c r="H2446" s="31">
        <v>6</v>
      </c>
      <c r="I2446" s="32"/>
      <c r="J2446" s="34">
        <f t="shared" si="111"/>
        <v>0</v>
      </c>
      <c r="K2446" s="32"/>
      <c r="L2446" s="32"/>
      <c r="M2446" s="32"/>
    </row>
    <row r="2447" spans="1:13" ht="28.5" hidden="1" customHeight="1" x14ac:dyDescent="0.2">
      <c r="A2447" s="36"/>
      <c r="B2447" s="37"/>
      <c r="E2447" s="28"/>
      <c r="F2447" s="29" t="s">
        <v>3068</v>
      </c>
      <c r="G2447" s="30" t="s">
        <v>3069</v>
      </c>
      <c r="H2447" s="31">
        <v>6</v>
      </c>
      <c r="I2447" s="32"/>
      <c r="J2447" s="34">
        <f t="shared" si="111"/>
        <v>0</v>
      </c>
      <c r="K2447" s="32"/>
      <c r="L2447" s="32"/>
      <c r="M2447" s="32"/>
    </row>
    <row r="2448" spans="1:13" ht="21" hidden="1" customHeight="1" x14ac:dyDescent="0.2">
      <c r="A2448" s="36"/>
      <c r="B2448" s="37"/>
      <c r="E2448" s="1050" t="s">
        <v>3070</v>
      </c>
      <c r="F2448" s="1050"/>
      <c r="G2448" s="1051"/>
      <c r="H2448" s="40">
        <v>5</v>
      </c>
      <c r="I2448" s="25">
        <f>I2449</f>
        <v>0</v>
      </c>
      <c r="J2448" s="25">
        <f>J2449</f>
        <v>0</v>
      </c>
      <c r="K2448" s="25">
        <f>K2449</f>
        <v>0</v>
      </c>
      <c r="L2448" s="25">
        <f>L2449</f>
        <v>0</v>
      </c>
      <c r="M2448" s="25">
        <f>M2449</f>
        <v>0</v>
      </c>
    </row>
    <row r="2449" spans="1:13" ht="19.5" hidden="1" customHeight="1" x14ac:dyDescent="0.2">
      <c r="A2449" s="36"/>
      <c r="B2449" s="37"/>
      <c r="E2449" s="28"/>
      <c r="F2449" s="29" t="s">
        <v>3071</v>
      </c>
      <c r="G2449" s="30" t="s">
        <v>3072</v>
      </c>
      <c r="H2449" s="31">
        <v>6</v>
      </c>
      <c r="I2449" s="32"/>
      <c r="J2449" s="34">
        <v>0</v>
      </c>
      <c r="K2449" s="32"/>
      <c r="L2449" s="32"/>
      <c r="M2449" s="32"/>
    </row>
    <row r="2450" spans="1:13" ht="21" hidden="1" customHeight="1" x14ac:dyDescent="0.2">
      <c r="A2450" s="36"/>
      <c r="B2450" s="37"/>
      <c r="E2450" s="1050" t="s">
        <v>3073</v>
      </c>
      <c r="F2450" s="1050"/>
      <c r="G2450" s="1051"/>
      <c r="H2450" s="40">
        <v>5</v>
      </c>
      <c r="I2450" s="25">
        <f>I2451</f>
        <v>0</v>
      </c>
      <c r="J2450" s="25">
        <f>J2451</f>
        <v>0</v>
      </c>
      <c r="K2450" s="25">
        <f>K2451</f>
        <v>0</v>
      </c>
      <c r="L2450" s="25">
        <f>L2451</f>
        <v>0</v>
      </c>
      <c r="M2450" s="25">
        <f>M2451</f>
        <v>0</v>
      </c>
    </row>
    <row r="2451" spans="1:13" ht="19.5" hidden="1" customHeight="1" x14ac:dyDescent="0.2">
      <c r="A2451" s="36"/>
      <c r="B2451" s="37"/>
      <c r="E2451" s="28"/>
      <c r="F2451" s="29" t="s">
        <v>3074</v>
      </c>
      <c r="G2451" s="30" t="s">
        <v>3075</v>
      </c>
      <c r="H2451" s="31">
        <v>6</v>
      </c>
      <c r="I2451" s="32"/>
      <c r="J2451" s="34">
        <v>0</v>
      </c>
      <c r="K2451" s="32"/>
      <c r="L2451" s="32"/>
      <c r="M2451" s="32"/>
    </row>
    <row r="2452" spans="1:13" ht="21" hidden="1" customHeight="1" x14ac:dyDescent="0.2">
      <c r="A2452" s="36"/>
      <c r="B2452" s="37"/>
      <c r="E2452" s="1050" t="s">
        <v>3076</v>
      </c>
      <c r="F2452" s="1050"/>
      <c r="G2452" s="1051"/>
      <c r="H2452" s="40">
        <v>5</v>
      </c>
      <c r="I2452" s="25">
        <f>SUM(I2453:I2455)</f>
        <v>0</v>
      </c>
      <c r="J2452" s="25">
        <f>SUM(J2453:J2455)</f>
        <v>0</v>
      </c>
      <c r="K2452" s="25">
        <f>SUM(K2453:K2455)</f>
        <v>0</v>
      </c>
      <c r="L2452" s="25">
        <f>SUM(L2453:L2455)</f>
        <v>0</v>
      </c>
      <c r="M2452" s="25">
        <f>SUM(M2453:M2455)</f>
        <v>0</v>
      </c>
    </row>
    <row r="2453" spans="1:13" ht="19.5" hidden="1" customHeight="1" x14ac:dyDescent="0.2">
      <c r="A2453" s="36"/>
      <c r="B2453" s="37"/>
      <c r="E2453" s="28"/>
      <c r="F2453" s="29" t="s">
        <v>3077</v>
      </c>
      <c r="G2453" s="30" t="s">
        <v>3078</v>
      </c>
      <c r="H2453" s="31">
        <v>6</v>
      </c>
      <c r="I2453" s="32"/>
      <c r="J2453" s="34">
        <v>0</v>
      </c>
      <c r="K2453" s="32"/>
      <c r="L2453" s="32"/>
      <c r="M2453" s="32"/>
    </row>
    <row r="2454" spans="1:13" ht="19.5" hidden="1" customHeight="1" x14ac:dyDescent="0.2">
      <c r="A2454" s="36"/>
      <c r="B2454" s="37"/>
      <c r="E2454" s="28"/>
      <c r="F2454" s="29" t="s">
        <v>3079</v>
      </c>
      <c r="G2454" s="30" t="s">
        <v>3080</v>
      </c>
      <c r="H2454" s="31">
        <v>6</v>
      </c>
      <c r="I2454" s="32"/>
      <c r="J2454" s="34">
        <f>K2454-I2454</f>
        <v>0</v>
      </c>
      <c r="K2454" s="32"/>
      <c r="L2454" s="32"/>
      <c r="M2454" s="32"/>
    </row>
    <row r="2455" spans="1:13" ht="19.5" hidden="1" customHeight="1" x14ac:dyDescent="0.2">
      <c r="A2455" s="36"/>
      <c r="B2455" s="37"/>
      <c r="E2455" s="28"/>
      <c r="F2455" s="29" t="s">
        <v>3081</v>
      </c>
      <c r="G2455" s="30" t="s">
        <v>3082</v>
      </c>
      <c r="H2455" s="31">
        <v>6</v>
      </c>
      <c r="I2455" s="32"/>
      <c r="J2455" s="34">
        <f>K2455-I2455</f>
        <v>0</v>
      </c>
      <c r="K2455" s="32"/>
      <c r="L2455" s="32"/>
      <c r="M2455" s="32"/>
    </row>
    <row r="2456" spans="1:13" ht="21" hidden="1" customHeight="1" x14ac:dyDescent="0.2">
      <c r="A2456" s="17"/>
      <c r="B2456" s="18"/>
      <c r="C2456" s="19"/>
      <c r="D2456" s="1052" t="s">
        <v>3083</v>
      </c>
      <c r="E2456" s="1053"/>
      <c r="F2456" s="1053"/>
      <c r="G2456" s="1054"/>
      <c r="H2456" s="20">
        <v>4</v>
      </c>
      <c r="I2456" s="21">
        <f>SUMIF($H2457:$H2465,5,I2457:I2465)</f>
        <v>0</v>
      </c>
      <c r="J2456" s="21">
        <f>SUMIF($H2457:$H2465,5,J2457:J2465)</f>
        <v>0</v>
      </c>
      <c r="K2456" s="21">
        <f>SUMIF($H2457:$H2465,5,K2457:K2465)</f>
        <v>0</v>
      </c>
      <c r="L2456" s="21">
        <f>SUMIF($H2457:$H2465,5,L2457:L2465)</f>
        <v>0</v>
      </c>
      <c r="M2456" s="21">
        <f>SUMIF($H2457:$H2465,5,M2457:M2465)</f>
        <v>0</v>
      </c>
    </row>
    <row r="2457" spans="1:13" ht="21" hidden="1" customHeight="1" x14ac:dyDescent="0.2">
      <c r="A2457" s="36"/>
      <c r="B2457" s="37"/>
      <c r="E2457" s="1050" t="s">
        <v>3084</v>
      </c>
      <c r="F2457" s="1050"/>
      <c r="G2457" s="1051"/>
      <c r="H2457" s="40">
        <v>5</v>
      </c>
      <c r="I2457" s="25">
        <f>SUM(I2458:I2460)</f>
        <v>0</v>
      </c>
      <c r="J2457" s="25">
        <f>SUM(J2458:J2460)</f>
        <v>0</v>
      </c>
      <c r="K2457" s="25">
        <f>SUM(K2458:K2460)</f>
        <v>0</v>
      </c>
      <c r="L2457" s="25">
        <f>SUM(L2458:L2460)</f>
        <v>0</v>
      </c>
      <c r="M2457" s="25">
        <f>SUM(M2458:M2460)</f>
        <v>0</v>
      </c>
    </row>
    <row r="2458" spans="1:13" ht="19.5" hidden="1" customHeight="1" x14ac:dyDescent="0.2">
      <c r="A2458" s="36"/>
      <c r="B2458" s="37"/>
      <c r="E2458" s="28"/>
      <c r="F2458" s="29" t="s">
        <v>3085</v>
      </c>
      <c r="G2458" s="30" t="s">
        <v>3086</v>
      </c>
      <c r="H2458" s="31"/>
      <c r="I2458" s="32"/>
      <c r="J2458" s="34">
        <f>K2458-I2458</f>
        <v>0</v>
      </c>
      <c r="K2458" s="32"/>
      <c r="L2458" s="32"/>
      <c r="M2458" s="32"/>
    </row>
    <row r="2459" spans="1:13" ht="19.5" hidden="1" customHeight="1" x14ac:dyDescent="0.2">
      <c r="A2459" s="36"/>
      <c r="B2459" s="37"/>
      <c r="E2459" s="28"/>
      <c r="F2459" s="29" t="s">
        <v>3087</v>
      </c>
      <c r="G2459" s="30" t="s">
        <v>3088</v>
      </c>
      <c r="H2459" s="31"/>
      <c r="I2459" s="32"/>
      <c r="J2459" s="34">
        <f>K2459-I2459</f>
        <v>0</v>
      </c>
      <c r="K2459" s="32"/>
      <c r="L2459" s="32"/>
      <c r="M2459" s="32"/>
    </row>
    <row r="2460" spans="1:13" ht="19.5" hidden="1" customHeight="1" x14ac:dyDescent="0.2">
      <c r="A2460" s="36"/>
      <c r="B2460" s="37"/>
      <c r="E2460" s="28"/>
      <c r="F2460" s="29" t="s">
        <v>3089</v>
      </c>
      <c r="G2460" s="30" t="s">
        <v>3090</v>
      </c>
      <c r="H2460" s="31"/>
      <c r="I2460" s="32"/>
      <c r="J2460" s="34">
        <f>K2460-I2460</f>
        <v>0</v>
      </c>
      <c r="K2460" s="32"/>
      <c r="L2460" s="32"/>
      <c r="M2460" s="32"/>
    </row>
    <row r="2461" spans="1:13" ht="21" hidden="1" customHeight="1" x14ac:dyDescent="0.2">
      <c r="A2461" s="36"/>
      <c r="B2461" s="37"/>
      <c r="E2461" s="1050" t="s">
        <v>3091</v>
      </c>
      <c r="F2461" s="1050"/>
      <c r="G2461" s="1051"/>
      <c r="H2461" s="40">
        <v>5</v>
      </c>
      <c r="I2461" s="25">
        <f>SUM(I2462:I2465)</f>
        <v>0</v>
      </c>
      <c r="J2461" s="25">
        <f>SUM(J2462:J2465)</f>
        <v>0</v>
      </c>
      <c r="K2461" s="25">
        <f>SUM(K2462:K2465)</f>
        <v>0</v>
      </c>
      <c r="L2461" s="25">
        <f>SUM(L2462:L2465)</f>
        <v>0</v>
      </c>
      <c r="M2461" s="25">
        <f>SUM(M2462:M2465)</f>
        <v>0</v>
      </c>
    </row>
    <row r="2462" spans="1:13" ht="19.5" hidden="1" customHeight="1" x14ac:dyDescent="0.2">
      <c r="A2462" s="36"/>
      <c r="B2462" s="37"/>
      <c r="E2462" s="28"/>
      <c r="F2462" s="29" t="s">
        <v>3092</v>
      </c>
      <c r="G2462" s="30" t="s">
        <v>3093</v>
      </c>
      <c r="H2462" s="31"/>
      <c r="I2462" s="32"/>
      <c r="J2462" s="34">
        <v>0</v>
      </c>
      <c r="K2462" s="32"/>
      <c r="L2462" s="32"/>
      <c r="M2462" s="32"/>
    </row>
    <row r="2463" spans="1:13" ht="19.5" hidden="1" customHeight="1" x14ac:dyDescent="0.2">
      <c r="A2463" s="36"/>
      <c r="B2463" s="37"/>
      <c r="E2463" s="28"/>
      <c r="F2463" s="29" t="s">
        <v>3094</v>
      </c>
      <c r="G2463" s="30" t="s">
        <v>3095</v>
      </c>
      <c r="H2463" s="31"/>
      <c r="I2463" s="32"/>
      <c r="J2463" s="34">
        <f>K2463-I2463</f>
        <v>0</v>
      </c>
      <c r="K2463" s="32"/>
      <c r="L2463" s="32"/>
      <c r="M2463" s="32"/>
    </row>
    <row r="2464" spans="1:13" ht="19.5" hidden="1" customHeight="1" x14ac:dyDescent="0.2">
      <c r="A2464" s="36"/>
      <c r="B2464" s="37"/>
      <c r="E2464" s="28"/>
      <c r="F2464" s="29" t="s">
        <v>3096</v>
      </c>
      <c r="G2464" s="30" t="s">
        <v>3097</v>
      </c>
      <c r="H2464" s="31"/>
      <c r="I2464" s="32"/>
      <c r="J2464" s="34">
        <f>K2464-I2464</f>
        <v>0</v>
      </c>
      <c r="K2464" s="32"/>
      <c r="L2464" s="32"/>
      <c r="M2464" s="32"/>
    </row>
    <row r="2465" spans="1:13" ht="19.5" hidden="1" customHeight="1" x14ac:dyDescent="0.2">
      <c r="A2465" s="36"/>
      <c r="B2465" s="37"/>
      <c r="E2465" s="28"/>
      <c r="F2465" s="29" t="s">
        <v>3098</v>
      </c>
      <c r="G2465" s="30" t="s">
        <v>3099</v>
      </c>
      <c r="H2465" s="31"/>
      <c r="I2465" s="32"/>
      <c r="J2465" s="34">
        <f>K2465-I2465</f>
        <v>0</v>
      </c>
      <c r="K2465" s="32"/>
      <c r="L2465" s="32"/>
      <c r="M2465" s="32"/>
    </row>
    <row r="2466" spans="1:13" ht="21" hidden="1" customHeight="1" x14ac:dyDescent="0.2">
      <c r="A2466" s="17"/>
      <c r="B2466" s="18"/>
      <c r="C2466" s="19"/>
      <c r="D2466" s="1052" t="s">
        <v>3100</v>
      </c>
      <c r="E2466" s="1053"/>
      <c r="F2466" s="1053"/>
      <c r="G2466" s="1054"/>
      <c r="H2466" s="20">
        <v>4</v>
      </c>
      <c r="I2466" s="21">
        <f>SUMIF($H2467:$H2474,5,I2467:I2474)</f>
        <v>0</v>
      </c>
      <c r="J2466" s="21">
        <f>SUMIF($H2467:$H2474,5,J2467:J2474)</f>
        <v>0</v>
      </c>
      <c r="K2466" s="21">
        <f>SUMIF($H2467:$H2474,5,K2467:K2474)</f>
        <v>0</v>
      </c>
      <c r="L2466" s="21">
        <f>SUMIF($H2467:$H2474,5,L2467:L2474)</f>
        <v>0</v>
      </c>
      <c r="M2466" s="21">
        <f>SUMIF($H2467:$H2474,5,M2467:M2474)</f>
        <v>0</v>
      </c>
    </row>
    <row r="2467" spans="1:13" ht="21" hidden="1" customHeight="1" x14ac:dyDescent="0.2">
      <c r="A2467" s="36"/>
      <c r="B2467" s="37"/>
      <c r="E2467" s="1050" t="s">
        <v>3101</v>
      </c>
      <c r="F2467" s="1050"/>
      <c r="G2467" s="1051"/>
      <c r="H2467" s="40">
        <v>5</v>
      </c>
      <c r="I2467" s="25">
        <f>I2468</f>
        <v>0</v>
      </c>
      <c r="J2467" s="25">
        <f>J2468</f>
        <v>0</v>
      </c>
      <c r="K2467" s="25">
        <f>K2468</f>
        <v>0</v>
      </c>
      <c r="L2467" s="25">
        <f>L2468</f>
        <v>0</v>
      </c>
      <c r="M2467" s="25">
        <f>M2468</f>
        <v>0</v>
      </c>
    </row>
    <row r="2468" spans="1:13" ht="19.5" hidden="1" customHeight="1" x14ac:dyDescent="0.2">
      <c r="A2468" s="36"/>
      <c r="B2468" s="37"/>
      <c r="E2468" s="28"/>
      <c r="F2468" s="29" t="s">
        <v>3102</v>
      </c>
      <c r="G2468" s="30" t="s">
        <v>3103</v>
      </c>
      <c r="H2468" s="31">
        <v>6</v>
      </c>
      <c r="I2468" s="32"/>
      <c r="J2468" s="34">
        <f>K2468-I2468</f>
        <v>0</v>
      </c>
      <c r="K2468" s="32"/>
      <c r="L2468" s="32"/>
      <c r="M2468" s="32"/>
    </row>
    <row r="2469" spans="1:13" ht="21" hidden="1" customHeight="1" x14ac:dyDescent="0.2">
      <c r="A2469" s="36"/>
      <c r="B2469" s="37"/>
      <c r="E2469" s="1050" t="s">
        <v>3104</v>
      </c>
      <c r="F2469" s="1050"/>
      <c r="G2469" s="1051"/>
      <c r="H2469" s="40">
        <v>5</v>
      </c>
      <c r="I2469" s="25">
        <f>I2470</f>
        <v>0</v>
      </c>
      <c r="J2469" s="25">
        <f>J2470</f>
        <v>0</v>
      </c>
      <c r="K2469" s="25">
        <f>K2470</f>
        <v>0</v>
      </c>
      <c r="L2469" s="25">
        <f>L2470</f>
        <v>0</v>
      </c>
      <c r="M2469" s="25">
        <f>M2470</f>
        <v>0</v>
      </c>
    </row>
    <row r="2470" spans="1:13" ht="19.5" hidden="1" customHeight="1" x14ac:dyDescent="0.2">
      <c r="A2470" s="36"/>
      <c r="B2470" s="37"/>
      <c r="E2470" s="28"/>
      <c r="F2470" s="29" t="s">
        <v>3105</v>
      </c>
      <c r="G2470" s="30" t="s">
        <v>3106</v>
      </c>
      <c r="H2470" s="31">
        <v>6</v>
      </c>
      <c r="I2470" s="32"/>
      <c r="J2470" s="34">
        <f>K2470-I2470</f>
        <v>0</v>
      </c>
      <c r="K2470" s="32"/>
      <c r="L2470" s="32"/>
      <c r="M2470" s="32"/>
    </row>
    <row r="2471" spans="1:13" ht="21" hidden="1" customHeight="1" x14ac:dyDescent="0.2">
      <c r="A2471" s="36"/>
      <c r="B2471" s="37"/>
      <c r="E2471" s="1050" t="s">
        <v>3107</v>
      </c>
      <c r="F2471" s="1050"/>
      <c r="G2471" s="1051"/>
      <c r="H2471" s="40">
        <v>5</v>
      </c>
      <c r="I2471" s="25">
        <f>I2472</f>
        <v>0</v>
      </c>
      <c r="J2471" s="25">
        <f>J2472</f>
        <v>0</v>
      </c>
      <c r="K2471" s="25">
        <f>K2472</f>
        <v>0</v>
      </c>
      <c r="L2471" s="25">
        <f>L2472</f>
        <v>0</v>
      </c>
      <c r="M2471" s="25">
        <f>M2472</f>
        <v>0</v>
      </c>
    </row>
    <row r="2472" spans="1:13" ht="19.5" hidden="1" customHeight="1" x14ac:dyDescent="0.2">
      <c r="A2472" s="36"/>
      <c r="B2472" s="37"/>
      <c r="E2472" s="28"/>
      <c r="F2472" s="29" t="s">
        <v>3108</v>
      </c>
      <c r="G2472" s="30" t="s">
        <v>3109</v>
      </c>
      <c r="H2472" s="31">
        <v>6</v>
      </c>
      <c r="I2472" s="32"/>
      <c r="J2472" s="34">
        <f>K2472-I2472</f>
        <v>0</v>
      </c>
      <c r="K2472" s="32"/>
      <c r="L2472" s="32"/>
      <c r="M2472" s="32"/>
    </row>
    <row r="2473" spans="1:13" ht="21" hidden="1" customHeight="1" x14ac:dyDescent="0.2">
      <c r="A2473" s="36"/>
      <c r="B2473" s="37"/>
      <c r="E2473" s="1050" t="s">
        <v>3110</v>
      </c>
      <c r="F2473" s="1050"/>
      <c r="G2473" s="1051"/>
      <c r="H2473" s="40">
        <v>5</v>
      </c>
      <c r="I2473" s="25">
        <f>I2474</f>
        <v>0</v>
      </c>
      <c r="J2473" s="25">
        <f>J2474</f>
        <v>0</v>
      </c>
      <c r="K2473" s="25">
        <f>K2474</f>
        <v>0</v>
      </c>
      <c r="L2473" s="25">
        <f>L2474</f>
        <v>0</v>
      </c>
      <c r="M2473" s="25">
        <f>M2474</f>
        <v>0</v>
      </c>
    </row>
    <row r="2474" spans="1:13" ht="19.5" hidden="1" customHeight="1" x14ac:dyDescent="0.2">
      <c r="A2474" s="36"/>
      <c r="B2474" s="37"/>
      <c r="E2474" s="28"/>
      <c r="F2474" s="29" t="s">
        <v>3111</v>
      </c>
      <c r="G2474" s="30" t="s">
        <v>3112</v>
      </c>
      <c r="H2474" s="31">
        <v>6</v>
      </c>
      <c r="I2474" s="32"/>
      <c r="J2474" s="34">
        <f>K2474-I2474</f>
        <v>0</v>
      </c>
      <c r="K2474" s="32"/>
      <c r="L2474" s="32"/>
      <c r="M2474" s="32"/>
    </row>
    <row r="2475" spans="1:13" ht="30" hidden="1" customHeight="1" x14ac:dyDescent="0.2">
      <c r="A2475" s="17"/>
      <c r="B2475" s="18"/>
      <c r="C2475" s="19"/>
      <c r="D2475" s="1052" t="s">
        <v>3113</v>
      </c>
      <c r="E2475" s="1053"/>
      <c r="F2475" s="1053"/>
      <c r="G2475" s="1054"/>
      <c r="H2475" s="20">
        <v>4</v>
      </c>
      <c r="I2475" s="21">
        <f>SUMIF($H2476:$H2490,5,I2476:I2490)</f>
        <v>0</v>
      </c>
      <c r="J2475" s="21">
        <f>SUMIF($H2476:$H2490,5,J2476:J2490)</f>
        <v>0</v>
      </c>
      <c r="K2475" s="21">
        <f>SUMIF($H2476:$H2490,5,K2476:K2490)</f>
        <v>0</v>
      </c>
      <c r="L2475" s="21">
        <f>SUMIF($H2476:$H2490,5,L2476:L2490)</f>
        <v>0</v>
      </c>
      <c r="M2475" s="21">
        <f>SUMIF($H2476:$H2490,5,M2476:M2490)</f>
        <v>0</v>
      </c>
    </row>
    <row r="2476" spans="1:13" ht="31.5" hidden="1" customHeight="1" x14ac:dyDescent="0.2">
      <c r="A2476" s="36"/>
      <c r="B2476" s="37"/>
      <c r="E2476" s="1050" t="s">
        <v>3416</v>
      </c>
      <c r="F2476" s="1050"/>
      <c r="G2476" s="1051"/>
      <c r="H2476" s="40">
        <v>5</v>
      </c>
      <c r="I2476" s="25">
        <f>SUM(I2477:I2479)</f>
        <v>0</v>
      </c>
      <c r="J2476" s="25">
        <f>SUM(J2477:J2479)</f>
        <v>0</v>
      </c>
      <c r="K2476" s="25">
        <f>SUM(K2477:K2479)</f>
        <v>0</v>
      </c>
      <c r="L2476" s="25">
        <f>SUM(L2477:L2479)</f>
        <v>0</v>
      </c>
      <c r="M2476" s="25">
        <f>SUM(M2477:M2479)</f>
        <v>0</v>
      </c>
    </row>
    <row r="2477" spans="1:13" ht="25.5" hidden="1" customHeight="1" x14ac:dyDescent="0.2">
      <c r="A2477" s="36"/>
      <c r="B2477" s="37"/>
      <c r="E2477" s="28"/>
      <c r="F2477" s="29" t="s">
        <v>3114</v>
      </c>
      <c r="G2477" s="30" t="s">
        <v>3115</v>
      </c>
      <c r="H2477" s="31">
        <v>6</v>
      </c>
      <c r="I2477" s="32"/>
      <c r="J2477" s="34">
        <f>K2477-I2477</f>
        <v>0</v>
      </c>
      <c r="K2477" s="32"/>
      <c r="L2477" s="32"/>
      <c r="M2477" s="32"/>
    </row>
    <row r="2478" spans="1:13" ht="25.5" hidden="1" customHeight="1" x14ac:dyDescent="0.2">
      <c r="A2478" s="36"/>
      <c r="B2478" s="37"/>
      <c r="E2478" s="28"/>
      <c r="F2478" s="29" t="s">
        <v>3116</v>
      </c>
      <c r="G2478" s="30" t="s">
        <v>3117</v>
      </c>
      <c r="H2478" s="31">
        <v>6</v>
      </c>
      <c r="I2478" s="32"/>
      <c r="J2478" s="34">
        <f>K2478-I2478</f>
        <v>0</v>
      </c>
      <c r="K2478" s="32"/>
      <c r="L2478" s="32"/>
      <c r="M2478" s="32"/>
    </row>
    <row r="2479" spans="1:13" ht="25.5" hidden="1" customHeight="1" x14ac:dyDescent="0.2">
      <c r="A2479" s="36"/>
      <c r="B2479" s="37"/>
      <c r="E2479" s="28"/>
      <c r="F2479" s="29" t="s">
        <v>3118</v>
      </c>
      <c r="G2479" s="30" t="s">
        <v>3119</v>
      </c>
      <c r="H2479" s="31">
        <v>6</v>
      </c>
      <c r="I2479" s="32"/>
      <c r="J2479" s="34">
        <f>K2479-I2479</f>
        <v>0</v>
      </c>
      <c r="K2479" s="32"/>
      <c r="L2479" s="32"/>
      <c r="M2479" s="32"/>
    </row>
    <row r="2480" spans="1:13" ht="31.5" hidden="1" customHeight="1" x14ac:dyDescent="0.2">
      <c r="A2480" s="36"/>
      <c r="B2480" s="37"/>
      <c r="E2480" s="1050" t="s">
        <v>3417</v>
      </c>
      <c r="F2480" s="1050"/>
      <c r="G2480" s="1051"/>
      <c r="H2480" s="40">
        <v>5</v>
      </c>
      <c r="I2480" s="25">
        <f>SUM(I2481:I2483)</f>
        <v>0</v>
      </c>
      <c r="J2480" s="25">
        <f>SUM(J2481:J2483)</f>
        <v>0</v>
      </c>
      <c r="K2480" s="25">
        <f>SUM(K2481:K2483)</f>
        <v>0</v>
      </c>
      <c r="L2480" s="25">
        <f>SUM(L2481:L2483)</f>
        <v>0</v>
      </c>
      <c r="M2480" s="25">
        <f>SUM(M2481:M2483)</f>
        <v>0</v>
      </c>
    </row>
    <row r="2481" spans="1:13" ht="25.5" hidden="1" customHeight="1" x14ac:dyDescent="0.2">
      <c r="A2481" s="36"/>
      <c r="B2481" s="37"/>
      <c r="E2481" s="28"/>
      <c r="F2481" s="29" t="s">
        <v>3120</v>
      </c>
      <c r="G2481" s="30" t="s">
        <v>3121</v>
      </c>
      <c r="H2481" s="31">
        <v>6</v>
      </c>
      <c r="I2481" s="32"/>
      <c r="J2481" s="34">
        <v>0</v>
      </c>
      <c r="K2481" s="32"/>
      <c r="L2481" s="32"/>
      <c r="M2481" s="32"/>
    </row>
    <row r="2482" spans="1:13" ht="25.5" hidden="1" customHeight="1" x14ac:dyDescent="0.2">
      <c r="A2482" s="36"/>
      <c r="B2482" s="37"/>
      <c r="E2482" s="28"/>
      <c r="F2482" s="29" t="s">
        <v>3122</v>
      </c>
      <c r="G2482" s="30" t="s">
        <v>3123</v>
      </c>
      <c r="H2482" s="31">
        <v>6</v>
      </c>
      <c r="I2482" s="32"/>
      <c r="J2482" s="34">
        <f>K2482-I2482</f>
        <v>0</v>
      </c>
      <c r="K2482" s="32"/>
      <c r="L2482" s="32"/>
      <c r="M2482" s="32"/>
    </row>
    <row r="2483" spans="1:13" ht="25.5" hidden="1" customHeight="1" x14ac:dyDescent="0.2">
      <c r="A2483" s="36"/>
      <c r="B2483" s="37"/>
      <c r="E2483" s="28"/>
      <c r="F2483" s="29" t="s">
        <v>3124</v>
      </c>
      <c r="G2483" s="30" t="s">
        <v>3125</v>
      </c>
      <c r="H2483" s="31">
        <v>6</v>
      </c>
      <c r="I2483" s="32"/>
      <c r="J2483" s="34">
        <f>K2483-I2483</f>
        <v>0</v>
      </c>
      <c r="K2483" s="32"/>
      <c r="L2483" s="32"/>
      <c r="M2483" s="32"/>
    </row>
    <row r="2484" spans="1:13" ht="27" hidden="1" customHeight="1" x14ac:dyDescent="0.2">
      <c r="A2484" s="36"/>
      <c r="B2484" s="37"/>
      <c r="E2484" s="1050" t="s">
        <v>3418</v>
      </c>
      <c r="F2484" s="1050"/>
      <c r="G2484" s="1051"/>
      <c r="H2484" s="40">
        <v>5</v>
      </c>
      <c r="I2484" s="25">
        <f>SUM(I2485:I2487)</f>
        <v>0</v>
      </c>
      <c r="J2484" s="25">
        <f>SUM(J2485:J2487)</f>
        <v>0</v>
      </c>
      <c r="K2484" s="25">
        <f>SUM(K2485:K2487)</f>
        <v>0</v>
      </c>
      <c r="L2484" s="25">
        <f>SUM(L2485:L2487)</f>
        <v>0</v>
      </c>
      <c r="M2484" s="25">
        <f>SUM(M2485:M2487)</f>
        <v>0</v>
      </c>
    </row>
    <row r="2485" spans="1:13" ht="18.75" hidden="1" customHeight="1" x14ac:dyDescent="0.2">
      <c r="A2485" s="36"/>
      <c r="B2485" s="37"/>
      <c r="E2485" s="28"/>
      <c r="F2485" s="29" t="s">
        <v>3126</v>
      </c>
      <c r="G2485" s="30" t="s">
        <v>3127</v>
      </c>
      <c r="H2485" s="31">
        <v>6</v>
      </c>
      <c r="I2485" s="32"/>
      <c r="J2485" s="34">
        <v>0</v>
      </c>
      <c r="K2485" s="32"/>
      <c r="L2485" s="32"/>
      <c r="M2485" s="32"/>
    </row>
    <row r="2486" spans="1:13" ht="18.75" hidden="1" customHeight="1" x14ac:dyDescent="0.2">
      <c r="A2486" s="36"/>
      <c r="B2486" s="37"/>
      <c r="E2486" s="28"/>
      <c r="F2486" s="29" t="s">
        <v>3128</v>
      </c>
      <c r="G2486" s="30" t="s">
        <v>3129</v>
      </c>
      <c r="H2486" s="31">
        <v>6</v>
      </c>
      <c r="I2486" s="32"/>
      <c r="J2486" s="34">
        <f>K2486-I2486</f>
        <v>0</v>
      </c>
      <c r="K2486" s="32"/>
      <c r="L2486" s="32"/>
      <c r="M2486" s="32"/>
    </row>
    <row r="2487" spans="1:13" ht="18.75" hidden="1" customHeight="1" x14ac:dyDescent="0.2">
      <c r="A2487" s="36"/>
      <c r="B2487" s="37"/>
      <c r="E2487" s="28"/>
      <c r="F2487" s="29" t="s">
        <v>3130</v>
      </c>
      <c r="G2487" s="30" t="s">
        <v>3131</v>
      </c>
      <c r="H2487" s="31">
        <v>6</v>
      </c>
      <c r="I2487" s="32"/>
      <c r="J2487" s="34">
        <f>K2487-I2487</f>
        <v>0</v>
      </c>
      <c r="K2487" s="32"/>
      <c r="L2487" s="32"/>
      <c r="M2487" s="32"/>
    </row>
    <row r="2488" spans="1:13" ht="29.25" hidden="1" customHeight="1" x14ac:dyDescent="0.2">
      <c r="A2488" s="36"/>
      <c r="B2488" s="37"/>
      <c r="E2488" s="1050" t="s">
        <v>3419</v>
      </c>
      <c r="F2488" s="1050"/>
      <c r="G2488" s="1051"/>
      <c r="H2488" s="40">
        <v>5</v>
      </c>
      <c r="I2488" s="25">
        <f>SUM(I2489:I2490)</f>
        <v>0</v>
      </c>
      <c r="J2488" s="25">
        <f>SUM(J2489:J2490)</f>
        <v>0</v>
      </c>
      <c r="K2488" s="25">
        <f>SUM(K2489:K2490)</f>
        <v>0</v>
      </c>
      <c r="L2488" s="25">
        <f>SUM(L2489:L2490)</f>
        <v>0</v>
      </c>
      <c r="M2488" s="25">
        <f>SUM(M2489:M2490)</f>
        <v>0</v>
      </c>
    </row>
    <row r="2489" spans="1:13" ht="18.75" hidden="1" customHeight="1" x14ac:dyDescent="0.2">
      <c r="A2489" s="36"/>
      <c r="B2489" s="37"/>
      <c r="E2489" s="28"/>
      <c r="F2489" s="29" t="s">
        <v>3132</v>
      </c>
      <c r="G2489" s="30" t="s">
        <v>3133</v>
      </c>
      <c r="H2489" s="31">
        <v>6</v>
      </c>
      <c r="I2489" s="32"/>
      <c r="J2489" s="34">
        <v>0</v>
      </c>
      <c r="K2489" s="32"/>
      <c r="L2489" s="32"/>
      <c r="M2489" s="32"/>
    </row>
    <row r="2490" spans="1:13" ht="18.75" hidden="1" customHeight="1" x14ac:dyDescent="0.2">
      <c r="A2490" s="36"/>
      <c r="B2490" s="37"/>
      <c r="E2490" s="28"/>
      <c r="F2490" s="29" t="s">
        <v>3134</v>
      </c>
      <c r="G2490" s="30" t="s">
        <v>3135</v>
      </c>
      <c r="H2490" s="31">
        <v>6</v>
      </c>
      <c r="I2490" s="32"/>
      <c r="J2490" s="34">
        <f>K2490-I2490</f>
        <v>0</v>
      </c>
      <c r="K2490" s="32"/>
      <c r="L2490" s="32"/>
      <c r="M2490" s="32"/>
    </row>
    <row r="2491" spans="1:13" ht="21" hidden="1" customHeight="1" x14ac:dyDescent="0.2">
      <c r="A2491" s="17"/>
      <c r="B2491" s="18"/>
      <c r="C2491" s="19"/>
      <c r="D2491" s="1052" t="s">
        <v>3136</v>
      </c>
      <c r="E2491" s="1053"/>
      <c r="F2491" s="1053"/>
      <c r="G2491" s="1054"/>
      <c r="H2491" s="20">
        <v>4</v>
      </c>
      <c r="I2491" s="21">
        <f>SUMIF($H2492:$H2495,5,I2492:I2495)</f>
        <v>0</v>
      </c>
      <c r="J2491" s="21">
        <f>SUMIF($H2492:$H2495,5,J2492:J2495)</f>
        <v>0</v>
      </c>
      <c r="K2491" s="21">
        <f>SUMIF($H2492:$H2495,5,K2492:K2495)</f>
        <v>0</v>
      </c>
      <c r="L2491" s="21">
        <f>SUMIF($H2492:$H2495,5,L2492:L2495)</f>
        <v>0</v>
      </c>
      <c r="M2491" s="21">
        <f>SUMIF($H2492:$H2495,5,M2492:M2495)</f>
        <v>0</v>
      </c>
    </row>
    <row r="2492" spans="1:13" ht="21" hidden="1" customHeight="1" x14ac:dyDescent="0.2">
      <c r="A2492" s="36"/>
      <c r="B2492" s="37"/>
      <c r="E2492" s="1050" t="s">
        <v>3137</v>
      </c>
      <c r="F2492" s="1050"/>
      <c r="G2492" s="1051"/>
      <c r="H2492" s="40">
        <v>5</v>
      </c>
      <c r="I2492" s="25">
        <f>I2493</f>
        <v>0</v>
      </c>
      <c r="J2492" s="25">
        <f>J2493</f>
        <v>0</v>
      </c>
      <c r="K2492" s="25">
        <f>K2493</f>
        <v>0</v>
      </c>
      <c r="L2492" s="25">
        <f>L2493</f>
        <v>0</v>
      </c>
      <c r="M2492" s="25">
        <f>M2493</f>
        <v>0</v>
      </c>
    </row>
    <row r="2493" spans="1:13" ht="19.5" hidden="1" customHeight="1" x14ac:dyDescent="0.2">
      <c r="A2493" s="36"/>
      <c r="B2493" s="37"/>
      <c r="E2493" s="28"/>
      <c r="F2493" s="29" t="s">
        <v>3138</v>
      </c>
      <c r="G2493" s="30" t="s">
        <v>3139</v>
      </c>
      <c r="H2493" s="31">
        <v>6</v>
      </c>
      <c r="I2493" s="32"/>
      <c r="J2493" s="34">
        <f>K2493-I2493</f>
        <v>0</v>
      </c>
      <c r="K2493" s="32"/>
      <c r="L2493" s="32"/>
      <c r="M2493" s="32"/>
    </row>
    <row r="2494" spans="1:13" ht="27" hidden="1" customHeight="1" x14ac:dyDescent="0.2">
      <c r="A2494" s="36"/>
      <c r="B2494" s="37"/>
      <c r="E2494" s="1050" t="s">
        <v>3140</v>
      </c>
      <c r="F2494" s="1050"/>
      <c r="G2494" s="1051"/>
      <c r="H2494" s="40">
        <v>5</v>
      </c>
      <c r="I2494" s="25">
        <f>I2495</f>
        <v>0</v>
      </c>
      <c r="J2494" s="25">
        <f>J2495</f>
        <v>0</v>
      </c>
      <c r="K2494" s="25">
        <f>K2495</f>
        <v>0</v>
      </c>
      <c r="L2494" s="25">
        <f>L2495</f>
        <v>0</v>
      </c>
      <c r="M2494" s="25">
        <f>M2495</f>
        <v>0</v>
      </c>
    </row>
    <row r="2495" spans="1:13" ht="19.5" hidden="1" customHeight="1" x14ac:dyDescent="0.2">
      <c r="A2495" s="36"/>
      <c r="B2495" s="37"/>
      <c r="E2495" s="28"/>
      <c r="F2495" s="29" t="s">
        <v>3141</v>
      </c>
      <c r="G2495" s="30" t="s">
        <v>3142</v>
      </c>
      <c r="H2495" s="31">
        <v>6</v>
      </c>
      <c r="I2495" s="32"/>
      <c r="J2495" s="34">
        <f>K2495-I2495</f>
        <v>0</v>
      </c>
      <c r="K2495" s="32"/>
      <c r="L2495" s="32"/>
      <c r="M2495" s="32"/>
    </row>
    <row r="2496" spans="1:13" ht="21" hidden="1" customHeight="1" x14ac:dyDescent="0.2">
      <c r="A2496" s="17"/>
      <c r="B2496" s="18"/>
      <c r="C2496" s="19"/>
      <c r="D2496" s="1052" t="s">
        <v>3143</v>
      </c>
      <c r="E2496" s="1053"/>
      <c r="F2496" s="1053"/>
      <c r="G2496" s="1054"/>
      <c r="H2496" s="20">
        <v>4</v>
      </c>
      <c r="I2496" s="21">
        <f>SUMIF($H2497:$H2502,5,I2497:I2502)</f>
        <v>0</v>
      </c>
      <c r="J2496" s="21">
        <f>SUMIF($H2497:$H2502,5,J2497:J2502)</f>
        <v>0</v>
      </c>
      <c r="K2496" s="21">
        <f>SUMIF($H2497:$H2502,5,K2497:K2502)</f>
        <v>0</v>
      </c>
      <c r="L2496" s="21">
        <f>SUMIF($H2497:$H2502,5,L2497:L2502)</f>
        <v>0</v>
      </c>
      <c r="M2496" s="21">
        <f>SUMIF($H2497:$H2502,5,M2497:M2502)</f>
        <v>0</v>
      </c>
    </row>
    <row r="2497" spans="1:13" ht="28.5" hidden="1" customHeight="1" x14ac:dyDescent="0.2">
      <c r="A2497" s="36"/>
      <c r="B2497" s="37"/>
      <c r="E2497" s="1050" t="s">
        <v>3420</v>
      </c>
      <c r="F2497" s="1050"/>
      <c r="G2497" s="1051"/>
      <c r="H2497" s="40">
        <v>5</v>
      </c>
      <c r="I2497" s="25">
        <f>SUM(I2498:I2499)</f>
        <v>0</v>
      </c>
      <c r="J2497" s="25">
        <f>SUM(J2498:J2499)</f>
        <v>0</v>
      </c>
      <c r="K2497" s="25">
        <f>SUM(K2498:K2499)</f>
        <v>0</v>
      </c>
      <c r="L2497" s="25">
        <f>SUM(L2498:L2499)</f>
        <v>0</v>
      </c>
      <c r="M2497" s="25">
        <f>SUM(M2498:M2499)</f>
        <v>0</v>
      </c>
    </row>
    <row r="2498" spans="1:13" hidden="1" x14ac:dyDescent="0.2">
      <c r="A2498" s="36"/>
      <c r="B2498" s="37"/>
      <c r="E2498" s="28"/>
      <c r="F2498" s="29" t="s">
        <v>3144</v>
      </c>
      <c r="G2498" s="30" t="s">
        <v>3145</v>
      </c>
      <c r="H2498" s="31">
        <v>6</v>
      </c>
      <c r="I2498" s="32"/>
      <c r="J2498" s="34">
        <f>K2498-I2498</f>
        <v>0</v>
      </c>
      <c r="K2498" s="32"/>
      <c r="L2498" s="32"/>
      <c r="M2498" s="32"/>
    </row>
    <row r="2499" spans="1:13" hidden="1" x14ac:dyDescent="0.2">
      <c r="A2499" s="36"/>
      <c r="B2499" s="37"/>
      <c r="E2499" s="28"/>
      <c r="F2499" s="29" t="s">
        <v>3146</v>
      </c>
      <c r="G2499" s="30" t="s">
        <v>3147</v>
      </c>
      <c r="H2499" s="31">
        <v>6</v>
      </c>
      <c r="I2499" s="32"/>
      <c r="J2499" s="34">
        <f>K2499-I2499</f>
        <v>0</v>
      </c>
      <c r="K2499" s="32"/>
      <c r="L2499" s="32"/>
      <c r="M2499" s="32"/>
    </row>
    <row r="2500" spans="1:13" ht="28.5" hidden="1" customHeight="1" x14ac:dyDescent="0.2">
      <c r="A2500" s="36"/>
      <c r="B2500" s="37"/>
      <c r="E2500" s="1050" t="s">
        <v>3421</v>
      </c>
      <c r="F2500" s="1050"/>
      <c r="G2500" s="1051"/>
      <c r="H2500" s="40">
        <v>5</v>
      </c>
      <c r="I2500" s="25">
        <f>SUM(I2501:I2502)</f>
        <v>0</v>
      </c>
      <c r="J2500" s="25">
        <f>SUM(J2501:J2502)</f>
        <v>0</v>
      </c>
      <c r="K2500" s="25">
        <f>SUM(K2501:K2502)</f>
        <v>0</v>
      </c>
      <c r="L2500" s="25">
        <f>SUM(L2501:L2502)</f>
        <v>0</v>
      </c>
      <c r="M2500" s="25">
        <f>SUM(M2501:M2502)</f>
        <v>0</v>
      </c>
    </row>
    <row r="2501" spans="1:13" hidden="1" x14ac:dyDescent="0.2">
      <c r="A2501" s="36"/>
      <c r="B2501" s="37"/>
      <c r="E2501" s="28"/>
      <c r="F2501" s="29" t="s">
        <v>3148</v>
      </c>
      <c r="G2501" s="30" t="s">
        <v>3149</v>
      </c>
      <c r="H2501" s="31">
        <v>6</v>
      </c>
      <c r="I2501" s="32"/>
      <c r="J2501" s="34">
        <v>0</v>
      </c>
      <c r="K2501" s="32"/>
      <c r="L2501" s="32"/>
      <c r="M2501" s="32"/>
    </row>
    <row r="2502" spans="1:13" hidden="1" x14ac:dyDescent="0.2">
      <c r="A2502" s="36"/>
      <c r="B2502" s="37"/>
      <c r="E2502" s="28"/>
      <c r="F2502" s="29" t="s">
        <v>3150</v>
      </c>
      <c r="G2502" s="30" t="s">
        <v>3151</v>
      </c>
      <c r="H2502" s="31">
        <v>6</v>
      </c>
      <c r="I2502" s="32"/>
      <c r="J2502" s="34">
        <f>K2502-I2502</f>
        <v>0</v>
      </c>
      <c r="K2502" s="32"/>
      <c r="L2502" s="32"/>
      <c r="M2502" s="32"/>
    </row>
    <row r="2503" spans="1:13" ht="32.25" hidden="1" customHeight="1" x14ac:dyDescent="0.2">
      <c r="A2503" s="17"/>
      <c r="B2503" s="18"/>
      <c r="C2503" s="19"/>
      <c r="D2503" s="1052" t="s">
        <v>3152</v>
      </c>
      <c r="E2503" s="1053"/>
      <c r="F2503" s="1053"/>
      <c r="G2503" s="1054"/>
      <c r="H2503" s="20">
        <v>4</v>
      </c>
      <c r="I2503" s="21">
        <f>SUMIF($H2504:$H2509,5,I2504:I2509)</f>
        <v>0</v>
      </c>
      <c r="J2503" s="21">
        <f>SUMIF($H2504:$H2509,5,J2504:J2509)</f>
        <v>0</v>
      </c>
      <c r="K2503" s="21">
        <f>SUMIF($H2504:$H2509,5,K2504:K2509)</f>
        <v>0</v>
      </c>
      <c r="L2503" s="21">
        <f>SUMIF($H2504:$H2509,5,L2504:L2509)</f>
        <v>0</v>
      </c>
      <c r="M2503" s="21">
        <f>SUMIF($H2504:$H2509,5,M2504:M2509)</f>
        <v>0</v>
      </c>
    </row>
    <row r="2504" spans="1:13" ht="28.5" hidden="1" customHeight="1" x14ac:dyDescent="0.2">
      <c r="A2504" s="36"/>
      <c r="B2504" s="37"/>
      <c r="E2504" s="1050" t="s">
        <v>3153</v>
      </c>
      <c r="F2504" s="1050"/>
      <c r="G2504" s="1051"/>
      <c r="H2504" s="40">
        <v>5</v>
      </c>
      <c r="I2504" s="25">
        <f>SUM(I2505:I2506)</f>
        <v>0</v>
      </c>
      <c r="J2504" s="25">
        <f>SUM(J2505:J2506)</f>
        <v>0</v>
      </c>
      <c r="K2504" s="25">
        <f>SUM(K2505:K2506)</f>
        <v>0</v>
      </c>
      <c r="L2504" s="25">
        <f>SUM(L2505:L2506)</f>
        <v>0</v>
      </c>
      <c r="M2504" s="25">
        <f>SUM(M2505:M2506)</f>
        <v>0</v>
      </c>
    </row>
    <row r="2505" spans="1:13" ht="24" hidden="1" x14ac:dyDescent="0.2">
      <c r="A2505" s="36"/>
      <c r="B2505" s="37"/>
      <c r="E2505" s="28"/>
      <c r="F2505" s="29" t="s">
        <v>3154</v>
      </c>
      <c r="G2505" s="30" t="s">
        <v>3155</v>
      </c>
      <c r="H2505" s="31">
        <v>6</v>
      </c>
      <c r="I2505" s="32"/>
      <c r="J2505" s="34">
        <f>K2505-I2505</f>
        <v>0</v>
      </c>
      <c r="K2505" s="32"/>
      <c r="L2505" s="32"/>
      <c r="M2505" s="32"/>
    </row>
    <row r="2506" spans="1:13" ht="24" hidden="1" x14ac:dyDescent="0.2">
      <c r="A2506" s="36"/>
      <c r="B2506" s="37"/>
      <c r="E2506" s="28"/>
      <c r="F2506" s="29" t="s">
        <v>3156</v>
      </c>
      <c r="G2506" s="30" t="s">
        <v>3157</v>
      </c>
      <c r="H2506" s="31">
        <v>6</v>
      </c>
      <c r="I2506" s="32"/>
      <c r="J2506" s="34">
        <f>K2506-I2506</f>
        <v>0</v>
      </c>
      <c r="K2506" s="32"/>
      <c r="L2506" s="32"/>
      <c r="M2506" s="32"/>
    </row>
    <row r="2507" spans="1:13" ht="28.5" hidden="1" customHeight="1" x14ac:dyDescent="0.2">
      <c r="A2507" s="36"/>
      <c r="B2507" s="37"/>
      <c r="E2507" s="1050" t="s">
        <v>3158</v>
      </c>
      <c r="F2507" s="1050"/>
      <c r="G2507" s="1051"/>
      <c r="H2507" s="40">
        <v>5</v>
      </c>
      <c r="I2507" s="25">
        <f>SUM(I2508:I2509)</f>
        <v>0</v>
      </c>
      <c r="J2507" s="25">
        <f>SUM(J2508:J2509)</f>
        <v>0</v>
      </c>
      <c r="K2507" s="25">
        <f>SUM(K2508:K2509)</f>
        <v>0</v>
      </c>
      <c r="L2507" s="25">
        <f>SUM(L2508:L2509)</f>
        <v>0</v>
      </c>
      <c r="M2507" s="25">
        <f>SUM(M2508:M2509)</f>
        <v>0</v>
      </c>
    </row>
    <row r="2508" spans="1:13" ht="24" hidden="1" x14ac:dyDescent="0.2">
      <c r="A2508" s="36"/>
      <c r="B2508" s="37"/>
      <c r="E2508" s="28"/>
      <c r="F2508" s="29" t="s">
        <v>3159</v>
      </c>
      <c r="G2508" s="30" t="s">
        <v>3160</v>
      </c>
      <c r="H2508" s="31">
        <v>6</v>
      </c>
      <c r="I2508" s="32"/>
      <c r="J2508" s="34">
        <v>0</v>
      </c>
      <c r="K2508" s="32"/>
      <c r="L2508" s="32"/>
      <c r="M2508" s="32"/>
    </row>
    <row r="2509" spans="1:13" ht="24" hidden="1" x14ac:dyDescent="0.2">
      <c r="A2509" s="36"/>
      <c r="B2509" s="37"/>
      <c r="E2509" s="28"/>
      <c r="F2509" s="29" t="s">
        <v>3161</v>
      </c>
      <c r="G2509" s="30" t="s">
        <v>3162</v>
      </c>
      <c r="H2509" s="31">
        <v>6</v>
      </c>
      <c r="I2509" s="32"/>
      <c r="J2509" s="34">
        <f>K2509-I2509</f>
        <v>0</v>
      </c>
      <c r="K2509" s="32"/>
      <c r="L2509" s="32"/>
      <c r="M2509" s="32"/>
    </row>
    <row r="2510" spans="1:13" ht="22.5" hidden="1" customHeight="1" x14ac:dyDescent="0.2">
      <c r="A2510" s="13"/>
      <c r="B2510" s="14"/>
      <c r="C2510" s="1055" t="s">
        <v>3163</v>
      </c>
      <c r="D2510" s="1055"/>
      <c r="E2510" s="1055"/>
      <c r="F2510" s="1055"/>
      <c r="G2510" s="1056"/>
      <c r="H2510" s="15">
        <v>3</v>
      </c>
      <c r="I2510" s="16">
        <f>SUMIF($H2511:$H2519,4,I2511:I2520)</f>
        <v>0</v>
      </c>
      <c r="J2510" s="16">
        <f>SUMIF($H2511:$H2519,4,J2511:J2520)</f>
        <v>0</v>
      </c>
      <c r="K2510" s="16">
        <f>SUMIF($H2511:$H2519,4,K2511:K2520)</f>
        <v>0</v>
      </c>
      <c r="L2510" s="16">
        <f>SUMIF($H2511:$H2519,4,L2511:L2520)</f>
        <v>0</v>
      </c>
      <c r="M2510" s="16">
        <f>SUMIF($H2511:$H2519,4,M2511:M2520)</f>
        <v>0</v>
      </c>
    </row>
    <row r="2511" spans="1:13" ht="21" hidden="1" customHeight="1" x14ac:dyDescent="0.2">
      <c r="A2511" s="17"/>
      <c r="B2511" s="18"/>
      <c r="C2511" s="19"/>
      <c r="D2511" s="1052" t="s">
        <v>3164</v>
      </c>
      <c r="E2511" s="1053"/>
      <c r="F2511" s="1053"/>
      <c r="G2511" s="1054"/>
      <c r="H2511" s="20">
        <v>4</v>
      </c>
      <c r="I2511" s="21">
        <f>SUMIF($H2512:$H2513,5,I2512:I2513)</f>
        <v>0</v>
      </c>
      <c r="J2511" s="21">
        <f>SUMIF($H2512:$H2513,5,J2512:J2513)</f>
        <v>0</v>
      </c>
      <c r="K2511" s="21">
        <f>SUMIF($H2512:$H2513,5,K2512:K2513)</f>
        <v>0</v>
      </c>
      <c r="L2511" s="21">
        <f>SUMIF($H2512:$H2513,5,L2512:L2513)</f>
        <v>0</v>
      </c>
      <c r="M2511" s="21">
        <f>SUMIF($H2512:$H2513,5,M2512:M2513)</f>
        <v>0</v>
      </c>
    </row>
    <row r="2512" spans="1:13" ht="24" hidden="1" customHeight="1" x14ac:dyDescent="0.2">
      <c r="A2512" s="36"/>
      <c r="B2512" s="37"/>
      <c r="E2512" s="1050" t="s">
        <v>3165</v>
      </c>
      <c r="F2512" s="1050"/>
      <c r="G2512" s="1051"/>
      <c r="H2512" s="40">
        <v>5</v>
      </c>
      <c r="I2512" s="25">
        <f>I2513</f>
        <v>0</v>
      </c>
      <c r="J2512" s="25">
        <f>J2513</f>
        <v>0</v>
      </c>
      <c r="K2512" s="25">
        <f>K2513</f>
        <v>0</v>
      </c>
      <c r="L2512" s="25">
        <f>L2513</f>
        <v>0</v>
      </c>
      <c r="M2512" s="25">
        <f>M2513</f>
        <v>0</v>
      </c>
    </row>
    <row r="2513" spans="1:13" ht="25.5" hidden="1" customHeight="1" x14ac:dyDescent="0.2">
      <c r="A2513" s="36"/>
      <c r="B2513" s="37"/>
      <c r="E2513" s="28"/>
      <c r="F2513" s="29" t="s">
        <v>3166</v>
      </c>
      <c r="G2513" s="30" t="s">
        <v>3167</v>
      </c>
      <c r="H2513" s="31">
        <v>6</v>
      </c>
      <c r="I2513" s="32"/>
      <c r="J2513" s="34">
        <f>K2513-I2513</f>
        <v>0</v>
      </c>
      <c r="K2513" s="32"/>
      <c r="L2513" s="32"/>
      <c r="M2513" s="32"/>
    </row>
    <row r="2514" spans="1:13" ht="21" hidden="1" customHeight="1" x14ac:dyDescent="0.2">
      <c r="A2514" s="17"/>
      <c r="B2514" s="18"/>
      <c r="C2514" s="19"/>
      <c r="D2514" s="1052" t="s">
        <v>3168</v>
      </c>
      <c r="E2514" s="1053"/>
      <c r="F2514" s="1053"/>
      <c r="G2514" s="1054"/>
      <c r="H2514" s="20">
        <v>4</v>
      </c>
      <c r="I2514" s="21">
        <f>SUMIF($H2515:$H2516,5,I2515:I2516)</f>
        <v>0</v>
      </c>
      <c r="J2514" s="21">
        <f>SUMIF($H2515:$H2516,5,J2515:J2516)</f>
        <v>0</v>
      </c>
      <c r="K2514" s="21">
        <f>SUMIF($H2515:$H2516,5,K2515:K2516)</f>
        <v>0</v>
      </c>
      <c r="L2514" s="21">
        <f>SUMIF($H2515:$H2516,5,L2515:L2516)</f>
        <v>0</v>
      </c>
      <c r="M2514" s="21">
        <f>SUMIF($H2515:$H2516,5,M2515:M2516)</f>
        <v>0</v>
      </c>
    </row>
    <row r="2515" spans="1:13" ht="24" hidden="1" customHeight="1" x14ac:dyDescent="0.2">
      <c r="A2515" s="36"/>
      <c r="B2515" s="37"/>
      <c r="E2515" s="1050" t="s">
        <v>3169</v>
      </c>
      <c r="F2515" s="1050"/>
      <c r="G2515" s="1051"/>
      <c r="H2515" s="40">
        <v>5</v>
      </c>
      <c r="I2515" s="25">
        <f>I2516</f>
        <v>0</v>
      </c>
      <c r="J2515" s="25">
        <f>J2516</f>
        <v>0</v>
      </c>
      <c r="K2515" s="25">
        <f>K2516</f>
        <v>0</v>
      </c>
      <c r="L2515" s="25">
        <f>L2516</f>
        <v>0</v>
      </c>
      <c r="M2515" s="25">
        <f>M2516</f>
        <v>0</v>
      </c>
    </row>
    <row r="2516" spans="1:13" ht="25.5" hidden="1" customHeight="1" x14ac:dyDescent="0.2">
      <c r="A2516" s="36"/>
      <c r="B2516" s="37"/>
      <c r="E2516" s="28"/>
      <c r="F2516" s="29" t="s">
        <v>3170</v>
      </c>
      <c r="G2516" s="30" t="s">
        <v>3171</v>
      </c>
      <c r="H2516" s="31">
        <v>6</v>
      </c>
      <c r="I2516" s="32"/>
      <c r="J2516" s="34">
        <f>K2516-I2516</f>
        <v>0</v>
      </c>
      <c r="K2516" s="32"/>
      <c r="L2516" s="32"/>
      <c r="M2516" s="32"/>
    </row>
    <row r="2517" spans="1:13" ht="21" hidden="1" customHeight="1" x14ac:dyDescent="0.2">
      <c r="A2517" s="17"/>
      <c r="B2517" s="18"/>
      <c r="C2517" s="19"/>
      <c r="D2517" s="1052" t="s">
        <v>3172</v>
      </c>
      <c r="E2517" s="1053"/>
      <c r="F2517" s="1053"/>
      <c r="G2517" s="1054"/>
      <c r="H2517" s="20">
        <v>4</v>
      </c>
      <c r="I2517" s="21">
        <f>SUMIF($H2518:$H2519,5,I2518:I2520)</f>
        <v>0</v>
      </c>
      <c r="J2517" s="21">
        <f>SUMIF($H2518:$H2519,5,J2518:J2520)</f>
        <v>0</v>
      </c>
      <c r="K2517" s="21">
        <f>SUMIF($H2518:$H2519,5,K2518:K2520)</f>
        <v>0</v>
      </c>
      <c r="L2517" s="21">
        <f>SUMIF($H2518:$H2519,5,L2518:L2520)</f>
        <v>0</v>
      </c>
      <c r="M2517" s="21">
        <f>SUMIF($H2518:$H2519,5,M2518:M2520)</f>
        <v>0</v>
      </c>
    </row>
    <row r="2518" spans="1:13" ht="23.25" hidden="1" customHeight="1" x14ac:dyDescent="0.2">
      <c r="A2518" s="36"/>
      <c r="B2518" s="37"/>
      <c r="E2518" s="1050" t="s">
        <v>3173</v>
      </c>
      <c r="F2518" s="1050"/>
      <c r="G2518" s="1051"/>
      <c r="H2518" s="40">
        <v>5</v>
      </c>
      <c r="I2518" s="25">
        <f>I2519</f>
        <v>0</v>
      </c>
      <c r="J2518" s="25">
        <f>J2520</f>
        <v>0</v>
      </c>
      <c r="K2518" s="25">
        <f>K2519</f>
        <v>0</v>
      </c>
      <c r="L2518" s="25">
        <f>L2519</f>
        <v>0</v>
      </c>
      <c r="M2518" s="25">
        <f>M2519</f>
        <v>0</v>
      </c>
    </row>
    <row r="2519" spans="1:13" ht="25.5" hidden="1" customHeight="1" thickBot="1" x14ac:dyDescent="0.25">
      <c r="A2519" s="59"/>
      <c r="B2519" s="60"/>
      <c r="C2519" s="61"/>
      <c r="D2519" s="62"/>
      <c r="E2519" s="63"/>
      <c r="F2519" s="53" t="s">
        <v>3174</v>
      </c>
      <c r="G2519" s="54" t="s">
        <v>3175</v>
      </c>
      <c r="H2519" s="55">
        <v>6</v>
      </c>
      <c r="I2519" s="64"/>
      <c r="J2519" s="123">
        <f>K2519-I2519</f>
        <v>0</v>
      </c>
      <c r="K2519" s="123"/>
      <c r="L2519" s="123"/>
      <c r="M2519" s="123"/>
    </row>
    <row r="2520" spans="1:13" hidden="1" x14ac:dyDescent="0.2">
      <c r="I2520" s="68"/>
    </row>
  </sheetData>
  <autoFilter ref="A3:ID2519" xr:uid="{00000000-0001-0000-0000-000000000000}">
    <filterColumn colId="0" showButton="0"/>
    <filterColumn colId="1" showButton="0"/>
    <filterColumn colId="2" showButton="0"/>
    <filterColumn colId="3" showButton="0"/>
    <filterColumn colId="4" showButton="0"/>
    <filterColumn colId="5" showButton="0"/>
    <filterColumn colId="6" showButton="0"/>
  </autoFilter>
  <mergeCells count="948">
    <mergeCell ref="E412:G412"/>
    <mergeCell ref="E414:G414"/>
    <mergeCell ref="D416:G416"/>
    <mergeCell ref="E417:G417"/>
    <mergeCell ref="E231:G231"/>
    <mergeCell ref="E234:G234"/>
    <mergeCell ref="E240:G240"/>
    <mergeCell ref="E246:G246"/>
    <mergeCell ref="E402:G402"/>
    <mergeCell ref="E404:G404"/>
    <mergeCell ref="D264:G264"/>
    <mergeCell ref="E265:G265"/>
    <mergeCell ref="E267:G267"/>
    <mergeCell ref="E269:G269"/>
    <mergeCell ref="E294:G294"/>
    <mergeCell ref="E237:G237"/>
    <mergeCell ref="E243:G243"/>
    <mergeCell ref="E273:G273"/>
    <mergeCell ref="E275:G275"/>
    <mergeCell ref="E277:G277"/>
    <mergeCell ref="E279:G279"/>
    <mergeCell ref="E252:G252"/>
    <mergeCell ref="E255:G255"/>
    <mergeCell ref="E258:G258"/>
    <mergeCell ref="A1:G1"/>
    <mergeCell ref="A3:H3"/>
    <mergeCell ref="B5:G5"/>
    <mergeCell ref="C6:G6"/>
    <mergeCell ref="D7:G7"/>
    <mergeCell ref="E189:G189"/>
    <mergeCell ref="E8:G8"/>
    <mergeCell ref="E11:G11"/>
    <mergeCell ref="E14:G14"/>
    <mergeCell ref="E68:G68"/>
    <mergeCell ref="E71:G71"/>
    <mergeCell ref="E74:G74"/>
    <mergeCell ref="E77:G77"/>
    <mergeCell ref="E17:G17"/>
    <mergeCell ref="E20:G20"/>
    <mergeCell ref="E92:G92"/>
    <mergeCell ref="E119:G119"/>
    <mergeCell ref="E121:G121"/>
    <mergeCell ref="E123:G123"/>
    <mergeCell ref="E125:G125"/>
    <mergeCell ref="E95:G95"/>
    <mergeCell ref="E101:G101"/>
    <mergeCell ref="E104:G104"/>
    <mergeCell ref="E107:G107"/>
    <mergeCell ref="E23:G23"/>
    <mergeCell ref="E26:G26"/>
    <mergeCell ref="E127:G127"/>
    <mergeCell ref="E129:G129"/>
    <mergeCell ref="D131:G131"/>
    <mergeCell ref="E132:G132"/>
    <mergeCell ref="E29:G29"/>
    <mergeCell ref="E32:G32"/>
    <mergeCell ref="E35:G35"/>
    <mergeCell ref="E38:G38"/>
    <mergeCell ref="E41:G41"/>
    <mergeCell ref="E44:G44"/>
    <mergeCell ref="E47:G47"/>
    <mergeCell ref="E50:G50"/>
    <mergeCell ref="E65:G65"/>
    <mergeCell ref="E53:G53"/>
    <mergeCell ref="E56:G56"/>
    <mergeCell ref="E59:G59"/>
    <mergeCell ref="E62:G62"/>
    <mergeCell ref="E80:G80"/>
    <mergeCell ref="E83:G83"/>
    <mergeCell ref="E86:G86"/>
    <mergeCell ref="E89:G89"/>
    <mergeCell ref="E110:G110"/>
    <mergeCell ref="E98:G98"/>
    <mergeCell ref="E113:G113"/>
    <mergeCell ref="D116:G116"/>
    <mergeCell ref="E117:G117"/>
    <mergeCell ref="E153:G153"/>
    <mergeCell ref="E156:G156"/>
    <mergeCell ref="E159:G159"/>
    <mergeCell ref="E162:G162"/>
    <mergeCell ref="E165:G165"/>
    <mergeCell ref="E168:G168"/>
    <mergeCell ref="E135:G135"/>
    <mergeCell ref="E138:G138"/>
    <mergeCell ref="E141:G141"/>
    <mergeCell ref="E144:G144"/>
    <mergeCell ref="E147:G147"/>
    <mergeCell ref="E150:G150"/>
    <mergeCell ref="E213:G213"/>
    <mergeCell ref="E171:G171"/>
    <mergeCell ref="E174:G174"/>
    <mergeCell ref="E177:G177"/>
    <mergeCell ref="E180:G180"/>
    <mergeCell ref="E183:G183"/>
    <mergeCell ref="E186:G186"/>
    <mergeCell ref="E210:G210"/>
    <mergeCell ref="E201:G201"/>
    <mergeCell ref="E195:G195"/>
    <mergeCell ref="E207:G207"/>
    <mergeCell ref="E204:G204"/>
    <mergeCell ref="E198:G198"/>
    <mergeCell ref="E192:G192"/>
    <mergeCell ref="E261:G261"/>
    <mergeCell ref="E271:G271"/>
    <mergeCell ref="C296:G296"/>
    <mergeCell ref="D297:G297"/>
    <mergeCell ref="E298:G298"/>
    <mergeCell ref="E300:G300"/>
    <mergeCell ref="D302:G302"/>
    <mergeCell ref="E324:G324"/>
    <mergeCell ref="E249:G249"/>
    <mergeCell ref="E283:G283"/>
    <mergeCell ref="E285:G285"/>
    <mergeCell ref="E281:G281"/>
    <mergeCell ref="E318:G318"/>
    <mergeCell ref="E320:G320"/>
    <mergeCell ref="E287:G287"/>
    <mergeCell ref="D289:G289"/>
    <mergeCell ref="E290:G290"/>
    <mergeCell ref="E292:G292"/>
    <mergeCell ref="E330:G330"/>
    <mergeCell ref="E332:G332"/>
    <mergeCell ref="E334:G334"/>
    <mergeCell ref="E336:G336"/>
    <mergeCell ref="E338:G338"/>
    <mergeCell ref="E340:G340"/>
    <mergeCell ref="E328:G328"/>
    <mergeCell ref="E216:G216"/>
    <mergeCell ref="E219:G219"/>
    <mergeCell ref="E222:G222"/>
    <mergeCell ref="E225:G225"/>
    <mergeCell ref="E228:G228"/>
    <mergeCell ref="E312:G312"/>
    <mergeCell ref="E314:G314"/>
    <mergeCell ref="C322:G322"/>
    <mergeCell ref="D323:G323"/>
    <mergeCell ref="E326:G326"/>
    <mergeCell ref="E303:G303"/>
    <mergeCell ref="B305:G305"/>
    <mergeCell ref="C306:G306"/>
    <mergeCell ref="D307:G307"/>
    <mergeCell ref="E308:G308"/>
    <mergeCell ref="E310:G310"/>
    <mergeCell ref="E316:G316"/>
    <mergeCell ref="E354:G354"/>
    <mergeCell ref="E356:G356"/>
    <mergeCell ref="E358:G358"/>
    <mergeCell ref="E360:G360"/>
    <mergeCell ref="E362:G362"/>
    <mergeCell ref="E364:G364"/>
    <mergeCell ref="E342:G342"/>
    <mergeCell ref="E344:G344"/>
    <mergeCell ref="E346:G346"/>
    <mergeCell ref="E348:G348"/>
    <mergeCell ref="E350:G350"/>
    <mergeCell ref="E352:G352"/>
    <mergeCell ref="E378:G378"/>
    <mergeCell ref="E380:G380"/>
    <mergeCell ref="E382:G382"/>
    <mergeCell ref="E384:G384"/>
    <mergeCell ref="E386:G386"/>
    <mergeCell ref="E388:G388"/>
    <mergeCell ref="E366:G366"/>
    <mergeCell ref="E368:G368"/>
    <mergeCell ref="E370:G370"/>
    <mergeCell ref="E372:G372"/>
    <mergeCell ref="E374:G374"/>
    <mergeCell ref="E376:G376"/>
    <mergeCell ref="E390:G390"/>
    <mergeCell ref="E392:G392"/>
    <mergeCell ref="E406:G406"/>
    <mergeCell ref="C408:G408"/>
    <mergeCell ref="D409:G409"/>
    <mergeCell ref="E410:G410"/>
    <mergeCell ref="E394:G394"/>
    <mergeCell ref="E396:G396"/>
    <mergeCell ref="E398:G398"/>
    <mergeCell ref="E400:G400"/>
    <mergeCell ref="E442:G442"/>
    <mergeCell ref="E463:G463"/>
    <mergeCell ref="E467:G467"/>
    <mergeCell ref="D469:G469"/>
    <mergeCell ref="E470:G470"/>
    <mergeCell ref="D472:G472"/>
    <mergeCell ref="E419:G419"/>
    <mergeCell ref="E421:G421"/>
    <mergeCell ref="B423:G423"/>
    <mergeCell ref="C424:G424"/>
    <mergeCell ref="D425:G425"/>
    <mergeCell ref="E426:G426"/>
    <mergeCell ref="E487:G487"/>
    <mergeCell ref="D489:G489"/>
    <mergeCell ref="E490:G490"/>
    <mergeCell ref="D492:G492"/>
    <mergeCell ref="E493:G493"/>
    <mergeCell ref="E501:G501"/>
    <mergeCell ref="E473:G473"/>
    <mergeCell ref="E475:G475"/>
    <mergeCell ref="E477:G477"/>
    <mergeCell ref="E479:G479"/>
    <mergeCell ref="E481:G481"/>
    <mergeCell ref="E483:G483"/>
    <mergeCell ref="D548:G548"/>
    <mergeCell ref="E549:G549"/>
    <mergeCell ref="D551:G551"/>
    <mergeCell ref="E552:G552"/>
    <mergeCell ref="E554:G554"/>
    <mergeCell ref="E556:G556"/>
    <mergeCell ref="C503:G503"/>
    <mergeCell ref="D504:G504"/>
    <mergeCell ref="E505:G505"/>
    <mergeCell ref="E521:G521"/>
    <mergeCell ref="E542:G542"/>
    <mergeCell ref="E546:G546"/>
    <mergeCell ref="E568:G568"/>
    <mergeCell ref="E570:G570"/>
    <mergeCell ref="E572:G572"/>
    <mergeCell ref="E574:G574"/>
    <mergeCell ref="E576:G576"/>
    <mergeCell ref="D578:G578"/>
    <mergeCell ref="D558:G558"/>
    <mergeCell ref="E559:G559"/>
    <mergeCell ref="D561:G561"/>
    <mergeCell ref="E562:G562"/>
    <mergeCell ref="E564:G564"/>
    <mergeCell ref="E566:G566"/>
    <mergeCell ref="E623:G623"/>
    <mergeCell ref="E639:G639"/>
    <mergeCell ref="E660:G660"/>
    <mergeCell ref="E664:G664"/>
    <mergeCell ref="D666:G666"/>
    <mergeCell ref="E667:G667"/>
    <mergeCell ref="E579:G579"/>
    <mergeCell ref="E594:G594"/>
    <mergeCell ref="E615:G615"/>
    <mergeCell ref="E619:G619"/>
    <mergeCell ref="C621:G621"/>
    <mergeCell ref="D622:G622"/>
    <mergeCell ref="D679:G679"/>
    <mergeCell ref="E680:G680"/>
    <mergeCell ref="E682:G682"/>
    <mergeCell ref="E684:G684"/>
    <mergeCell ref="E686:G686"/>
    <mergeCell ref="E688:G688"/>
    <mergeCell ref="D669:G669"/>
    <mergeCell ref="E670:G670"/>
    <mergeCell ref="E672:G672"/>
    <mergeCell ref="E674:G674"/>
    <mergeCell ref="D676:G676"/>
    <mergeCell ref="E677:G677"/>
    <mergeCell ref="E699:G699"/>
    <mergeCell ref="E701:G701"/>
    <mergeCell ref="E703:G703"/>
    <mergeCell ref="D705:G705"/>
    <mergeCell ref="E706:G706"/>
    <mergeCell ref="C708:G708"/>
    <mergeCell ref="E690:G690"/>
    <mergeCell ref="E692:G692"/>
    <mergeCell ref="E694:G694"/>
    <mergeCell ref="B696:G696"/>
    <mergeCell ref="C697:G697"/>
    <mergeCell ref="D698:G698"/>
    <mergeCell ref="E719:G719"/>
    <mergeCell ref="E721:G721"/>
    <mergeCell ref="D723:G723"/>
    <mergeCell ref="E724:G724"/>
    <mergeCell ref="E726:G726"/>
    <mergeCell ref="E728:G728"/>
    <mergeCell ref="D709:G709"/>
    <mergeCell ref="E710:G710"/>
    <mergeCell ref="E712:G712"/>
    <mergeCell ref="E714:G714"/>
    <mergeCell ref="D716:G716"/>
    <mergeCell ref="E717:G717"/>
    <mergeCell ref="E739:G739"/>
    <mergeCell ref="D741:G741"/>
    <mergeCell ref="E742:G742"/>
    <mergeCell ref="E744:G744"/>
    <mergeCell ref="D746:G746"/>
    <mergeCell ref="E747:G747"/>
    <mergeCell ref="D730:G730"/>
    <mergeCell ref="E731:G731"/>
    <mergeCell ref="E733:G733"/>
    <mergeCell ref="E735:G735"/>
    <mergeCell ref="C737:G737"/>
    <mergeCell ref="D738:G738"/>
    <mergeCell ref="C763:G763"/>
    <mergeCell ref="D764:G764"/>
    <mergeCell ref="E765:G765"/>
    <mergeCell ref="D767:G767"/>
    <mergeCell ref="E768:G768"/>
    <mergeCell ref="B770:G770"/>
    <mergeCell ref="E749:G749"/>
    <mergeCell ref="E751:G751"/>
    <mergeCell ref="E753:G753"/>
    <mergeCell ref="E755:G755"/>
    <mergeCell ref="E757:G757"/>
    <mergeCell ref="E759:G759"/>
    <mergeCell ref="E761:G761"/>
    <mergeCell ref="E778:G778"/>
    <mergeCell ref="B780:G780"/>
    <mergeCell ref="C781:G781"/>
    <mergeCell ref="D782:G782"/>
    <mergeCell ref="E783:G783"/>
    <mergeCell ref="A785:G785"/>
    <mergeCell ref="C771:G771"/>
    <mergeCell ref="D772:G772"/>
    <mergeCell ref="E773:G773"/>
    <mergeCell ref="B775:G775"/>
    <mergeCell ref="C776:G776"/>
    <mergeCell ref="D777:G777"/>
    <mergeCell ref="E810:G810"/>
    <mergeCell ref="E813:G813"/>
    <mergeCell ref="C822:G822"/>
    <mergeCell ref="D823:G823"/>
    <mergeCell ref="E824:G824"/>
    <mergeCell ref="E829:G829"/>
    <mergeCell ref="B786:G786"/>
    <mergeCell ref="C787:G787"/>
    <mergeCell ref="D788:G788"/>
    <mergeCell ref="E789:G789"/>
    <mergeCell ref="E792:G792"/>
    <mergeCell ref="E807:G807"/>
    <mergeCell ref="E869:G869"/>
    <mergeCell ref="E881:G881"/>
    <mergeCell ref="E887:G887"/>
    <mergeCell ref="E895:G895"/>
    <mergeCell ref="E900:G900"/>
    <mergeCell ref="E917:G917"/>
    <mergeCell ref="E835:G835"/>
    <mergeCell ref="E837:G837"/>
    <mergeCell ref="E840:G840"/>
    <mergeCell ref="E849:G849"/>
    <mergeCell ref="E853:G853"/>
    <mergeCell ref="E865:G865"/>
    <mergeCell ref="D973:G973"/>
    <mergeCell ref="E974:G974"/>
    <mergeCell ref="E976:G976"/>
    <mergeCell ref="E978:G978"/>
    <mergeCell ref="E980:G980"/>
    <mergeCell ref="E982:G982"/>
    <mergeCell ref="E923:G923"/>
    <mergeCell ref="E927:G927"/>
    <mergeCell ref="E940:G940"/>
    <mergeCell ref="D954:G954"/>
    <mergeCell ref="E955:G955"/>
    <mergeCell ref="C972:G972"/>
    <mergeCell ref="D994:G994"/>
    <mergeCell ref="E995:G995"/>
    <mergeCell ref="E997:G997"/>
    <mergeCell ref="E999:G999"/>
    <mergeCell ref="D1001:G1001"/>
    <mergeCell ref="E1002:G1002"/>
    <mergeCell ref="E984:G984"/>
    <mergeCell ref="D986:G986"/>
    <mergeCell ref="E987:G987"/>
    <mergeCell ref="E989:G989"/>
    <mergeCell ref="D991:G991"/>
    <mergeCell ref="E992:G992"/>
    <mergeCell ref="E1018:G1018"/>
    <mergeCell ref="E1020:G1020"/>
    <mergeCell ref="E1022:G1022"/>
    <mergeCell ref="E1024:G1024"/>
    <mergeCell ref="D1026:G1026"/>
    <mergeCell ref="E1027:G1027"/>
    <mergeCell ref="E1004:G1004"/>
    <mergeCell ref="C1006:G1006"/>
    <mergeCell ref="D1007:G1007"/>
    <mergeCell ref="E1008:G1008"/>
    <mergeCell ref="E1014:G1014"/>
    <mergeCell ref="D1017:G1017"/>
    <mergeCell ref="D1043:G1043"/>
    <mergeCell ref="E1044:G1044"/>
    <mergeCell ref="E1060:G1060"/>
    <mergeCell ref="D1063:G1063"/>
    <mergeCell ref="E1029:G1029"/>
    <mergeCell ref="E1031:G1031"/>
    <mergeCell ref="E1033:G1033"/>
    <mergeCell ref="D1035:G1035"/>
    <mergeCell ref="E1036:G1036"/>
    <mergeCell ref="E1038:G1038"/>
    <mergeCell ref="K2:M2"/>
    <mergeCell ref="D1109:G1109"/>
    <mergeCell ref="E1110:G1110"/>
    <mergeCell ref="E1112:G1112"/>
    <mergeCell ref="E1116:G1116"/>
    <mergeCell ref="D1118:G1118"/>
    <mergeCell ref="E1103:G1103"/>
    <mergeCell ref="E1077:G1077"/>
    <mergeCell ref="E1105:G1105"/>
    <mergeCell ref="E1083:G1083"/>
    <mergeCell ref="E1085:G1085"/>
    <mergeCell ref="E1087:G1087"/>
    <mergeCell ref="E1096:G1096"/>
    <mergeCell ref="B1098:G1098"/>
    <mergeCell ref="C1099:G1099"/>
    <mergeCell ref="D1100:G1100"/>
    <mergeCell ref="E1064:G1064"/>
    <mergeCell ref="D1066:G1066"/>
    <mergeCell ref="E1067:G1067"/>
    <mergeCell ref="E1072:G1072"/>
    <mergeCell ref="D1074:G1074"/>
    <mergeCell ref="E1075:G1075"/>
    <mergeCell ref="E1040:G1040"/>
    <mergeCell ref="C1042:G1042"/>
    <mergeCell ref="E1079:G1079"/>
    <mergeCell ref="E1081:G1081"/>
    <mergeCell ref="E1107:G1107"/>
    <mergeCell ref="E1089:G1089"/>
    <mergeCell ref="D1133:G1133"/>
    <mergeCell ref="E1134:G1134"/>
    <mergeCell ref="E1101:G1101"/>
    <mergeCell ref="E1119:G1119"/>
    <mergeCell ref="E1121:G1121"/>
    <mergeCell ref="D1123:G1123"/>
    <mergeCell ref="E1114:G1114"/>
    <mergeCell ref="E1138:G1138"/>
    <mergeCell ref="E1140:G1140"/>
    <mergeCell ref="E1144:G1144"/>
    <mergeCell ref="D1146:G1146"/>
    <mergeCell ref="E1147:G1147"/>
    <mergeCell ref="E1149:G1149"/>
    <mergeCell ref="E1136:G1136"/>
    <mergeCell ref="E1124:G1124"/>
    <mergeCell ref="E1126:G1126"/>
    <mergeCell ref="E1128:G1128"/>
    <mergeCell ref="D1130:G1130"/>
    <mergeCell ref="E1131:G1131"/>
    <mergeCell ref="E1142:G1142"/>
    <mergeCell ref="E1162:G1162"/>
    <mergeCell ref="E1164:G1164"/>
    <mergeCell ref="E1166:G1166"/>
    <mergeCell ref="E1168:G1168"/>
    <mergeCell ref="E1170:G1170"/>
    <mergeCell ref="E1172:G1172"/>
    <mergeCell ref="E1151:G1151"/>
    <mergeCell ref="D1153:G1153"/>
    <mergeCell ref="E1154:G1154"/>
    <mergeCell ref="E1156:G1156"/>
    <mergeCell ref="E1158:G1158"/>
    <mergeCell ref="E1160:G1160"/>
    <mergeCell ref="E1186:G1186"/>
    <mergeCell ref="E1190:G1190"/>
    <mergeCell ref="D1192:G1192"/>
    <mergeCell ref="E1193:G1193"/>
    <mergeCell ref="E1195:G1195"/>
    <mergeCell ref="E1197:G1197"/>
    <mergeCell ref="E1174:G1174"/>
    <mergeCell ref="E1176:G1176"/>
    <mergeCell ref="E1178:G1178"/>
    <mergeCell ref="E1180:G1180"/>
    <mergeCell ref="E1182:G1182"/>
    <mergeCell ref="E1184:G1184"/>
    <mergeCell ref="E1188:G1188"/>
    <mergeCell ref="E1208:G1208"/>
    <mergeCell ref="D1210:G1210"/>
    <mergeCell ref="E1211:G1211"/>
    <mergeCell ref="D1213:G1213"/>
    <mergeCell ref="E1214:G1214"/>
    <mergeCell ref="C1216:G1216"/>
    <mergeCell ref="C1199:G1199"/>
    <mergeCell ref="D1200:G1200"/>
    <mergeCell ref="E1201:G1201"/>
    <mergeCell ref="D1203:G1203"/>
    <mergeCell ref="E1204:G1204"/>
    <mergeCell ref="D1207:G1207"/>
    <mergeCell ref="E1233:G1233"/>
    <mergeCell ref="D1235:G1235"/>
    <mergeCell ref="E1236:G1236"/>
    <mergeCell ref="E1238:G1238"/>
    <mergeCell ref="D1240:G1240"/>
    <mergeCell ref="E1241:G1241"/>
    <mergeCell ref="D1217:G1217"/>
    <mergeCell ref="E1218:G1218"/>
    <mergeCell ref="E1220:G1220"/>
    <mergeCell ref="E1222:G1222"/>
    <mergeCell ref="E1224:G1224"/>
    <mergeCell ref="E1231:G1231"/>
    <mergeCell ref="D1226:G1226"/>
    <mergeCell ref="E1227:G1227"/>
    <mergeCell ref="E1229:G1229"/>
    <mergeCell ref="E1253:G1253"/>
    <mergeCell ref="E1255:G1255"/>
    <mergeCell ref="E1257:G1257"/>
    <mergeCell ref="E1261:G1261"/>
    <mergeCell ref="D1263:G1263"/>
    <mergeCell ref="E1264:G1264"/>
    <mergeCell ref="E1259:G1259"/>
    <mergeCell ref="E1243:G1243"/>
    <mergeCell ref="D1247:G1247"/>
    <mergeCell ref="E1245:G1245"/>
    <mergeCell ref="E1248:G1248"/>
    <mergeCell ref="D1250:G1250"/>
    <mergeCell ref="E1251:G1251"/>
    <mergeCell ref="E1277:G1277"/>
    <mergeCell ref="E1279:G1279"/>
    <mergeCell ref="E1281:G1281"/>
    <mergeCell ref="E1283:G1283"/>
    <mergeCell ref="E1285:G1285"/>
    <mergeCell ref="E1287:G1287"/>
    <mergeCell ref="E1266:G1266"/>
    <mergeCell ref="E1268:G1268"/>
    <mergeCell ref="D1270:G1270"/>
    <mergeCell ref="E1271:G1271"/>
    <mergeCell ref="E1273:G1273"/>
    <mergeCell ref="E1275:G1275"/>
    <mergeCell ref="E1301:G1301"/>
    <mergeCell ref="E1303:G1303"/>
    <mergeCell ref="E1307:G1307"/>
    <mergeCell ref="D1309:G1309"/>
    <mergeCell ref="E1310:G1310"/>
    <mergeCell ref="D1312:G1312"/>
    <mergeCell ref="E1305:G1305"/>
    <mergeCell ref="E1289:G1289"/>
    <mergeCell ref="E1291:G1291"/>
    <mergeCell ref="E1293:G1293"/>
    <mergeCell ref="E1295:G1295"/>
    <mergeCell ref="E1297:G1297"/>
    <mergeCell ref="E1299:G1299"/>
    <mergeCell ref="D1324:G1324"/>
    <mergeCell ref="E1325:G1325"/>
    <mergeCell ref="D1327:G1327"/>
    <mergeCell ref="E1328:G1328"/>
    <mergeCell ref="D1330:G1330"/>
    <mergeCell ref="E1331:G1331"/>
    <mergeCell ref="E1313:G1313"/>
    <mergeCell ref="E1315:G1315"/>
    <mergeCell ref="E1317:G1317"/>
    <mergeCell ref="C1319:G1319"/>
    <mergeCell ref="D1320:G1320"/>
    <mergeCell ref="E1321:G1321"/>
    <mergeCell ref="E1340:G1340"/>
    <mergeCell ref="E1356:G1356"/>
    <mergeCell ref="E1390:G1390"/>
    <mergeCell ref="E1394:G1394"/>
    <mergeCell ref="E1396:G1396"/>
    <mergeCell ref="E1416:G1416"/>
    <mergeCell ref="C1333:G1333"/>
    <mergeCell ref="D1334:G1334"/>
    <mergeCell ref="E1335:G1335"/>
    <mergeCell ref="B1337:G1337"/>
    <mergeCell ref="C1338:G1338"/>
    <mergeCell ref="D1339:G1339"/>
    <mergeCell ref="E1442:G1442"/>
    <mergeCell ref="D1445:G1445"/>
    <mergeCell ref="E1446:G1446"/>
    <mergeCell ref="E1448:G1448"/>
    <mergeCell ref="E1450:G1450"/>
    <mergeCell ref="D1452:G1452"/>
    <mergeCell ref="E1424:G1424"/>
    <mergeCell ref="D1427:G1427"/>
    <mergeCell ref="E1428:G1428"/>
    <mergeCell ref="E1433:G1433"/>
    <mergeCell ref="E1435:G1435"/>
    <mergeCell ref="E1439:G1439"/>
    <mergeCell ref="E1462:G1462"/>
    <mergeCell ref="E1477:G1477"/>
    <mergeCell ref="E1501:G1501"/>
    <mergeCell ref="E1505:G1505"/>
    <mergeCell ref="D1507:G1507"/>
    <mergeCell ref="E1508:G1508"/>
    <mergeCell ref="E1453:G1453"/>
    <mergeCell ref="D1455:G1455"/>
    <mergeCell ref="E1456:G1456"/>
    <mergeCell ref="E1458:G1458"/>
    <mergeCell ref="C1460:G1460"/>
    <mergeCell ref="D1461:G1461"/>
    <mergeCell ref="D1520:G1520"/>
    <mergeCell ref="E1521:G1521"/>
    <mergeCell ref="E1523:G1523"/>
    <mergeCell ref="B1525:G1525"/>
    <mergeCell ref="C1526:G1526"/>
    <mergeCell ref="D1527:G1527"/>
    <mergeCell ref="D1510:G1510"/>
    <mergeCell ref="E1511:G1511"/>
    <mergeCell ref="E1513:G1513"/>
    <mergeCell ref="E1515:G1515"/>
    <mergeCell ref="D1517:G1517"/>
    <mergeCell ref="E1518:G1518"/>
    <mergeCell ref="E1537:G1537"/>
    <mergeCell ref="C1539:G1539"/>
    <mergeCell ref="D1540:G1540"/>
    <mergeCell ref="E1541:G1541"/>
    <mergeCell ref="C1543:G1543"/>
    <mergeCell ref="D1544:G1544"/>
    <mergeCell ref="E1528:G1528"/>
    <mergeCell ref="D1530:G1530"/>
    <mergeCell ref="E1531:G1531"/>
    <mergeCell ref="D1533:G1533"/>
    <mergeCell ref="E1534:G1534"/>
    <mergeCell ref="D1536:G1536"/>
    <mergeCell ref="D1554:G1554"/>
    <mergeCell ref="E1555:G1555"/>
    <mergeCell ref="A1557:G1557"/>
    <mergeCell ref="B1559:G1559"/>
    <mergeCell ref="C1560:G1560"/>
    <mergeCell ref="D1561:G1561"/>
    <mergeCell ref="E1545:G1545"/>
    <mergeCell ref="D1547:G1547"/>
    <mergeCell ref="E1548:G1548"/>
    <mergeCell ref="E1550:G1550"/>
    <mergeCell ref="B1552:G1552"/>
    <mergeCell ref="C1553:G1553"/>
    <mergeCell ref="A1558:G1558"/>
    <mergeCell ref="D1580:G1580"/>
    <mergeCell ref="E1581:G1581"/>
    <mergeCell ref="E1586:G1586"/>
    <mergeCell ref="D1592:G1592"/>
    <mergeCell ref="E1593:G1593"/>
    <mergeCell ref="E1595:G1595"/>
    <mergeCell ref="E1562:G1562"/>
    <mergeCell ref="E1565:G1565"/>
    <mergeCell ref="E1568:G1568"/>
    <mergeCell ref="D1571:G1571"/>
    <mergeCell ref="E1572:G1572"/>
    <mergeCell ref="E1576:G1576"/>
    <mergeCell ref="D1613:G1613"/>
    <mergeCell ref="E1614:G1614"/>
    <mergeCell ref="E1616:G1616"/>
    <mergeCell ref="E1619:G1619"/>
    <mergeCell ref="D1621:G1621"/>
    <mergeCell ref="E1622:G1622"/>
    <mergeCell ref="D1597:G1597"/>
    <mergeCell ref="E1598:G1598"/>
    <mergeCell ref="D1600:G1600"/>
    <mergeCell ref="E1601:G1601"/>
    <mergeCell ref="E1605:G1605"/>
    <mergeCell ref="E1609:G1609"/>
    <mergeCell ref="D1635:G1635"/>
    <mergeCell ref="E1636:G1636"/>
    <mergeCell ref="B1638:G1638"/>
    <mergeCell ref="C1639:G1639"/>
    <mergeCell ref="D1640:G1640"/>
    <mergeCell ref="E1641:G1641"/>
    <mergeCell ref="D1624:G1624"/>
    <mergeCell ref="E1625:G1625"/>
    <mergeCell ref="E1627:G1627"/>
    <mergeCell ref="E1629:G1629"/>
    <mergeCell ref="E1631:G1631"/>
    <mergeCell ref="C1634:G1634"/>
    <mergeCell ref="E1654:G1654"/>
    <mergeCell ref="E1656:G1656"/>
    <mergeCell ref="C1658:G1658"/>
    <mergeCell ref="D1659:G1659"/>
    <mergeCell ref="E1660:G1660"/>
    <mergeCell ref="E1662:G1662"/>
    <mergeCell ref="E1643:G1643"/>
    <mergeCell ref="E1645:G1645"/>
    <mergeCell ref="E1647:G1647"/>
    <mergeCell ref="D1649:G1649"/>
    <mergeCell ref="E1650:G1650"/>
    <mergeCell ref="E1652:G1652"/>
    <mergeCell ref="E1675:G1675"/>
    <mergeCell ref="E1677:G1677"/>
    <mergeCell ref="E1679:G1679"/>
    <mergeCell ref="E1681:G1681"/>
    <mergeCell ref="E1683:G1683"/>
    <mergeCell ref="E1685:G1685"/>
    <mergeCell ref="E1664:G1664"/>
    <mergeCell ref="E1666:G1666"/>
    <mergeCell ref="E1668:G1668"/>
    <mergeCell ref="E1670:G1670"/>
    <mergeCell ref="E1672:G1672"/>
    <mergeCell ref="D1674:G1674"/>
    <mergeCell ref="D1697:G1697"/>
    <mergeCell ref="E1698:G1698"/>
    <mergeCell ref="E1700:G1700"/>
    <mergeCell ref="E1702:G1702"/>
    <mergeCell ref="D1704:G1704"/>
    <mergeCell ref="E1705:G1705"/>
    <mergeCell ref="E1687:G1687"/>
    <mergeCell ref="C1689:G1689"/>
    <mergeCell ref="D1690:G1690"/>
    <mergeCell ref="E1691:G1691"/>
    <mergeCell ref="E1693:G1693"/>
    <mergeCell ref="E1695:G1695"/>
    <mergeCell ref="D1717:G1717"/>
    <mergeCell ref="E1718:G1718"/>
    <mergeCell ref="E1720:G1720"/>
    <mergeCell ref="D1722:G1722"/>
    <mergeCell ref="E1723:G1723"/>
    <mergeCell ref="E1725:G1725"/>
    <mergeCell ref="E1707:G1707"/>
    <mergeCell ref="E1709:G1709"/>
    <mergeCell ref="D1711:G1711"/>
    <mergeCell ref="E1712:G1712"/>
    <mergeCell ref="D1714:G1714"/>
    <mergeCell ref="E1715:G1715"/>
    <mergeCell ref="E1737:G1737"/>
    <mergeCell ref="E1739:G1739"/>
    <mergeCell ref="E1741:G1741"/>
    <mergeCell ref="E1743:G1743"/>
    <mergeCell ref="D1745:G1745"/>
    <mergeCell ref="E1746:G1746"/>
    <mergeCell ref="D1727:G1727"/>
    <mergeCell ref="E1728:G1728"/>
    <mergeCell ref="E1730:G1730"/>
    <mergeCell ref="E1732:G1732"/>
    <mergeCell ref="E1734:G1734"/>
    <mergeCell ref="D1736:G1736"/>
    <mergeCell ref="C1757:G1757"/>
    <mergeCell ref="D1758:G1758"/>
    <mergeCell ref="E1759:G1759"/>
    <mergeCell ref="C1761:G1761"/>
    <mergeCell ref="D1762:G1762"/>
    <mergeCell ref="E1763:G1763"/>
    <mergeCell ref="D1748:G1748"/>
    <mergeCell ref="E1749:G1749"/>
    <mergeCell ref="D1751:G1751"/>
    <mergeCell ref="E1752:G1752"/>
    <mergeCell ref="A1754:G1754"/>
    <mergeCell ref="B1756:G1756"/>
    <mergeCell ref="A1755:G1755"/>
    <mergeCell ref="E1772:G1772"/>
    <mergeCell ref="C1774:G1774"/>
    <mergeCell ref="D1775:G1775"/>
    <mergeCell ref="E1776:G1776"/>
    <mergeCell ref="C1778:G1778"/>
    <mergeCell ref="D1779:G1779"/>
    <mergeCell ref="C1765:G1765"/>
    <mergeCell ref="D1766:G1766"/>
    <mergeCell ref="E1767:G1767"/>
    <mergeCell ref="B1769:G1769"/>
    <mergeCell ref="C1770:G1770"/>
    <mergeCell ref="D1771:G1771"/>
    <mergeCell ref="E1789:G1789"/>
    <mergeCell ref="D1791:G1791"/>
    <mergeCell ref="E1792:G1792"/>
    <mergeCell ref="D1794:G1794"/>
    <mergeCell ref="E1795:G1795"/>
    <mergeCell ref="D1798:G1798"/>
    <mergeCell ref="E1780:G1780"/>
    <mergeCell ref="A1782:G1782"/>
    <mergeCell ref="B1784:G1784"/>
    <mergeCell ref="C1785:G1785"/>
    <mergeCell ref="D1786:G1786"/>
    <mergeCell ref="E1787:G1787"/>
    <mergeCell ref="A1783:G1783"/>
    <mergeCell ref="E1807:G1807"/>
    <mergeCell ref="E1821:G1821"/>
    <mergeCell ref="E1842:G1842"/>
    <mergeCell ref="E1846:G1846"/>
    <mergeCell ref="D1848:G1848"/>
    <mergeCell ref="E1849:G1849"/>
    <mergeCell ref="E1799:G1799"/>
    <mergeCell ref="C1801:G1801"/>
    <mergeCell ref="D1802:G1802"/>
    <mergeCell ref="E1803:G1803"/>
    <mergeCell ref="C1805:G1805"/>
    <mergeCell ref="D1806:G1806"/>
    <mergeCell ref="D1861:G1861"/>
    <mergeCell ref="E1862:G1862"/>
    <mergeCell ref="E1864:G1864"/>
    <mergeCell ref="D1866:G1866"/>
    <mergeCell ref="E1867:G1867"/>
    <mergeCell ref="E1881:G1881"/>
    <mergeCell ref="D1851:G1851"/>
    <mergeCell ref="E1852:G1852"/>
    <mergeCell ref="E1854:G1854"/>
    <mergeCell ref="E1856:G1856"/>
    <mergeCell ref="D1858:G1858"/>
    <mergeCell ref="E1859:G1859"/>
    <mergeCell ref="E1914:G1914"/>
    <mergeCell ref="E1916:G1916"/>
    <mergeCell ref="D1918:G1918"/>
    <mergeCell ref="E1919:G1919"/>
    <mergeCell ref="D1921:G1921"/>
    <mergeCell ref="E1922:G1922"/>
    <mergeCell ref="E1902:G1902"/>
    <mergeCell ref="E1906:G1906"/>
    <mergeCell ref="D1908:G1908"/>
    <mergeCell ref="E1909:G1909"/>
    <mergeCell ref="D1911:G1911"/>
    <mergeCell ref="E1912:G1912"/>
    <mergeCell ref="D1968:G1968"/>
    <mergeCell ref="E1969:G1969"/>
    <mergeCell ref="D1971:G1971"/>
    <mergeCell ref="E1972:G1972"/>
    <mergeCell ref="E1974:G1974"/>
    <mergeCell ref="E1976:G1976"/>
    <mergeCell ref="E1924:G1924"/>
    <mergeCell ref="D1926:G1926"/>
    <mergeCell ref="E1927:G1927"/>
    <mergeCell ref="E1941:G1941"/>
    <mergeCell ref="E1962:G1962"/>
    <mergeCell ref="E1966:G1966"/>
    <mergeCell ref="E1987:G1987"/>
    <mergeCell ref="E2001:G2001"/>
    <mergeCell ref="E2025:G2025"/>
    <mergeCell ref="E2029:G2029"/>
    <mergeCell ref="D2031:G2031"/>
    <mergeCell ref="E2032:G2032"/>
    <mergeCell ref="D1978:G1978"/>
    <mergeCell ref="E1979:G1979"/>
    <mergeCell ref="D1981:G1981"/>
    <mergeCell ref="E1982:G1982"/>
    <mergeCell ref="E1984:G1984"/>
    <mergeCell ref="D1986:G1986"/>
    <mergeCell ref="D2044:G2044"/>
    <mergeCell ref="E2045:G2045"/>
    <mergeCell ref="E2047:G2047"/>
    <mergeCell ref="C2049:G2049"/>
    <mergeCell ref="D2050:G2050"/>
    <mergeCell ref="E2051:G2051"/>
    <mergeCell ref="D2034:G2034"/>
    <mergeCell ref="E2035:G2035"/>
    <mergeCell ref="E2037:G2037"/>
    <mergeCell ref="E2039:G2039"/>
    <mergeCell ref="D2041:G2041"/>
    <mergeCell ref="E2042:G2042"/>
    <mergeCell ref="E2094:G2094"/>
    <mergeCell ref="E2096:G2096"/>
    <mergeCell ref="E2098:G2098"/>
    <mergeCell ref="D2102:G2102"/>
    <mergeCell ref="E2103:G2103"/>
    <mergeCell ref="E2107:G2107"/>
    <mergeCell ref="E2056:G2056"/>
    <mergeCell ref="E2061:G2061"/>
    <mergeCell ref="E2064:G2064"/>
    <mergeCell ref="E2068:G2068"/>
    <mergeCell ref="E2070:G2070"/>
    <mergeCell ref="E2077:G2077"/>
    <mergeCell ref="E2122:G2122"/>
    <mergeCell ref="E2126:G2126"/>
    <mergeCell ref="E2130:G2130"/>
    <mergeCell ref="E2134:G2134"/>
    <mergeCell ref="D2137:G2137"/>
    <mergeCell ref="E2138:G2138"/>
    <mergeCell ref="D2112:G2112"/>
    <mergeCell ref="E2113:G2113"/>
    <mergeCell ref="E2115:G2115"/>
    <mergeCell ref="E2117:G2117"/>
    <mergeCell ref="E2119:G2119"/>
    <mergeCell ref="D2121:G2121"/>
    <mergeCell ref="E2153:G2153"/>
    <mergeCell ref="C2156:G2156"/>
    <mergeCell ref="D2157:G2157"/>
    <mergeCell ref="E2158:G2158"/>
    <mergeCell ref="B2166:G2166"/>
    <mergeCell ref="C2167:G2167"/>
    <mergeCell ref="E2140:G2140"/>
    <mergeCell ref="D2142:G2142"/>
    <mergeCell ref="E2143:G2143"/>
    <mergeCell ref="E2146:G2146"/>
    <mergeCell ref="D2149:G2149"/>
    <mergeCell ref="E2150:G2150"/>
    <mergeCell ref="E2211:G2211"/>
    <mergeCell ref="E2213:G2213"/>
    <mergeCell ref="E2215:G2215"/>
    <mergeCell ref="D2217:G2217"/>
    <mergeCell ref="E2218:G2218"/>
    <mergeCell ref="E2220:G2220"/>
    <mergeCell ref="D2168:G2168"/>
    <mergeCell ref="E2169:G2169"/>
    <mergeCell ref="E2183:G2183"/>
    <mergeCell ref="E2204:G2204"/>
    <mergeCell ref="E2208:G2208"/>
    <mergeCell ref="D2210:G2210"/>
    <mergeCell ref="E2265:G2265"/>
    <mergeCell ref="E2267:G2267"/>
    <mergeCell ref="E2269:G2269"/>
    <mergeCell ref="D2271:G2271"/>
    <mergeCell ref="E2272:G2272"/>
    <mergeCell ref="E2274:G2274"/>
    <mergeCell ref="D2222:G2222"/>
    <mergeCell ref="E2223:G2223"/>
    <mergeCell ref="E2237:G2237"/>
    <mergeCell ref="E2258:G2258"/>
    <mergeCell ref="E2262:G2262"/>
    <mergeCell ref="D2264:G2264"/>
    <mergeCell ref="E2319:G2319"/>
    <mergeCell ref="E2321:G2321"/>
    <mergeCell ref="E2323:G2323"/>
    <mergeCell ref="D2325:G2325"/>
    <mergeCell ref="E2326:G2326"/>
    <mergeCell ref="E2328:G2328"/>
    <mergeCell ref="D2276:G2276"/>
    <mergeCell ref="E2277:G2277"/>
    <mergeCell ref="E2291:G2291"/>
    <mergeCell ref="E2312:G2312"/>
    <mergeCell ref="E2316:G2316"/>
    <mergeCell ref="D2318:G2318"/>
    <mergeCell ref="E2373:G2373"/>
    <mergeCell ref="D2375:G2375"/>
    <mergeCell ref="E2376:G2376"/>
    <mergeCell ref="E2378:G2378"/>
    <mergeCell ref="E2380:G2380"/>
    <mergeCell ref="D2382:G2382"/>
    <mergeCell ref="D2330:G2330"/>
    <mergeCell ref="E2331:G2331"/>
    <mergeCell ref="E2345:G2345"/>
    <mergeCell ref="E2366:G2366"/>
    <mergeCell ref="E2370:G2370"/>
    <mergeCell ref="D2372:G2372"/>
    <mergeCell ref="E2392:G2392"/>
    <mergeCell ref="C2394:G2394"/>
    <mergeCell ref="D2395:G2395"/>
    <mergeCell ref="E2396:G2396"/>
    <mergeCell ref="E2398:G2398"/>
    <mergeCell ref="D2400:G2400"/>
    <mergeCell ref="E2383:G2383"/>
    <mergeCell ref="D2385:G2385"/>
    <mergeCell ref="E2386:G2386"/>
    <mergeCell ref="E2388:G2388"/>
    <mergeCell ref="C2390:G2390"/>
    <mergeCell ref="D2391:G2391"/>
    <mergeCell ref="E2431:G2431"/>
    <mergeCell ref="E2448:G2448"/>
    <mergeCell ref="E2450:G2450"/>
    <mergeCell ref="E2401:G2401"/>
    <mergeCell ref="C2403:G2403"/>
    <mergeCell ref="D2404:G2404"/>
    <mergeCell ref="E2405:G2405"/>
    <mergeCell ref="E2410:G2410"/>
    <mergeCell ref="E2415:G2415"/>
    <mergeCell ref="E2418:G2418"/>
    <mergeCell ref="E2422:G2422"/>
    <mergeCell ref="E2424:G2424"/>
    <mergeCell ref="D2517:G2517"/>
    <mergeCell ref="E2484:G2484"/>
    <mergeCell ref="E2488:G2488"/>
    <mergeCell ref="D2491:G2491"/>
    <mergeCell ref="E2492:G2492"/>
    <mergeCell ref="E2518:G2518"/>
    <mergeCell ref="E2504:G2504"/>
    <mergeCell ref="E2507:G2507"/>
    <mergeCell ref="C2510:G2510"/>
    <mergeCell ref="D2511:G2511"/>
    <mergeCell ref="E2497:G2497"/>
    <mergeCell ref="E2500:G2500"/>
    <mergeCell ref="D2503:G2503"/>
    <mergeCell ref="E2515:G2515"/>
    <mergeCell ref="E2512:G2512"/>
    <mergeCell ref="D2514:G2514"/>
    <mergeCell ref="E2494:G2494"/>
    <mergeCell ref="D2496:G2496"/>
    <mergeCell ref="E2469:G2469"/>
    <mergeCell ref="E2471:G2471"/>
    <mergeCell ref="E2473:G2473"/>
    <mergeCell ref="D2475:G2475"/>
    <mergeCell ref="E2476:G2476"/>
    <mergeCell ref="E2480:G2480"/>
    <mergeCell ref="E2452:G2452"/>
    <mergeCell ref="D2456:G2456"/>
    <mergeCell ref="E2457:G2457"/>
    <mergeCell ref="E2461:G2461"/>
    <mergeCell ref="D2466:G2466"/>
    <mergeCell ref="E2467:G2467"/>
  </mergeCells>
  <phoneticPr fontId="0" type="noConversion"/>
  <conditionalFormatting sqref="A1714:H1753">
    <cfRule type="expression" dxfId="2" priority="15" stopIfTrue="1">
      <formula>$J1714&gt;0</formula>
    </cfRule>
    <cfRule type="expression" dxfId="1" priority="16" stopIfTrue="1">
      <formula>#REF!&gt;0</formula>
    </cfRule>
  </conditionalFormatting>
  <conditionalFormatting sqref="I2520">
    <cfRule type="expression" dxfId="0" priority="17" stopIfTrue="1">
      <formula>#REF!&gt;0</formula>
    </cfRule>
  </conditionalFormatting>
  <printOptions horizontalCentered="1"/>
  <pageMargins left="0.23622047244094491" right="0.23622047244094491" top="0.74803149606299213" bottom="0.74803149606299213" header="0.31496062992125984" footer="0.31496062992125984"/>
  <pageSetup paperSize="8" scale="79" orientation="portrait" r:id="rId1"/>
  <headerFooter alignWithMargins="0">
    <oddFooter>&amp;R&amp;P</oddFooter>
  </headerFooter>
  <customProperties>
    <customPr name="EpmWorksheetKeyString_GUID" r:id="rId2"/>
  </customProperties>
  <ignoredErrors>
    <ignoredError sqref="K829"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IN368"/>
  <sheetViews>
    <sheetView workbookViewId="0">
      <pane ySplit="3" topLeftCell="A4" activePane="bottomLeft" state="frozen"/>
      <selection pane="bottomLeft" activeCell="Q3" sqref="Q3"/>
    </sheetView>
  </sheetViews>
  <sheetFormatPr baseColWidth="10" defaultColWidth="11.28515625" defaultRowHeight="11.25" x14ac:dyDescent="0.2"/>
  <cols>
    <col min="1" max="1" width="2.85546875" style="119" bestFit="1" customWidth="1"/>
    <col min="2" max="2" width="4.5703125" style="120" bestFit="1" customWidth="1"/>
    <col min="3" max="3" width="4.28515625" style="117" bestFit="1" customWidth="1"/>
    <col min="4" max="4" width="6.5703125" style="117" bestFit="1" customWidth="1"/>
    <col min="5" max="5" width="3.85546875" style="117" customWidth="1"/>
    <col min="6" max="6" width="8.7109375" style="117" bestFit="1" customWidth="1"/>
    <col min="7" max="7" width="4" style="117" customWidth="1"/>
    <col min="8" max="8" width="10.85546875" style="117" bestFit="1" customWidth="1"/>
    <col min="9" max="9" width="4.7109375" style="117" customWidth="1"/>
    <col min="10" max="10" width="14" style="107" bestFit="1" customWidth="1"/>
    <col min="11" max="11" width="43" style="118" customWidth="1"/>
    <col min="12" max="12" width="6.28515625" style="121" hidden="1" customWidth="1"/>
    <col min="13" max="14" width="15.140625" style="122" hidden="1" customWidth="1"/>
    <col min="15" max="17" width="15.140625" style="122" customWidth="1"/>
    <col min="18" max="16384" width="11.28515625" style="80"/>
  </cols>
  <sheetData>
    <row r="1" spans="1:17" s="4" customFormat="1" ht="56.25" customHeight="1" thickBot="1" x14ac:dyDescent="0.25">
      <c r="A1" s="1112" t="s">
        <v>13218</v>
      </c>
      <c r="B1" s="1112"/>
      <c r="C1" s="1112"/>
      <c r="D1" s="1112"/>
      <c r="E1" s="1112"/>
      <c r="F1" s="1112"/>
      <c r="G1" s="1112"/>
      <c r="H1" s="1112"/>
      <c r="I1" s="1112"/>
      <c r="J1" s="1112"/>
      <c r="K1" s="1112"/>
      <c r="L1" s="72" t="s">
        <v>309</v>
      </c>
      <c r="M1" s="73" t="s">
        <v>13212</v>
      </c>
      <c r="N1" s="5" t="s">
        <v>5116</v>
      </c>
      <c r="O1" s="5" t="s">
        <v>13211</v>
      </c>
      <c r="P1" s="5" t="s">
        <v>13213</v>
      </c>
      <c r="Q1" s="5" t="s">
        <v>13216</v>
      </c>
    </row>
    <row r="2" spans="1:17" s="74" customFormat="1" ht="23.25" hidden="1" customHeight="1" thickBot="1" x14ac:dyDescent="0.25">
      <c r="B2" s="75"/>
      <c r="C2" s="75"/>
      <c r="D2" s="75"/>
      <c r="E2" s="75"/>
      <c r="F2" s="75"/>
      <c r="G2" s="75"/>
      <c r="H2" s="75"/>
      <c r="I2" s="75"/>
      <c r="J2" s="75"/>
      <c r="K2" s="75"/>
      <c r="L2" s="76"/>
      <c r="M2" s="77"/>
      <c r="N2" s="77"/>
      <c r="O2" s="1089" t="s">
        <v>4059</v>
      </c>
      <c r="P2" s="1089"/>
      <c r="Q2" s="1089"/>
    </row>
    <row r="3" spans="1:17" ht="21" customHeight="1" thickBot="1" x14ac:dyDescent="0.25">
      <c r="A3" s="1113" t="s">
        <v>4060</v>
      </c>
      <c r="B3" s="1114"/>
      <c r="C3" s="1114"/>
      <c r="D3" s="1114"/>
      <c r="E3" s="1114"/>
      <c r="F3" s="1114"/>
      <c r="G3" s="1114"/>
      <c r="H3" s="1114"/>
      <c r="I3" s="1114"/>
      <c r="J3" s="1114"/>
      <c r="K3" s="1115"/>
      <c r="L3" s="78">
        <v>1</v>
      </c>
      <c r="M3" s="79">
        <f>SUMIF($L4:$L365,2,M4:M365)</f>
        <v>0</v>
      </c>
      <c r="N3" s="79">
        <f>SUMIF($L4:$L365,2,N4:N365)</f>
        <v>0</v>
      </c>
      <c r="O3" s="79">
        <f>SUMIF($L4:$L365,2,O4:O365)</f>
        <v>0</v>
      </c>
      <c r="P3" s="79">
        <f>SUMIF($M4:$M365,2,P4:P365)</f>
        <v>0</v>
      </c>
      <c r="Q3" s="79">
        <f>SUMIF($N4:$N365,2,Q4:Q365)</f>
        <v>0</v>
      </c>
    </row>
    <row r="4" spans="1:17" ht="17.25" customHeight="1" x14ac:dyDescent="0.2">
      <c r="A4" s="81"/>
      <c r="B4" s="1116" t="s">
        <v>4061</v>
      </c>
      <c r="C4" s="1116"/>
      <c r="D4" s="1116"/>
      <c r="E4" s="1116"/>
      <c r="F4" s="1116"/>
      <c r="G4" s="1116"/>
      <c r="H4" s="1116"/>
      <c r="I4" s="1116"/>
      <c r="J4" s="1116"/>
      <c r="K4" s="1117"/>
      <c r="L4" s="82">
        <v>2</v>
      </c>
      <c r="M4" s="99">
        <f>SUMIF($L5:$L365,3,M5:M365)</f>
        <v>0</v>
      </c>
      <c r="N4" s="99">
        <f>SUMIF($L5:$L365,3,N5:N365)</f>
        <v>0</v>
      </c>
      <c r="O4" s="99">
        <f>SUMIF($L5:$L365,3,O5:O365)</f>
        <v>0</v>
      </c>
      <c r="P4" s="99">
        <f>SUMIF($L5:$L365,3,P5:P365)</f>
        <v>0</v>
      </c>
      <c r="Q4" s="99">
        <f>SUMIF($L5:$L365,3,Q5:Q365)</f>
        <v>0</v>
      </c>
    </row>
    <row r="5" spans="1:17" ht="18" customHeight="1" x14ac:dyDescent="0.2">
      <c r="A5" s="81"/>
      <c r="B5" s="83"/>
      <c r="C5" s="1118" t="s">
        <v>4062</v>
      </c>
      <c r="D5" s="1118"/>
      <c r="E5" s="1118"/>
      <c r="F5" s="1118"/>
      <c r="G5" s="1118"/>
      <c r="H5" s="1118"/>
      <c r="I5" s="1118"/>
      <c r="J5" s="1118"/>
      <c r="K5" s="1119"/>
      <c r="L5" s="84">
        <v>3</v>
      </c>
      <c r="M5" s="85">
        <f>SUMIF($L6:$L67,4,M6:M67)</f>
        <v>0</v>
      </c>
      <c r="N5" s="85">
        <f>SUMIF($L6:$L67,4,N6:N67)</f>
        <v>0</v>
      </c>
      <c r="O5" s="85">
        <f>SUMIF($L6:$L67,4,O6:O67)</f>
        <v>0</v>
      </c>
      <c r="P5" s="85">
        <f>SUMIF($L6:$L67,4,P6:P67)</f>
        <v>0</v>
      </c>
      <c r="Q5" s="85">
        <f>SUMIF($L6:$L67,4,Q6:Q67)</f>
        <v>0</v>
      </c>
    </row>
    <row r="6" spans="1:17" ht="15.75" hidden="1" customHeight="1" x14ac:dyDescent="0.2">
      <c r="A6" s="81"/>
      <c r="B6" s="83"/>
      <c r="C6" s="83"/>
      <c r="D6" s="1108" t="s">
        <v>4063</v>
      </c>
      <c r="E6" s="1108"/>
      <c r="F6" s="1108"/>
      <c r="G6" s="1108"/>
      <c r="H6" s="1108"/>
      <c r="I6" s="1108"/>
      <c r="J6" s="1108"/>
      <c r="K6" s="1109"/>
      <c r="L6" s="86">
        <v>4</v>
      </c>
      <c r="M6" s="87">
        <f>SUMIF($L7:$L9,5,M7:M9)</f>
        <v>0</v>
      </c>
      <c r="N6" s="87">
        <f>SUMIF($L7:$L9,5,N7:N9)</f>
        <v>0</v>
      </c>
      <c r="O6" s="87">
        <f>SUMIF($L7:$L9,5,O7:O9)</f>
        <v>0</v>
      </c>
      <c r="P6" s="87">
        <f>SUMIF($L7:$L9,5,P7:P9)</f>
        <v>0</v>
      </c>
      <c r="Q6" s="87">
        <f>SUMIF($L7:$L9,5,Q7:Q9)</f>
        <v>0</v>
      </c>
    </row>
    <row r="7" spans="1:17" ht="15.75" hidden="1" customHeight="1" x14ac:dyDescent="0.2">
      <c r="A7" s="81"/>
      <c r="B7" s="83"/>
      <c r="C7" s="83"/>
      <c r="D7" s="83"/>
      <c r="E7" s="83"/>
      <c r="F7" s="1100" t="s">
        <v>4064</v>
      </c>
      <c r="G7" s="1100"/>
      <c r="H7" s="1100"/>
      <c r="I7" s="1100"/>
      <c r="J7" s="1100"/>
      <c r="K7" s="1101"/>
      <c r="L7" s="88">
        <v>5</v>
      </c>
      <c r="M7" s="89">
        <f>SUMIF($L$8:$L$10,6,M8:M10)</f>
        <v>0</v>
      </c>
      <c r="N7" s="90">
        <f>SUMIF($L$8:$L$10,6,N8:N10)</f>
        <v>0</v>
      </c>
      <c r="O7" s="90">
        <f>SUMIF($L$8:$L$10,6,O8:O10)</f>
        <v>0</v>
      </c>
      <c r="P7" s="90">
        <f>SUMIF($L$8:$L$10,6,P8:P10)</f>
        <v>0</v>
      </c>
      <c r="Q7" s="90">
        <f>SUMIF($L$8:$L$10,6,Q8:Q10)</f>
        <v>0</v>
      </c>
    </row>
    <row r="8" spans="1:17" ht="15.75" hidden="1" customHeight="1" x14ac:dyDescent="0.2">
      <c r="A8" s="81"/>
      <c r="B8" s="83"/>
      <c r="C8" s="83"/>
      <c r="D8" s="83"/>
      <c r="E8" s="83"/>
      <c r="F8" s="83"/>
      <c r="G8" s="83"/>
      <c r="H8" s="1092" t="s">
        <v>4065</v>
      </c>
      <c r="I8" s="1092"/>
      <c r="J8" s="1092"/>
      <c r="K8" s="1093"/>
      <c r="L8" s="91">
        <v>6</v>
      </c>
      <c r="M8" s="92">
        <f>M9</f>
        <v>0</v>
      </c>
      <c r="N8" s="93">
        <f>N9</f>
        <v>0</v>
      </c>
      <c r="O8" s="93">
        <f>O9</f>
        <v>0</v>
      </c>
      <c r="P8" s="93">
        <f>P9</f>
        <v>0</v>
      </c>
      <c r="Q8" s="93">
        <f>Q9</f>
        <v>0</v>
      </c>
    </row>
    <row r="9" spans="1:17" ht="21" hidden="1" customHeight="1" x14ac:dyDescent="0.2">
      <c r="A9" s="81"/>
      <c r="B9" s="83"/>
      <c r="C9" s="83"/>
      <c r="D9" s="83"/>
      <c r="E9" s="83"/>
      <c r="F9" s="83"/>
      <c r="G9" s="83"/>
      <c r="H9" s="83"/>
      <c r="I9" s="83"/>
      <c r="J9" s="94" t="s">
        <v>4066</v>
      </c>
      <c r="K9" s="95" t="s">
        <v>4067</v>
      </c>
      <c r="L9" s="96">
        <v>7</v>
      </c>
      <c r="M9" s="97"/>
      <c r="N9" s="98">
        <f>O9-M9</f>
        <v>0</v>
      </c>
      <c r="O9" s="98"/>
      <c r="P9" s="98"/>
      <c r="Q9" s="98"/>
    </row>
    <row r="10" spans="1:17" ht="15.75" hidden="1" customHeight="1" x14ac:dyDescent="0.2">
      <c r="A10" s="81"/>
      <c r="B10" s="83"/>
      <c r="C10" s="83"/>
      <c r="D10" s="1098" t="s">
        <v>4068</v>
      </c>
      <c r="E10" s="1098"/>
      <c r="F10" s="1098"/>
      <c r="G10" s="1098"/>
      <c r="H10" s="1098"/>
      <c r="I10" s="1098"/>
      <c r="J10" s="1098"/>
      <c r="K10" s="1099"/>
      <c r="L10" s="86">
        <v>4</v>
      </c>
      <c r="M10" s="87">
        <f>SUMIF($L11:$L16,5,M11:M16)</f>
        <v>0</v>
      </c>
      <c r="N10" s="87">
        <f>SUMIF($L11:$L16,5,N11:N16)</f>
        <v>0</v>
      </c>
      <c r="O10" s="87">
        <f>SUMIF($L11:$L16,5,O11:O16)</f>
        <v>0</v>
      </c>
      <c r="P10" s="87">
        <f>SUMIF($L11:$L16,5,P11:P16)</f>
        <v>0</v>
      </c>
      <c r="Q10" s="87">
        <f>SUMIF($L11:$L16,5,Q11:Q16)</f>
        <v>0</v>
      </c>
    </row>
    <row r="11" spans="1:17" ht="15.75" hidden="1" customHeight="1" x14ac:dyDescent="0.2">
      <c r="A11" s="81"/>
      <c r="B11" s="83"/>
      <c r="C11" s="83"/>
      <c r="D11" s="83"/>
      <c r="E11" s="83"/>
      <c r="F11" s="1100" t="s">
        <v>4069</v>
      </c>
      <c r="G11" s="1100"/>
      <c r="H11" s="1100"/>
      <c r="I11" s="1100"/>
      <c r="J11" s="1100"/>
      <c r="K11" s="1101"/>
      <c r="L11" s="88">
        <v>5</v>
      </c>
      <c r="M11" s="89">
        <f>SUMIF($L$12:$L$13,6,M12:M13)</f>
        <v>0</v>
      </c>
      <c r="N11" s="90">
        <f>SUMIF($L$12:$L$13,6,N12:N13)</f>
        <v>0</v>
      </c>
      <c r="O11" s="90">
        <f>SUMIF($L$12:$L$13,6,O12:O13)</f>
        <v>0</v>
      </c>
      <c r="P11" s="90">
        <f>SUMIF($L$12:$L$13,6,P12:P13)</f>
        <v>0</v>
      </c>
      <c r="Q11" s="90">
        <f>SUMIF($L$12:$L$13,6,Q12:Q13)</f>
        <v>0</v>
      </c>
    </row>
    <row r="12" spans="1:17" ht="15.75" hidden="1" customHeight="1" x14ac:dyDescent="0.2">
      <c r="A12" s="81"/>
      <c r="B12" s="83"/>
      <c r="C12" s="83"/>
      <c r="D12" s="83"/>
      <c r="E12" s="83"/>
      <c r="F12" s="83"/>
      <c r="G12" s="83"/>
      <c r="H12" s="1092" t="s">
        <v>4070</v>
      </c>
      <c r="I12" s="1092"/>
      <c r="J12" s="1092"/>
      <c r="K12" s="1093"/>
      <c r="L12" s="91">
        <v>6</v>
      </c>
      <c r="M12" s="92">
        <f>M13</f>
        <v>0</v>
      </c>
      <c r="N12" s="93">
        <f>N13</f>
        <v>0</v>
      </c>
      <c r="O12" s="93">
        <f>O13</f>
        <v>0</v>
      </c>
      <c r="P12" s="93">
        <f>P13</f>
        <v>0</v>
      </c>
      <c r="Q12" s="93">
        <f>Q13</f>
        <v>0</v>
      </c>
    </row>
    <row r="13" spans="1:17" ht="18" hidden="1" customHeight="1" x14ac:dyDescent="0.2">
      <c r="A13" s="81"/>
      <c r="B13" s="83"/>
      <c r="C13" s="83"/>
      <c r="D13" s="83"/>
      <c r="E13" s="83"/>
      <c r="F13" s="83"/>
      <c r="G13" s="83"/>
      <c r="H13" s="83"/>
      <c r="I13" s="83"/>
      <c r="J13" s="94" t="s">
        <v>4071</v>
      </c>
      <c r="K13" s="95" t="s">
        <v>4072</v>
      </c>
      <c r="L13" s="96">
        <v>7</v>
      </c>
      <c r="M13" s="97"/>
      <c r="N13" s="98">
        <f>O13-M13</f>
        <v>0</v>
      </c>
      <c r="O13" s="98"/>
      <c r="P13" s="98"/>
      <c r="Q13" s="98"/>
    </row>
    <row r="14" spans="1:17" ht="15.75" hidden="1" customHeight="1" x14ac:dyDescent="0.2">
      <c r="A14" s="81"/>
      <c r="B14" s="83"/>
      <c r="C14" s="83"/>
      <c r="D14" s="83"/>
      <c r="E14" s="83"/>
      <c r="F14" s="1090" t="s">
        <v>4073</v>
      </c>
      <c r="G14" s="1090"/>
      <c r="H14" s="1090"/>
      <c r="I14" s="1090"/>
      <c r="J14" s="1090"/>
      <c r="K14" s="1091"/>
      <c r="L14" s="88">
        <v>5</v>
      </c>
      <c r="M14" s="89">
        <f>SUMIF($L15:$L16,6,M15:M16)</f>
        <v>0</v>
      </c>
      <c r="N14" s="89">
        <f>SUMIF($L15:$L16,6,N15:N16)</f>
        <v>0</v>
      </c>
      <c r="O14" s="89">
        <f>SUMIF($L15:$L16,6,O15:O16)</f>
        <v>0</v>
      </c>
      <c r="P14" s="89">
        <f>SUMIF($L15:$L16,6,P15:P16)</f>
        <v>0</v>
      </c>
      <c r="Q14" s="89">
        <f>SUMIF($L15:$L16,6,Q15:Q16)</f>
        <v>0</v>
      </c>
    </row>
    <row r="15" spans="1:17" ht="15.75" hidden="1" customHeight="1" x14ac:dyDescent="0.2">
      <c r="A15" s="81"/>
      <c r="B15" s="83"/>
      <c r="C15" s="83"/>
      <c r="D15" s="83"/>
      <c r="E15" s="83"/>
      <c r="F15" s="83"/>
      <c r="G15" s="83"/>
      <c r="H15" s="1092" t="s">
        <v>4074</v>
      </c>
      <c r="I15" s="1092"/>
      <c r="J15" s="1092"/>
      <c r="K15" s="1093"/>
      <c r="L15" s="91">
        <v>6</v>
      </c>
      <c r="M15" s="92">
        <f>M16</f>
        <v>0</v>
      </c>
      <c r="N15" s="93">
        <f>N16</f>
        <v>0</v>
      </c>
      <c r="O15" s="93">
        <f>O16</f>
        <v>0</v>
      </c>
      <c r="P15" s="93">
        <f>P16</f>
        <v>0</v>
      </c>
      <c r="Q15" s="93">
        <f>Q16</f>
        <v>0</v>
      </c>
    </row>
    <row r="16" spans="1:17" ht="18.75" hidden="1" customHeight="1" x14ac:dyDescent="0.2">
      <c r="A16" s="81"/>
      <c r="B16" s="83"/>
      <c r="C16" s="83"/>
      <c r="D16" s="83"/>
      <c r="E16" s="83"/>
      <c r="F16" s="83"/>
      <c r="G16" s="83"/>
      <c r="H16" s="83"/>
      <c r="I16" s="83"/>
      <c r="J16" s="94" t="s">
        <v>4075</v>
      </c>
      <c r="K16" s="95" t="s">
        <v>4076</v>
      </c>
      <c r="L16" s="96">
        <v>7</v>
      </c>
      <c r="M16" s="97"/>
      <c r="N16" s="98">
        <f>O16-M16</f>
        <v>0</v>
      </c>
      <c r="O16" s="98"/>
      <c r="P16" s="98"/>
      <c r="Q16" s="98"/>
    </row>
    <row r="17" spans="1:17" ht="15.75" hidden="1" customHeight="1" x14ac:dyDescent="0.2">
      <c r="A17" s="81"/>
      <c r="B17" s="83"/>
      <c r="C17" s="83"/>
      <c r="D17" s="1098" t="s">
        <v>4077</v>
      </c>
      <c r="E17" s="1098"/>
      <c r="F17" s="1098"/>
      <c r="G17" s="1098"/>
      <c r="H17" s="1098"/>
      <c r="I17" s="1098"/>
      <c r="J17" s="1098"/>
      <c r="K17" s="1099"/>
      <c r="L17" s="86">
        <v>4</v>
      </c>
      <c r="M17" s="87">
        <f>SUMIF($L18:$L38,5,M18:M38)</f>
        <v>0</v>
      </c>
      <c r="N17" s="87">
        <f>SUMIF($L18:$L38,5,N18:N38)</f>
        <v>0</v>
      </c>
      <c r="O17" s="87">
        <f>SUMIF($L18:$L38,5,O18:O38)</f>
        <v>0</v>
      </c>
      <c r="P17" s="87">
        <f>SUMIF($L18:$L38,5,P18:P38)</f>
        <v>0</v>
      </c>
      <c r="Q17" s="87">
        <f>SUMIF($L18:$L38,5,Q18:Q38)</f>
        <v>0</v>
      </c>
    </row>
    <row r="18" spans="1:17" ht="15.75" hidden="1" customHeight="1" x14ac:dyDescent="0.2">
      <c r="A18" s="81"/>
      <c r="B18" s="83"/>
      <c r="C18" s="83"/>
      <c r="D18" s="83"/>
      <c r="E18" s="83"/>
      <c r="F18" s="1100" t="s">
        <v>4078</v>
      </c>
      <c r="G18" s="1100"/>
      <c r="H18" s="1100"/>
      <c r="I18" s="1100"/>
      <c r="J18" s="1100"/>
      <c r="K18" s="1101"/>
      <c r="L18" s="88">
        <v>5</v>
      </c>
      <c r="M18" s="89">
        <f>SUMIF($L19:$L20,6,M19:M20)</f>
        <v>0</v>
      </c>
      <c r="N18" s="89">
        <f>SUMIF($L19:$L20,6,N19:N20)</f>
        <v>0</v>
      </c>
      <c r="O18" s="89">
        <f>SUMIF($L19:$L20,6,O19:O20)</f>
        <v>0</v>
      </c>
      <c r="P18" s="89">
        <f>SUMIF($L19:$L20,6,P19:P20)</f>
        <v>0</v>
      </c>
      <c r="Q18" s="89">
        <f>SUMIF($L19:$L20,6,Q19:Q20)</f>
        <v>0</v>
      </c>
    </row>
    <row r="19" spans="1:17" ht="15.75" hidden="1" customHeight="1" x14ac:dyDescent="0.2">
      <c r="A19" s="81"/>
      <c r="B19" s="83"/>
      <c r="C19" s="83"/>
      <c r="D19" s="83"/>
      <c r="E19" s="83"/>
      <c r="F19" s="83"/>
      <c r="G19" s="83"/>
      <c r="H19" s="1092" t="s">
        <v>4079</v>
      </c>
      <c r="I19" s="1092"/>
      <c r="J19" s="1092"/>
      <c r="K19" s="1093"/>
      <c r="L19" s="91">
        <v>6</v>
      </c>
      <c r="M19" s="92">
        <f>M20</f>
        <v>0</v>
      </c>
      <c r="N19" s="93">
        <f>N20</f>
        <v>0</v>
      </c>
      <c r="O19" s="93">
        <f>O20</f>
        <v>0</v>
      </c>
      <c r="P19" s="93">
        <f>P20</f>
        <v>0</v>
      </c>
      <c r="Q19" s="93">
        <f>Q20</f>
        <v>0</v>
      </c>
    </row>
    <row r="20" spans="1:17" ht="18" hidden="1" customHeight="1" x14ac:dyDescent="0.2">
      <c r="A20" s="81"/>
      <c r="B20" s="83"/>
      <c r="C20" s="83"/>
      <c r="D20" s="83"/>
      <c r="E20" s="83"/>
      <c r="F20" s="83"/>
      <c r="G20" s="83"/>
      <c r="H20" s="83"/>
      <c r="I20" s="83"/>
      <c r="J20" s="94" t="s">
        <v>4080</v>
      </c>
      <c r="K20" s="95" t="s">
        <v>4081</v>
      </c>
      <c r="L20" s="96">
        <v>7</v>
      </c>
      <c r="M20" s="97"/>
      <c r="N20" s="98">
        <f>O20-M20</f>
        <v>0</v>
      </c>
      <c r="O20" s="98"/>
      <c r="P20" s="98"/>
      <c r="Q20" s="98"/>
    </row>
    <row r="21" spans="1:17" ht="15.75" hidden="1" customHeight="1" x14ac:dyDescent="0.2">
      <c r="A21" s="81"/>
      <c r="B21" s="83"/>
      <c r="C21" s="83"/>
      <c r="D21" s="83"/>
      <c r="E21" s="83"/>
      <c r="F21" s="1090" t="s">
        <v>4082</v>
      </c>
      <c r="G21" s="1090"/>
      <c r="H21" s="1090"/>
      <c r="I21" s="1090"/>
      <c r="J21" s="1090"/>
      <c r="K21" s="1091"/>
      <c r="L21" s="88">
        <v>5</v>
      </c>
      <c r="M21" s="89">
        <f>SUMIF($L22:$L23,6,M22:M23)</f>
        <v>0</v>
      </c>
      <c r="N21" s="89">
        <f>SUMIF($L22:$L23,6,N22:N23)</f>
        <v>0</v>
      </c>
      <c r="O21" s="89">
        <f>SUMIF($L22:$L23,6,O22:O23)</f>
        <v>0</v>
      </c>
      <c r="P21" s="89">
        <f>SUMIF($L22:$L23,6,P22:P23)</f>
        <v>0</v>
      </c>
      <c r="Q21" s="89">
        <f>SUMIF($L22:$L23,6,Q22:Q23)</f>
        <v>0</v>
      </c>
    </row>
    <row r="22" spans="1:17" ht="15.75" hidden="1" customHeight="1" x14ac:dyDescent="0.2">
      <c r="A22" s="81"/>
      <c r="B22" s="83"/>
      <c r="C22" s="83"/>
      <c r="D22" s="83"/>
      <c r="E22" s="83"/>
      <c r="F22" s="83"/>
      <c r="G22" s="83"/>
      <c r="H22" s="1092" t="s">
        <v>4083</v>
      </c>
      <c r="I22" s="1092"/>
      <c r="J22" s="1092"/>
      <c r="K22" s="1093"/>
      <c r="L22" s="91">
        <v>6</v>
      </c>
      <c r="M22" s="92">
        <f>M23</f>
        <v>0</v>
      </c>
      <c r="N22" s="93">
        <f>N23</f>
        <v>0</v>
      </c>
      <c r="O22" s="93">
        <f>O23</f>
        <v>0</v>
      </c>
      <c r="P22" s="93">
        <f>P23</f>
        <v>0</v>
      </c>
      <c r="Q22" s="93">
        <f>Q23</f>
        <v>0</v>
      </c>
    </row>
    <row r="23" spans="1:17" ht="18" hidden="1" customHeight="1" x14ac:dyDescent="0.2">
      <c r="A23" s="81"/>
      <c r="B23" s="83"/>
      <c r="C23" s="83"/>
      <c r="D23" s="83"/>
      <c r="E23" s="83"/>
      <c r="F23" s="83"/>
      <c r="G23" s="83"/>
      <c r="H23" s="83"/>
      <c r="I23" s="83"/>
      <c r="J23" s="94" t="s">
        <v>4084</v>
      </c>
      <c r="K23" s="95" t="s">
        <v>4085</v>
      </c>
      <c r="L23" s="96">
        <v>7</v>
      </c>
      <c r="M23" s="97"/>
      <c r="N23" s="98">
        <f>O23-M23</f>
        <v>0</v>
      </c>
      <c r="O23" s="98"/>
      <c r="P23" s="98"/>
      <c r="Q23" s="98"/>
    </row>
    <row r="24" spans="1:17" ht="15.75" hidden="1" customHeight="1" x14ac:dyDescent="0.2">
      <c r="A24" s="81"/>
      <c r="B24" s="83"/>
      <c r="C24" s="83"/>
      <c r="D24" s="83"/>
      <c r="E24" s="83"/>
      <c r="F24" s="1090" t="s">
        <v>4086</v>
      </c>
      <c r="G24" s="1090"/>
      <c r="H24" s="1090"/>
      <c r="I24" s="1090"/>
      <c r="J24" s="1090"/>
      <c r="K24" s="1091"/>
      <c r="L24" s="88">
        <v>5</v>
      </c>
      <c r="M24" s="89">
        <f>SUMIF($L25:$L26,6,M25:M26)</f>
        <v>0</v>
      </c>
      <c r="N24" s="89">
        <f>SUMIF($L25:$L26,6,N25:N26)</f>
        <v>0</v>
      </c>
      <c r="O24" s="89">
        <f>SUMIF($L25:$L26,6,O25:O26)</f>
        <v>0</v>
      </c>
      <c r="P24" s="89">
        <f>SUMIF($L25:$L26,6,P25:P26)</f>
        <v>0</v>
      </c>
      <c r="Q24" s="89">
        <f>SUMIF($L25:$L26,6,Q25:Q26)</f>
        <v>0</v>
      </c>
    </row>
    <row r="25" spans="1:17" ht="15.75" hidden="1" customHeight="1" x14ac:dyDescent="0.2">
      <c r="A25" s="81"/>
      <c r="B25" s="83"/>
      <c r="C25" s="83"/>
      <c r="D25" s="83"/>
      <c r="E25" s="83"/>
      <c r="F25" s="83"/>
      <c r="G25" s="83"/>
      <c r="H25" s="1092" t="s">
        <v>4087</v>
      </c>
      <c r="I25" s="1092"/>
      <c r="J25" s="1092"/>
      <c r="K25" s="1093"/>
      <c r="L25" s="91">
        <v>6</v>
      </c>
      <c r="M25" s="92">
        <f>M26</f>
        <v>0</v>
      </c>
      <c r="N25" s="93">
        <f>N26</f>
        <v>0</v>
      </c>
      <c r="O25" s="93">
        <f>O26</f>
        <v>0</v>
      </c>
      <c r="P25" s="93">
        <f>P26</f>
        <v>0</v>
      </c>
      <c r="Q25" s="93">
        <f>Q26</f>
        <v>0</v>
      </c>
    </row>
    <row r="26" spans="1:17" ht="18" hidden="1" customHeight="1" x14ac:dyDescent="0.2">
      <c r="A26" s="81"/>
      <c r="B26" s="83"/>
      <c r="C26" s="83"/>
      <c r="D26" s="83"/>
      <c r="E26" s="83"/>
      <c r="F26" s="83"/>
      <c r="G26" s="83"/>
      <c r="H26" s="83"/>
      <c r="I26" s="83"/>
      <c r="J26" s="94" t="s">
        <v>4088</v>
      </c>
      <c r="K26" s="95" t="s">
        <v>4089</v>
      </c>
      <c r="L26" s="96">
        <v>7</v>
      </c>
      <c r="M26" s="97"/>
      <c r="N26" s="98">
        <f>O26-M26</f>
        <v>0</v>
      </c>
      <c r="O26" s="98"/>
      <c r="P26" s="98"/>
      <c r="Q26" s="98"/>
    </row>
    <row r="27" spans="1:17" ht="15.75" hidden="1" customHeight="1" x14ac:dyDescent="0.2">
      <c r="A27" s="81"/>
      <c r="B27" s="83"/>
      <c r="C27" s="83"/>
      <c r="D27" s="83"/>
      <c r="E27" s="83"/>
      <c r="F27" s="1090" t="s">
        <v>4090</v>
      </c>
      <c r="G27" s="1090"/>
      <c r="H27" s="1090"/>
      <c r="I27" s="1090"/>
      <c r="J27" s="1090"/>
      <c r="K27" s="1091"/>
      <c r="L27" s="88">
        <v>5</v>
      </c>
      <c r="M27" s="89">
        <f>SUMIF($L28:$L29,6,M28:M29)</f>
        <v>0</v>
      </c>
      <c r="N27" s="89">
        <f>SUMIF($L28:$L29,6,N28:N29)</f>
        <v>0</v>
      </c>
      <c r="O27" s="89">
        <f>SUMIF($L28:$L29,6,O28:O29)</f>
        <v>0</v>
      </c>
      <c r="P27" s="89">
        <f>SUMIF($L28:$L29,6,P28:P29)</f>
        <v>0</v>
      </c>
      <c r="Q27" s="89">
        <f>SUMIF($L28:$L29,6,Q28:Q29)</f>
        <v>0</v>
      </c>
    </row>
    <row r="28" spans="1:17" ht="15.75" hidden="1" customHeight="1" x14ac:dyDescent="0.2">
      <c r="A28" s="81"/>
      <c r="B28" s="83"/>
      <c r="C28" s="83"/>
      <c r="D28" s="83"/>
      <c r="E28" s="83"/>
      <c r="F28" s="83"/>
      <c r="G28" s="83"/>
      <c r="H28" s="1092" t="s">
        <v>4091</v>
      </c>
      <c r="I28" s="1092"/>
      <c r="J28" s="1092"/>
      <c r="K28" s="1093"/>
      <c r="L28" s="91">
        <v>6</v>
      </c>
      <c r="M28" s="92">
        <f>M29</f>
        <v>0</v>
      </c>
      <c r="N28" s="93">
        <f>N29</f>
        <v>0</v>
      </c>
      <c r="O28" s="93">
        <f>O29</f>
        <v>0</v>
      </c>
      <c r="P28" s="93">
        <f>P29</f>
        <v>0</v>
      </c>
      <c r="Q28" s="93">
        <f>Q29</f>
        <v>0</v>
      </c>
    </row>
    <row r="29" spans="1:17" ht="27" hidden="1" customHeight="1" x14ac:dyDescent="0.2">
      <c r="A29" s="81"/>
      <c r="B29" s="83"/>
      <c r="C29" s="83"/>
      <c r="D29" s="83"/>
      <c r="E29" s="83"/>
      <c r="F29" s="83"/>
      <c r="G29" s="83"/>
      <c r="H29" s="83"/>
      <c r="I29" s="83"/>
      <c r="J29" s="94" t="s">
        <v>4092</v>
      </c>
      <c r="K29" s="95" t="s">
        <v>4093</v>
      </c>
      <c r="L29" s="96">
        <v>7</v>
      </c>
      <c r="M29" s="97"/>
      <c r="N29" s="98">
        <f>O29-M29</f>
        <v>0</v>
      </c>
      <c r="O29" s="98"/>
      <c r="P29" s="98"/>
      <c r="Q29" s="98"/>
    </row>
    <row r="30" spans="1:17" ht="15.75" hidden="1" customHeight="1" x14ac:dyDescent="0.2">
      <c r="A30" s="81"/>
      <c r="B30" s="83"/>
      <c r="C30" s="83"/>
      <c r="D30" s="83"/>
      <c r="E30" s="83"/>
      <c r="F30" s="1090" t="s">
        <v>4094</v>
      </c>
      <c r="G30" s="1090"/>
      <c r="H30" s="1090"/>
      <c r="I30" s="1090"/>
      <c r="J30" s="1090"/>
      <c r="K30" s="1091"/>
      <c r="L30" s="88">
        <v>5</v>
      </c>
      <c r="M30" s="89">
        <f>SUMIF($L31:$L32,6,M31:M32)</f>
        <v>0</v>
      </c>
      <c r="N30" s="89">
        <f>SUMIF($L31:$L32,6,N31:N32)</f>
        <v>0</v>
      </c>
      <c r="O30" s="89">
        <f>SUMIF($L31:$L32,6,O31:O32)</f>
        <v>0</v>
      </c>
      <c r="P30" s="89">
        <f>SUMIF($L31:$L32,6,P31:P32)</f>
        <v>0</v>
      </c>
      <c r="Q30" s="89">
        <f>SUMIF($L31:$L32,6,Q31:Q32)</f>
        <v>0</v>
      </c>
    </row>
    <row r="31" spans="1:17" ht="15.75" hidden="1" customHeight="1" x14ac:dyDescent="0.2">
      <c r="A31" s="81"/>
      <c r="B31" s="83"/>
      <c r="C31" s="83"/>
      <c r="D31" s="83"/>
      <c r="E31" s="83"/>
      <c r="F31" s="83"/>
      <c r="G31" s="83"/>
      <c r="H31" s="1092" t="s">
        <v>4095</v>
      </c>
      <c r="I31" s="1092"/>
      <c r="J31" s="1092"/>
      <c r="K31" s="1093"/>
      <c r="L31" s="91">
        <v>6</v>
      </c>
      <c r="M31" s="92">
        <f>M32</f>
        <v>0</v>
      </c>
      <c r="N31" s="93">
        <f>N32</f>
        <v>0</v>
      </c>
      <c r="O31" s="93">
        <f>O32</f>
        <v>0</v>
      </c>
      <c r="P31" s="93">
        <f>P32</f>
        <v>0</v>
      </c>
      <c r="Q31" s="93">
        <f>Q32</f>
        <v>0</v>
      </c>
    </row>
    <row r="32" spans="1:17" ht="19.5" hidden="1" customHeight="1" x14ac:dyDescent="0.2">
      <c r="A32" s="81"/>
      <c r="B32" s="83"/>
      <c r="C32" s="83"/>
      <c r="D32" s="83"/>
      <c r="E32" s="83"/>
      <c r="F32" s="83"/>
      <c r="G32" s="83"/>
      <c r="H32" s="83"/>
      <c r="I32" s="83"/>
      <c r="J32" s="94" t="s">
        <v>4096</v>
      </c>
      <c r="K32" s="95" t="s">
        <v>4097</v>
      </c>
      <c r="L32" s="96">
        <v>7</v>
      </c>
      <c r="M32" s="97"/>
      <c r="N32" s="98">
        <f>O32-M32</f>
        <v>0</v>
      </c>
      <c r="O32" s="98"/>
      <c r="P32" s="98"/>
      <c r="Q32" s="98"/>
    </row>
    <row r="33" spans="1:17" ht="15.75" hidden="1" customHeight="1" x14ac:dyDescent="0.2">
      <c r="A33" s="81"/>
      <c r="B33" s="83"/>
      <c r="C33" s="83"/>
      <c r="D33" s="83"/>
      <c r="E33" s="83"/>
      <c r="F33" s="1090" t="s">
        <v>4098</v>
      </c>
      <c r="G33" s="1090"/>
      <c r="H33" s="1090"/>
      <c r="I33" s="1090"/>
      <c r="J33" s="1090"/>
      <c r="K33" s="1091"/>
      <c r="L33" s="88">
        <v>5</v>
      </c>
      <c r="M33" s="89">
        <f>SUMIF($L34:$L35,6,M34:M35)</f>
        <v>0</v>
      </c>
      <c r="N33" s="89">
        <f>SUMIF($L34:$L35,6,N34:N35)</f>
        <v>0</v>
      </c>
      <c r="O33" s="89">
        <f>SUMIF($L34:$L35,6,O34:O35)</f>
        <v>0</v>
      </c>
      <c r="P33" s="89">
        <f>SUMIF($L34:$L35,6,P34:P35)</f>
        <v>0</v>
      </c>
      <c r="Q33" s="89">
        <f>SUMIF($L34:$L35,6,Q34:Q35)</f>
        <v>0</v>
      </c>
    </row>
    <row r="34" spans="1:17" ht="15.75" hidden="1" customHeight="1" x14ac:dyDescent="0.2">
      <c r="A34" s="81"/>
      <c r="B34" s="83"/>
      <c r="C34" s="83"/>
      <c r="D34" s="83"/>
      <c r="E34" s="83"/>
      <c r="F34" s="83"/>
      <c r="G34" s="83"/>
      <c r="H34" s="1092" t="s">
        <v>4099</v>
      </c>
      <c r="I34" s="1092"/>
      <c r="J34" s="1092"/>
      <c r="K34" s="1093"/>
      <c r="L34" s="91">
        <v>6</v>
      </c>
      <c r="M34" s="92">
        <f>M35</f>
        <v>0</v>
      </c>
      <c r="N34" s="93">
        <f>N35</f>
        <v>0</v>
      </c>
      <c r="O34" s="93">
        <f>O35</f>
        <v>0</v>
      </c>
      <c r="P34" s="93">
        <f>P35</f>
        <v>0</v>
      </c>
      <c r="Q34" s="93">
        <f>Q35</f>
        <v>0</v>
      </c>
    </row>
    <row r="35" spans="1:17" ht="19.5" hidden="1" customHeight="1" x14ac:dyDescent="0.2">
      <c r="A35" s="81"/>
      <c r="B35" s="83"/>
      <c r="C35" s="83"/>
      <c r="D35" s="83"/>
      <c r="E35" s="83"/>
      <c r="F35" s="83"/>
      <c r="G35" s="83"/>
      <c r="H35" s="83"/>
      <c r="I35" s="83"/>
      <c r="J35" s="94" t="s">
        <v>4100</v>
      </c>
      <c r="K35" s="95" t="s">
        <v>4101</v>
      </c>
      <c r="L35" s="96">
        <v>7</v>
      </c>
      <c r="M35" s="97"/>
      <c r="N35" s="98">
        <f>O35-M35</f>
        <v>0</v>
      </c>
      <c r="O35" s="98"/>
      <c r="P35" s="98"/>
      <c r="Q35" s="98"/>
    </row>
    <row r="36" spans="1:17" ht="15.75" hidden="1" customHeight="1" x14ac:dyDescent="0.2">
      <c r="A36" s="81"/>
      <c r="B36" s="83"/>
      <c r="C36" s="83"/>
      <c r="D36" s="83"/>
      <c r="E36" s="83"/>
      <c r="F36" s="1090" t="s">
        <v>5117</v>
      </c>
      <c r="G36" s="1090"/>
      <c r="H36" s="1090"/>
      <c r="I36" s="1090"/>
      <c r="J36" s="1090"/>
      <c r="K36" s="1091"/>
      <c r="L36" s="88">
        <v>5</v>
      </c>
      <c r="M36" s="89">
        <f>SUMIF($L34:$L35,6,M37:M38)</f>
        <v>0</v>
      </c>
      <c r="N36" s="89">
        <f>SUMIF($L34:$L35,6,N37:N38)</f>
        <v>0</v>
      </c>
      <c r="O36" s="89">
        <f>SUMIF($L34:$L35,6,O37:O38)</f>
        <v>0</v>
      </c>
      <c r="P36" s="89">
        <f>SUMIF($L34:$L35,6,P37:P38)</f>
        <v>0</v>
      </c>
      <c r="Q36" s="89">
        <f>SUMIF($L34:$L35,6,Q37:Q38)</f>
        <v>0</v>
      </c>
    </row>
    <row r="37" spans="1:17" ht="15.75" hidden="1" customHeight="1" x14ac:dyDescent="0.2">
      <c r="A37" s="81"/>
      <c r="B37" s="83"/>
      <c r="C37" s="83"/>
      <c r="D37" s="83"/>
      <c r="E37" s="83"/>
      <c r="F37" s="83"/>
      <c r="G37" s="83"/>
      <c r="H37" s="1092" t="s">
        <v>5118</v>
      </c>
      <c r="I37" s="1092"/>
      <c r="J37" s="1092"/>
      <c r="K37" s="1093"/>
      <c r="L37" s="91">
        <v>6</v>
      </c>
      <c r="M37" s="92">
        <f>M38</f>
        <v>0</v>
      </c>
      <c r="N37" s="93">
        <f>N38</f>
        <v>0</v>
      </c>
      <c r="O37" s="93">
        <f>O38</f>
        <v>0</v>
      </c>
      <c r="P37" s="93">
        <f>P38</f>
        <v>0</v>
      </c>
      <c r="Q37" s="93">
        <f>Q38</f>
        <v>0</v>
      </c>
    </row>
    <row r="38" spans="1:17" ht="19.5" hidden="1" customHeight="1" x14ac:dyDescent="0.2">
      <c r="A38" s="81"/>
      <c r="B38" s="83"/>
      <c r="C38" s="83"/>
      <c r="D38" s="83"/>
      <c r="E38" s="83"/>
      <c r="F38" s="83"/>
      <c r="G38" s="83"/>
      <c r="H38" s="83"/>
      <c r="I38" s="83"/>
      <c r="J38" s="94" t="s">
        <v>5119</v>
      </c>
      <c r="K38" s="95" t="s">
        <v>5120</v>
      </c>
      <c r="L38" s="96">
        <v>7</v>
      </c>
      <c r="M38" s="97"/>
      <c r="N38" s="98">
        <f>O38-M38</f>
        <v>0</v>
      </c>
      <c r="O38" s="98"/>
      <c r="P38" s="98"/>
      <c r="Q38" s="98"/>
    </row>
    <row r="39" spans="1:17" ht="15.75" hidden="1" customHeight="1" x14ac:dyDescent="0.2">
      <c r="A39" s="81"/>
      <c r="B39" s="83"/>
      <c r="C39" s="83"/>
      <c r="D39" s="1098" t="s">
        <v>4102</v>
      </c>
      <c r="E39" s="1098"/>
      <c r="F39" s="1098"/>
      <c r="G39" s="1098"/>
      <c r="H39" s="1098"/>
      <c r="I39" s="1098"/>
      <c r="J39" s="1098"/>
      <c r="K39" s="1099"/>
      <c r="L39" s="86">
        <v>4</v>
      </c>
      <c r="M39" s="87">
        <f>SUMIF($L40:$L42,5,M40:M42)</f>
        <v>0</v>
      </c>
      <c r="N39" s="87">
        <f>SUMIF($L40:$L42,5,N40:N42)</f>
        <v>0</v>
      </c>
      <c r="O39" s="87">
        <f>SUMIF($L40:$L42,5,O40:O42)</f>
        <v>0</v>
      </c>
      <c r="P39" s="87">
        <f>SUMIF($L40:$L42,5,P40:P42)</f>
        <v>0</v>
      </c>
      <c r="Q39" s="87">
        <f>SUMIF($L40:$L42,5,Q40:Q42)</f>
        <v>0</v>
      </c>
    </row>
    <row r="40" spans="1:17" ht="15.75" hidden="1" customHeight="1" x14ac:dyDescent="0.2">
      <c r="A40" s="81"/>
      <c r="B40" s="83"/>
      <c r="C40" s="83"/>
      <c r="D40" s="83"/>
      <c r="E40" s="83"/>
      <c r="F40" s="1090" t="s">
        <v>4103</v>
      </c>
      <c r="G40" s="1090" t="s">
        <v>4104</v>
      </c>
      <c r="H40" s="1090"/>
      <c r="I40" s="1090"/>
      <c r="J40" s="1090"/>
      <c r="K40" s="1091"/>
      <c r="L40" s="88">
        <v>5</v>
      </c>
      <c r="M40" s="89">
        <f>SUMIF($L41:$L43,6,M41:M43)</f>
        <v>0</v>
      </c>
      <c r="N40" s="89">
        <f>SUMIF($L41:$L43,6,N41:N43)</f>
        <v>0</v>
      </c>
      <c r="O40" s="89">
        <f>SUMIF($L41:$L43,6,O41:O43)</f>
        <v>0</v>
      </c>
      <c r="P40" s="89">
        <f>SUMIF($L41:$L43,6,P41:P43)</f>
        <v>0</v>
      </c>
      <c r="Q40" s="89">
        <f>SUMIF($L41:$L43,6,Q41:Q43)</f>
        <v>0</v>
      </c>
    </row>
    <row r="41" spans="1:17" ht="15.75" hidden="1" customHeight="1" x14ac:dyDescent="0.2">
      <c r="A41" s="81"/>
      <c r="B41" s="83"/>
      <c r="C41" s="83"/>
      <c r="D41" s="83"/>
      <c r="E41" s="83"/>
      <c r="F41" s="83"/>
      <c r="G41" s="83"/>
      <c r="H41" s="1092" t="s">
        <v>4105</v>
      </c>
      <c r="I41" s="1092"/>
      <c r="J41" s="1092"/>
      <c r="K41" s="1093"/>
      <c r="L41" s="91">
        <v>6</v>
      </c>
      <c r="M41" s="92">
        <f>M42</f>
        <v>0</v>
      </c>
      <c r="N41" s="93">
        <f>N42</f>
        <v>0</v>
      </c>
      <c r="O41" s="93">
        <f>O42</f>
        <v>0</v>
      </c>
      <c r="P41" s="93">
        <f>P42</f>
        <v>0</v>
      </c>
      <c r="Q41" s="93">
        <f>Q42</f>
        <v>0</v>
      </c>
    </row>
    <row r="42" spans="1:17" ht="19.5" hidden="1" customHeight="1" x14ac:dyDescent="0.2">
      <c r="A42" s="81"/>
      <c r="B42" s="83"/>
      <c r="C42" s="83"/>
      <c r="D42" s="83"/>
      <c r="E42" s="83"/>
      <c r="F42" s="83"/>
      <c r="G42" s="83"/>
      <c r="H42" s="83"/>
      <c r="I42" s="83"/>
      <c r="J42" s="94" t="s">
        <v>4106</v>
      </c>
      <c r="K42" s="95" t="s">
        <v>4104</v>
      </c>
      <c r="L42" s="96">
        <v>7</v>
      </c>
      <c r="M42" s="97"/>
      <c r="N42" s="98">
        <f>O42-M42</f>
        <v>0</v>
      </c>
      <c r="O42" s="98"/>
      <c r="P42" s="98"/>
      <c r="Q42" s="98"/>
    </row>
    <row r="43" spans="1:17" ht="15.75" hidden="1" customHeight="1" x14ac:dyDescent="0.2">
      <c r="A43" s="81"/>
      <c r="B43" s="83"/>
      <c r="C43" s="83"/>
      <c r="D43" s="1098" t="s">
        <v>4107</v>
      </c>
      <c r="E43" s="1098"/>
      <c r="F43" s="1098"/>
      <c r="G43" s="1098"/>
      <c r="H43" s="1098"/>
      <c r="I43" s="1098"/>
      <c r="J43" s="1098"/>
      <c r="K43" s="1099"/>
      <c r="L43" s="86">
        <v>4</v>
      </c>
      <c r="M43" s="87">
        <f>SUMIF($L44:$L46,5,M44:M46)</f>
        <v>0</v>
      </c>
      <c r="N43" s="87">
        <f>SUMIF($L44:$L46,5,N44:N46)</f>
        <v>0</v>
      </c>
      <c r="O43" s="87">
        <f>SUMIF($L44:$L46,5,O44:O46)</f>
        <v>0</v>
      </c>
      <c r="P43" s="87">
        <f>SUMIF($L44:$L46,5,P44:P46)</f>
        <v>0</v>
      </c>
      <c r="Q43" s="87">
        <f>SUMIF($L44:$L46,5,Q44:Q46)</f>
        <v>0</v>
      </c>
    </row>
    <row r="44" spans="1:17" hidden="1" x14ac:dyDescent="0.2">
      <c r="A44" s="81"/>
      <c r="B44" s="83"/>
      <c r="C44" s="83"/>
      <c r="D44" s="83"/>
      <c r="E44" s="83"/>
      <c r="F44" s="100" t="s">
        <v>4108</v>
      </c>
      <c r="G44" s="100" t="s">
        <v>4109</v>
      </c>
      <c r="H44" s="100"/>
      <c r="I44" s="100"/>
      <c r="J44" s="100"/>
      <c r="K44" s="101"/>
      <c r="L44" s="88">
        <v>5</v>
      </c>
      <c r="M44" s="89">
        <f>SUMIF($L45:$L46,6,M45:M46)</f>
        <v>0</v>
      </c>
      <c r="N44" s="89">
        <f>SUMIF($L45:$L46,6,N45:N46)</f>
        <v>0</v>
      </c>
      <c r="O44" s="89">
        <f>SUMIF($L45:$L46,6,O45:O46)</f>
        <v>0</v>
      </c>
      <c r="P44" s="89">
        <f>SUMIF($L45:$L46,6,P45:P46)</f>
        <v>0</v>
      </c>
      <c r="Q44" s="89">
        <f>SUMIF($L45:$L46,6,Q45:Q46)</f>
        <v>0</v>
      </c>
    </row>
    <row r="45" spans="1:17" ht="11.25" hidden="1" customHeight="1" x14ac:dyDescent="0.2">
      <c r="A45" s="81"/>
      <c r="B45" s="83"/>
      <c r="C45" s="83"/>
      <c r="D45" s="83"/>
      <c r="E45" s="83"/>
      <c r="F45" s="83"/>
      <c r="G45" s="83"/>
      <c r="H45" s="102" t="s">
        <v>4110</v>
      </c>
      <c r="I45" s="102" t="s">
        <v>4109</v>
      </c>
      <c r="J45" s="102"/>
      <c r="K45" s="103"/>
      <c r="L45" s="91">
        <v>6</v>
      </c>
      <c r="M45" s="104">
        <f>M46</f>
        <v>0</v>
      </c>
      <c r="N45" s="104">
        <f>N46</f>
        <v>0</v>
      </c>
      <c r="O45" s="104">
        <f>O46</f>
        <v>0</v>
      </c>
      <c r="P45" s="104">
        <f>P46</f>
        <v>0</v>
      </c>
      <c r="Q45" s="104">
        <f>Q46</f>
        <v>0</v>
      </c>
    </row>
    <row r="46" spans="1:17" ht="17.25" hidden="1" customHeight="1" x14ac:dyDescent="0.2">
      <c r="A46" s="81"/>
      <c r="B46" s="83"/>
      <c r="C46" s="83"/>
      <c r="D46" s="83"/>
      <c r="E46" s="83"/>
      <c r="F46" s="83"/>
      <c r="G46" s="83"/>
      <c r="H46" s="83"/>
      <c r="I46" s="83"/>
      <c r="J46" s="94" t="s">
        <v>4111</v>
      </c>
      <c r="K46" s="95" t="s">
        <v>4109</v>
      </c>
      <c r="L46" s="96">
        <v>7</v>
      </c>
      <c r="M46" s="97"/>
      <c r="N46" s="98">
        <f>O46-M46</f>
        <v>0</v>
      </c>
      <c r="O46" s="98"/>
      <c r="P46" s="98"/>
      <c r="Q46" s="98"/>
    </row>
    <row r="47" spans="1:17" ht="15.75" hidden="1" customHeight="1" x14ac:dyDescent="0.2">
      <c r="A47" s="81"/>
      <c r="B47" s="83"/>
      <c r="C47" s="83"/>
      <c r="D47" s="1098" t="s">
        <v>4112</v>
      </c>
      <c r="E47" s="1098"/>
      <c r="F47" s="1098"/>
      <c r="G47" s="1098"/>
      <c r="H47" s="1098"/>
      <c r="I47" s="1098"/>
      <c r="J47" s="1098"/>
      <c r="K47" s="1099"/>
      <c r="L47" s="86">
        <v>4</v>
      </c>
      <c r="M47" s="87">
        <f>SUMIF($L48:$L56,5,M48:M56)</f>
        <v>0</v>
      </c>
      <c r="N47" s="87">
        <f>SUMIF($L48:$L56,5,N48:N56)</f>
        <v>0</v>
      </c>
      <c r="O47" s="87">
        <f>SUMIF($L48:$L56,5,O48:O56)</f>
        <v>0</v>
      </c>
      <c r="P47" s="87">
        <f>SUMIF($L48:$L56,5,P48:P56)</f>
        <v>0</v>
      </c>
      <c r="Q47" s="87">
        <f>SUMIF($L48:$L56,5,Q48:Q56)</f>
        <v>0</v>
      </c>
    </row>
    <row r="48" spans="1:17" ht="13.5" hidden="1" customHeight="1" x14ac:dyDescent="0.2">
      <c r="A48" s="81"/>
      <c r="B48" s="83"/>
      <c r="C48" s="83"/>
      <c r="D48" s="83"/>
      <c r="E48" s="83"/>
      <c r="F48" s="100" t="s">
        <v>4113</v>
      </c>
      <c r="G48" s="100" t="s">
        <v>4114</v>
      </c>
      <c r="H48" s="100"/>
      <c r="I48" s="100"/>
      <c r="J48" s="100"/>
      <c r="K48" s="101"/>
      <c r="L48" s="88">
        <v>5</v>
      </c>
      <c r="M48" s="89">
        <f>SUMIF($L49:$L50,6,M49:M50)</f>
        <v>0</v>
      </c>
      <c r="N48" s="89">
        <f>SUMIF($L49:$L50,6,N49:N50)</f>
        <v>0</v>
      </c>
      <c r="O48" s="89">
        <f>SUMIF($L49:$L50,6,O49:O50)</f>
        <v>0</v>
      </c>
      <c r="P48" s="89">
        <f>SUMIF($L49:$L50,6,P49:P50)</f>
        <v>0</v>
      </c>
      <c r="Q48" s="89">
        <f>SUMIF($L49:$L50,6,Q49:Q50)</f>
        <v>0</v>
      </c>
    </row>
    <row r="49" spans="1:248" ht="13.5" hidden="1" customHeight="1" x14ac:dyDescent="0.2">
      <c r="A49" s="81"/>
      <c r="B49" s="83"/>
      <c r="C49" s="83"/>
      <c r="D49" s="83"/>
      <c r="E49" s="83"/>
      <c r="F49" s="83"/>
      <c r="G49" s="83"/>
      <c r="H49" s="102" t="s">
        <v>4115</v>
      </c>
      <c r="I49" s="102" t="s">
        <v>4114</v>
      </c>
      <c r="J49" s="102"/>
      <c r="K49" s="103"/>
      <c r="L49" s="91">
        <v>6</v>
      </c>
      <c r="M49" s="104">
        <f>M50</f>
        <v>0</v>
      </c>
      <c r="N49" s="104">
        <f>N50</f>
        <v>0</v>
      </c>
      <c r="O49" s="104">
        <f>O50</f>
        <v>0</v>
      </c>
      <c r="P49" s="104">
        <f>P50</f>
        <v>0</v>
      </c>
      <c r="Q49" s="104">
        <f>Q50</f>
        <v>0</v>
      </c>
    </row>
    <row r="50" spans="1:248" ht="15" hidden="1" customHeight="1" x14ac:dyDescent="0.2">
      <c r="A50" s="81"/>
      <c r="B50" s="83"/>
      <c r="C50" s="83"/>
      <c r="D50" s="83"/>
      <c r="E50" s="83"/>
      <c r="F50" s="83"/>
      <c r="G50" s="83"/>
      <c r="H50" s="83"/>
      <c r="I50" s="83"/>
      <c r="J50" s="94" t="s">
        <v>4116</v>
      </c>
      <c r="K50" s="95" t="s">
        <v>4114</v>
      </c>
      <c r="L50" s="96">
        <v>7</v>
      </c>
      <c r="M50" s="97"/>
      <c r="N50" s="98">
        <f>O50-M50</f>
        <v>0</v>
      </c>
      <c r="O50" s="98"/>
      <c r="P50" s="98"/>
      <c r="Q50" s="98"/>
    </row>
    <row r="51" spans="1:248" hidden="1" x14ac:dyDescent="0.2">
      <c r="A51" s="81"/>
      <c r="B51" s="83"/>
      <c r="C51" s="83"/>
      <c r="D51" s="83"/>
      <c r="E51" s="83"/>
      <c r="F51" s="100" t="s">
        <v>4117</v>
      </c>
      <c r="G51" s="100" t="s">
        <v>4118</v>
      </c>
      <c r="H51" s="100"/>
      <c r="I51" s="100"/>
      <c r="J51" s="100"/>
      <c r="K51" s="101"/>
      <c r="L51" s="88">
        <v>5</v>
      </c>
      <c r="M51" s="89">
        <f>SUMIF($L52:$L53,6,M52:M53)</f>
        <v>0</v>
      </c>
      <c r="N51" s="89">
        <f>SUMIF($L52:$L53,6,N52:N53)</f>
        <v>0</v>
      </c>
      <c r="O51" s="89">
        <f>SUMIF($L52:$L53,6,O52:O53)</f>
        <v>0</v>
      </c>
      <c r="P51" s="89">
        <f>SUMIF($L52:$L53,6,P52:P53)</f>
        <v>0</v>
      </c>
      <c r="Q51" s="89">
        <f>SUMIF($L52:$L53,6,Q52:Q53)</f>
        <v>0</v>
      </c>
    </row>
    <row r="52" spans="1:248" ht="11.25" hidden="1" customHeight="1" x14ac:dyDescent="0.2">
      <c r="A52" s="81"/>
      <c r="B52" s="83"/>
      <c r="C52" s="83"/>
      <c r="D52" s="83"/>
      <c r="E52" s="83"/>
      <c r="F52" s="83"/>
      <c r="G52" s="83"/>
      <c r="H52" s="102" t="s">
        <v>4119</v>
      </c>
      <c r="I52" s="102" t="s">
        <v>4118</v>
      </c>
      <c r="J52" s="102"/>
      <c r="K52" s="103"/>
      <c r="L52" s="91">
        <v>6</v>
      </c>
      <c r="M52" s="104">
        <f>M53</f>
        <v>0</v>
      </c>
      <c r="N52" s="104">
        <f>N53</f>
        <v>0</v>
      </c>
      <c r="O52" s="104">
        <f>O53</f>
        <v>0</v>
      </c>
      <c r="P52" s="104">
        <f>P53</f>
        <v>0</v>
      </c>
      <c r="Q52" s="104">
        <f>Q53</f>
        <v>0</v>
      </c>
    </row>
    <row r="53" spans="1:248" ht="16.5" hidden="1" customHeight="1" x14ac:dyDescent="0.2">
      <c r="A53" s="81"/>
      <c r="B53" s="83"/>
      <c r="C53" s="83"/>
      <c r="D53" s="83"/>
      <c r="E53" s="83"/>
      <c r="F53" s="83"/>
      <c r="G53" s="83"/>
      <c r="H53" s="83"/>
      <c r="I53" s="83"/>
      <c r="J53" s="94" t="s">
        <v>4120</v>
      </c>
      <c r="K53" s="95" t="s">
        <v>4118</v>
      </c>
      <c r="L53" s="96">
        <v>7</v>
      </c>
      <c r="M53" s="97"/>
      <c r="N53" s="98">
        <f>O53-M53</f>
        <v>0</v>
      </c>
      <c r="O53" s="98"/>
      <c r="P53" s="98"/>
      <c r="Q53" s="98"/>
    </row>
    <row r="54" spans="1:248" hidden="1" x14ac:dyDescent="0.2">
      <c r="A54" s="81"/>
      <c r="B54" s="83"/>
      <c r="C54" s="83"/>
      <c r="D54" s="83"/>
      <c r="E54" s="83"/>
      <c r="F54" s="100" t="s">
        <v>4121</v>
      </c>
      <c r="G54" s="100" t="s">
        <v>4122</v>
      </c>
      <c r="H54" s="100"/>
      <c r="I54" s="100"/>
      <c r="J54" s="100"/>
      <c r="K54" s="101"/>
      <c r="L54" s="88">
        <v>5</v>
      </c>
      <c r="M54" s="89">
        <f>SUMIF($L55:$L56,6,M55:M56)</f>
        <v>0</v>
      </c>
      <c r="N54" s="89">
        <f>SUMIF($L55:$L56,6,N55:N56)</f>
        <v>0</v>
      </c>
      <c r="O54" s="89">
        <f>SUMIF($L55:$L56,6,O55:O56)</f>
        <v>0</v>
      </c>
      <c r="P54" s="89">
        <f>SUMIF($L55:$L56,6,P55:P56)</f>
        <v>0</v>
      </c>
      <c r="Q54" s="89">
        <f>SUMIF($L55:$L56,6,Q55:Q56)</f>
        <v>0</v>
      </c>
    </row>
    <row r="55" spans="1:248" ht="11.25" hidden="1" customHeight="1" x14ac:dyDescent="0.2">
      <c r="A55" s="81"/>
      <c r="B55" s="83"/>
      <c r="C55" s="83"/>
      <c r="D55" s="83"/>
      <c r="E55" s="83"/>
      <c r="F55" s="83"/>
      <c r="G55" s="83"/>
      <c r="H55" s="102" t="s">
        <v>4123</v>
      </c>
      <c r="I55" s="102" t="s">
        <v>4122</v>
      </c>
      <c r="J55" s="102"/>
      <c r="K55" s="103"/>
      <c r="L55" s="91">
        <v>6</v>
      </c>
      <c r="M55" s="104">
        <f>M56</f>
        <v>0</v>
      </c>
      <c r="N55" s="104">
        <f>N56</f>
        <v>0</v>
      </c>
      <c r="O55" s="104">
        <f>O56</f>
        <v>0</v>
      </c>
      <c r="P55" s="104">
        <f>P56</f>
        <v>0</v>
      </c>
      <c r="Q55" s="104">
        <f>Q56</f>
        <v>0</v>
      </c>
    </row>
    <row r="56" spans="1:248" ht="15" hidden="1" customHeight="1" x14ac:dyDescent="0.2">
      <c r="A56" s="81"/>
      <c r="B56" s="83"/>
      <c r="C56" s="83"/>
      <c r="D56" s="83"/>
      <c r="E56" s="83"/>
      <c r="F56" s="83"/>
      <c r="G56" s="83"/>
      <c r="H56" s="83"/>
      <c r="I56" s="83"/>
      <c r="J56" s="94" t="s">
        <v>4124</v>
      </c>
      <c r="K56" s="95" t="s">
        <v>4122</v>
      </c>
      <c r="L56" s="96">
        <v>7</v>
      </c>
      <c r="M56" s="97"/>
      <c r="N56" s="98">
        <f>O56-M56</f>
        <v>0</v>
      </c>
      <c r="O56" s="98"/>
      <c r="P56" s="98"/>
      <c r="Q56" s="98"/>
    </row>
    <row r="57" spans="1:248" ht="15.75" hidden="1" customHeight="1" x14ac:dyDescent="0.2">
      <c r="A57" s="81"/>
      <c r="B57" s="83"/>
      <c r="C57" s="83"/>
      <c r="D57" s="1098" t="s">
        <v>4125</v>
      </c>
      <c r="E57" s="1098"/>
      <c r="F57" s="1098"/>
      <c r="G57" s="1098"/>
      <c r="H57" s="1098"/>
      <c r="I57" s="1098"/>
      <c r="J57" s="1098"/>
      <c r="K57" s="1099"/>
      <c r="L57" s="86">
        <v>4</v>
      </c>
      <c r="M57" s="87">
        <f>SUMIF($L58:$L61,5,M58:M61)</f>
        <v>0</v>
      </c>
      <c r="N57" s="87">
        <f>SUMIF($L58:$L61,5,N58:N61)</f>
        <v>0</v>
      </c>
      <c r="O57" s="87">
        <f>SUMIF($L58:$L61,5,O58:O61)</f>
        <v>0</v>
      </c>
      <c r="P57" s="87">
        <f>SUMIF($L58:$L61,5,P58:P61)</f>
        <v>0</v>
      </c>
      <c r="Q57" s="87">
        <f>SUMIF($L58:$L61,5,Q58:Q61)</f>
        <v>0</v>
      </c>
    </row>
    <row r="58" spans="1:248" ht="15" hidden="1" customHeight="1" x14ac:dyDescent="0.2">
      <c r="A58" s="81"/>
      <c r="B58" s="83"/>
      <c r="C58" s="83"/>
      <c r="D58" s="83"/>
      <c r="E58" s="83"/>
      <c r="F58" s="100" t="s">
        <v>4126</v>
      </c>
      <c r="G58" s="1094" t="s">
        <v>5121</v>
      </c>
      <c r="H58" s="1094"/>
      <c r="I58" s="1094"/>
      <c r="J58" s="1094"/>
      <c r="K58" s="1095"/>
      <c r="L58" s="88">
        <v>5</v>
      </c>
      <c r="M58" s="89">
        <f>SUMIF($L59:$L61,6,M59:M61)</f>
        <v>0</v>
      </c>
      <c r="N58" s="89">
        <f>SUMIF($L59:$L61,6,N59:N61)</f>
        <v>0</v>
      </c>
      <c r="O58" s="89">
        <f>SUMIF($L59:$L61,6,O59:O61)</f>
        <v>0</v>
      </c>
      <c r="P58" s="89">
        <f>SUMIF($L59:$L61,6,P59:P61)</f>
        <v>0</v>
      </c>
      <c r="Q58" s="89">
        <f>SUMIF($L59:$L61,6,Q59:Q61)</f>
        <v>0</v>
      </c>
    </row>
    <row r="59" spans="1:248" ht="15" hidden="1" customHeight="1" x14ac:dyDescent="0.2">
      <c r="A59" s="81"/>
      <c r="B59" s="83"/>
      <c r="C59" s="83"/>
      <c r="D59" s="83"/>
      <c r="E59" s="83"/>
      <c r="F59" s="83"/>
      <c r="G59" s="83"/>
      <c r="H59" s="102" t="s">
        <v>4127</v>
      </c>
      <c r="I59" s="102" t="s">
        <v>4128</v>
      </c>
      <c r="J59" s="102"/>
      <c r="K59" s="103"/>
      <c r="L59" s="91">
        <v>6</v>
      </c>
      <c r="M59" s="104">
        <f>SUM(M60:M61)</f>
        <v>0</v>
      </c>
      <c r="N59" s="104">
        <f>SUM(N60:N61)</f>
        <v>0</v>
      </c>
      <c r="O59" s="104">
        <f>SUM(O60:O61)</f>
        <v>0</v>
      </c>
      <c r="P59" s="104">
        <f>SUM(P60:P61)</f>
        <v>0</v>
      </c>
      <c r="Q59" s="104">
        <f>SUM(Q60:Q61)</f>
        <v>0</v>
      </c>
    </row>
    <row r="60" spans="1:248" ht="15" hidden="1" customHeight="1" x14ac:dyDescent="0.2">
      <c r="A60" s="81"/>
      <c r="B60" s="83"/>
      <c r="C60" s="83"/>
      <c r="D60" s="83"/>
      <c r="E60" s="83"/>
      <c r="F60" s="83"/>
      <c r="G60" s="83"/>
      <c r="H60" s="83"/>
      <c r="I60" s="83"/>
      <c r="J60" s="94" t="s">
        <v>4129</v>
      </c>
      <c r="K60" s="95" t="s">
        <v>4130</v>
      </c>
      <c r="L60" s="96">
        <v>7</v>
      </c>
      <c r="M60" s="105"/>
      <c r="N60" s="98">
        <f>O60-M60</f>
        <v>0</v>
      </c>
      <c r="O60" s="106"/>
      <c r="P60" s="106"/>
      <c r="Q60" s="106"/>
    </row>
    <row r="61" spans="1:248" ht="15" hidden="1" customHeight="1" x14ac:dyDescent="0.2">
      <c r="A61" s="81"/>
      <c r="B61" s="83"/>
      <c r="C61" s="83"/>
      <c r="D61" s="83"/>
      <c r="E61" s="83"/>
      <c r="F61" s="83"/>
      <c r="G61" s="83"/>
      <c r="H61" s="83"/>
      <c r="I61" s="83"/>
      <c r="J61" s="94" t="s">
        <v>4131</v>
      </c>
      <c r="K61" s="95" t="s">
        <v>4132</v>
      </c>
      <c r="L61" s="96">
        <v>7</v>
      </c>
      <c r="M61" s="97"/>
      <c r="N61" s="98">
        <f>O61-M61</f>
        <v>0</v>
      </c>
      <c r="O61" s="98"/>
      <c r="P61" s="98"/>
      <c r="Q61" s="98"/>
    </row>
    <row r="62" spans="1:248" ht="15.75" hidden="1" customHeight="1" x14ac:dyDescent="0.2">
      <c r="A62" s="81"/>
      <c r="B62" s="83"/>
      <c r="C62" s="83"/>
      <c r="D62" s="1098" t="s">
        <v>4133</v>
      </c>
      <c r="E62" s="1098"/>
      <c r="F62" s="1098"/>
      <c r="G62" s="1098"/>
      <c r="H62" s="1098"/>
      <c r="I62" s="1098"/>
      <c r="J62" s="1098"/>
      <c r="K62" s="1099"/>
      <c r="L62" s="86">
        <v>4</v>
      </c>
      <c r="M62" s="87">
        <f>SUMIF($L63:$L67,5,M63:M67)</f>
        <v>0</v>
      </c>
      <c r="N62" s="87">
        <f>SUMIF($L63:$L67,5,N63:N67)</f>
        <v>0</v>
      </c>
      <c r="O62" s="87">
        <f>SUMIF($L63:$L67,5,O63:O67)</f>
        <v>0</v>
      </c>
      <c r="P62" s="87">
        <f>SUMIF($L63:$L67,5,P63:P67)</f>
        <v>0</v>
      </c>
      <c r="Q62" s="87">
        <f>SUMIF($L63:$L67,5,Q63:Q67)</f>
        <v>0</v>
      </c>
      <c r="IN62" s="107">
        <f>SUM(A62:IM62)</f>
        <v>4</v>
      </c>
    </row>
    <row r="63" spans="1:248" ht="16.5" hidden="1" customHeight="1" x14ac:dyDescent="0.2">
      <c r="A63" s="81"/>
      <c r="B63" s="83"/>
      <c r="C63" s="83"/>
      <c r="D63" s="83"/>
      <c r="E63" s="83"/>
      <c r="F63" s="100" t="s">
        <v>4134</v>
      </c>
      <c r="G63" s="100" t="s">
        <v>4135</v>
      </c>
      <c r="H63" s="100"/>
      <c r="I63" s="100"/>
      <c r="J63" s="100"/>
      <c r="K63" s="101"/>
      <c r="L63" s="88">
        <v>5</v>
      </c>
      <c r="M63" s="89">
        <f>SUMIF($L64:$L67,6,M64:M67)</f>
        <v>0</v>
      </c>
      <c r="N63" s="89">
        <f>SUMIF($L64:$L67,6,N64:N67)</f>
        <v>0</v>
      </c>
      <c r="O63" s="89">
        <f>SUMIF($L64:$L67,6,O64:O67)</f>
        <v>0</v>
      </c>
      <c r="P63" s="89">
        <f>SUMIF($L64:$L67,6,P64:P67)</f>
        <v>0</v>
      </c>
      <c r="Q63" s="89">
        <f>SUMIF($L64:$L67,6,Q64:Q67)</f>
        <v>0</v>
      </c>
    </row>
    <row r="64" spans="1:248" ht="16.5" hidden="1" customHeight="1" x14ac:dyDescent="0.2">
      <c r="A64" s="81"/>
      <c r="B64" s="83"/>
      <c r="C64" s="83"/>
      <c r="D64" s="83"/>
      <c r="E64" s="83"/>
      <c r="F64" s="83"/>
      <c r="G64" s="83"/>
      <c r="H64" s="102" t="s">
        <v>4136</v>
      </c>
      <c r="I64" s="102" t="s">
        <v>4135</v>
      </c>
      <c r="J64" s="102"/>
      <c r="K64" s="103"/>
      <c r="L64" s="91">
        <v>6</v>
      </c>
      <c r="M64" s="104">
        <f>M65</f>
        <v>0</v>
      </c>
      <c r="N64" s="104">
        <f>N65</f>
        <v>0</v>
      </c>
      <c r="O64" s="104">
        <f>O65</f>
        <v>0</v>
      </c>
      <c r="P64" s="104">
        <f>P65</f>
        <v>0</v>
      </c>
      <c r="Q64" s="104">
        <f>Q65</f>
        <v>0</v>
      </c>
    </row>
    <row r="65" spans="1:17" ht="16.5" hidden="1" customHeight="1" x14ac:dyDescent="0.2">
      <c r="A65" s="81"/>
      <c r="B65" s="83"/>
      <c r="C65" s="83"/>
      <c r="D65" s="83"/>
      <c r="E65" s="83"/>
      <c r="F65" s="83"/>
      <c r="G65" s="83"/>
      <c r="H65" s="83"/>
      <c r="I65" s="83"/>
      <c r="J65" s="94" t="s">
        <v>4137</v>
      </c>
      <c r="K65" s="95" t="s">
        <v>4135</v>
      </c>
      <c r="L65" s="96">
        <v>7</v>
      </c>
      <c r="M65" s="97"/>
      <c r="N65" s="98">
        <f>O65-M65</f>
        <v>0</v>
      </c>
      <c r="O65" s="98"/>
      <c r="P65" s="98"/>
      <c r="Q65" s="98"/>
    </row>
    <row r="66" spans="1:17" ht="45" hidden="1" customHeight="1" x14ac:dyDescent="0.2">
      <c r="A66" s="81"/>
      <c r="B66" s="83"/>
      <c r="C66" s="83"/>
      <c r="D66" s="83"/>
      <c r="E66" s="83"/>
      <c r="F66" s="83"/>
      <c r="G66" s="83"/>
      <c r="H66" s="102" t="s">
        <v>4138</v>
      </c>
      <c r="I66" s="102" t="s">
        <v>4139</v>
      </c>
      <c r="J66" s="102"/>
      <c r="K66" s="103"/>
      <c r="L66" s="91">
        <v>6</v>
      </c>
      <c r="M66" s="104">
        <f>M67</f>
        <v>0</v>
      </c>
      <c r="N66" s="104">
        <f>N67</f>
        <v>0</v>
      </c>
      <c r="O66" s="104">
        <f>O67</f>
        <v>0</v>
      </c>
      <c r="P66" s="104">
        <f>P67</f>
        <v>0</v>
      </c>
      <c r="Q66" s="104">
        <f>Q67</f>
        <v>0</v>
      </c>
    </row>
    <row r="67" spans="1:17" ht="21.75" hidden="1" customHeight="1" x14ac:dyDescent="0.2">
      <c r="A67" s="81"/>
      <c r="B67" s="83"/>
      <c r="C67" s="83"/>
      <c r="D67" s="83"/>
      <c r="E67" s="83"/>
      <c r="F67" s="83"/>
      <c r="G67" s="83"/>
      <c r="H67" s="83"/>
      <c r="I67" s="83"/>
      <c r="J67" s="94" t="s">
        <v>4140</v>
      </c>
      <c r="K67" s="108" t="s">
        <v>4139</v>
      </c>
      <c r="L67" s="96">
        <v>7</v>
      </c>
      <c r="M67" s="97"/>
      <c r="N67" s="98">
        <f>O67-M67</f>
        <v>0</v>
      </c>
      <c r="O67" s="98"/>
      <c r="P67" s="98"/>
      <c r="Q67" s="98"/>
    </row>
    <row r="68" spans="1:17" ht="18" customHeight="1" x14ac:dyDescent="0.2">
      <c r="A68" s="81"/>
      <c r="B68" s="83"/>
      <c r="C68" s="1106" t="s">
        <v>4141</v>
      </c>
      <c r="D68" s="1106"/>
      <c r="E68" s="1106"/>
      <c r="F68" s="1106"/>
      <c r="G68" s="1106"/>
      <c r="H68" s="1106"/>
      <c r="I68" s="1106"/>
      <c r="J68" s="1106"/>
      <c r="K68" s="1107"/>
      <c r="L68" s="84">
        <v>3</v>
      </c>
      <c r="M68" s="85">
        <f>SUMIF($L69:$L330,4,M69:M330)</f>
        <v>0</v>
      </c>
      <c r="N68" s="85">
        <f>SUMIF($L69:$L330,4,N69:N330)</f>
        <v>0</v>
      </c>
      <c r="O68" s="85">
        <f>SUMIF($L69:$L330,4,O69:O330)</f>
        <v>0</v>
      </c>
      <c r="P68" s="85">
        <f>SUMIF($L69:$L330,4,P69:P330)</f>
        <v>0</v>
      </c>
      <c r="Q68" s="85">
        <f>SUMIF($L69:$L330,4,Q69:Q330)</f>
        <v>0</v>
      </c>
    </row>
    <row r="69" spans="1:17" ht="15.75" hidden="1" customHeight="1" x14ac:dyDescent="0.2">
      <c r="A69" s="81"/>
      <c r="B69" s="83"/>
      <c r="C69" s="83"/>
      <c r="D69" s="1108" t="s">
        <v>4142</v>
      </c>
      <c r="E69" s="1108"/>
      <c r="F69" s="1108"/>
      <c r="G69" s="1108"/>
      <c r="H69" s="1108"/>
      <c r="I69" s="1108"/>
      <c r="J69" s="1108"/>
      <c r="K69" s="1109"/>
      <c r="L69" s="86">
        <v>4</v>
      </c>
      <c r="M69" s="87">
        <f>SUMIF($L70:$L81,5,M70:M81)</f>
        <v>0</v>
      </c>
      <c r="N69" s="87">
        <f>SUMIF($L70:$L81,5,N70:N81)</f>
        <v>0</v>
      </c>
      <c r="O69" s="87">
        <f>SUMIF($L70:$L81,5,O70:O81)</f>
        <v>0</v>
      </c>
      <c r="P69" s="87">
        <f>SUMIF($L70:$L81,5,P70:P81)</f>
        <v>0</v>
      </c>
      <c r="Q69" s="87">
        <f>SUMIF($L70:$L81,5,Q70:Q81)</f>
        <v>0</v>
      </c>
    </row>
    <row r="70" spans="1:17" ht="15.75" hidden="1" customHeight="1" x14ac:dyDescent="0.2">
      <c r="A70" s="81"/>
      <c r="B70" s="83"/>
      <c r="C70" s="83"/>
      <c r="D70" s="83"/>
      <c r="E70" s="83"/>
      <c r="F70" s="1100" t="s">
        <v>4143</v>
      </c>
      <c r="G70" s="1100"/>
      <c r="H70" s="1100"/>
      <c r="I70" s="1100"/>
      <c r="J70" s="1100"/>
      <c r="K70" s="1101"/>
      <c r="L70" s="88">
        <v>5</v>
      </c>
      <c r="M70" s="89">
        <f>SUMIF($L71:$L72,6,M71:M72)</f>
        <v>0</v>
      </c>
      <c r="N70" s="89">
        <f>SUMIF($L71:$L72,6,N71:N72)</f>
        <v>0</v>
      </c>
      <c r="O70" s="89">
        <f>SUMIF($L71:$L72,6,O71:O72)</f>
        <v>0</v>
      </c>
      <c r="P70" s="89">
        <f>SUMIF($L71:$L72,6,P71:P72)</f>
        <v>0</v>
      </c>
      <c r="Q70" s="89">
        <f>SUMIF($L71:$L72,6,Q71:Q72)</f>
        <v>0</v>
      </c>
    </row>
    <row r="71" spans="1:17" ht="15.75" hidden="1" customHeight="1" x14ac:dyDescent="0.2">
      <c r="A71" s="81"/>
      <c r="B71" s="83"/>
      <c r="C71" s="83"/>
      <c r="D71" s="83"/>
      <c r="E71" s="83"/>
      <c r="F71" s="83"/>
      <c r="G71" s="83"/>
      <c r="H71" s="1092" t="s">
        <v>4144</v>
      </c>
      <c r="I71" s="1092"/>
      <c r="J71" s="1092"/>
      <c r="K71" s="1093"/>
      <c r="L71" s="91">
        <v>6</v>
      </c>
      <c r="M71" s="92">
        <f>M72</f>
        <v>0</v>
      </c>
      <c r="N71" s="93">
        <f>N72</f>
        <v>0</v>
      </c>
      <c r="O71" s="93">
        <f>O72</f>
        <v>0</v>
      </c>
      <c r="P71" s="93">
        <f>P72</f>
        <v>0</v>
      </c>
      <c r="Q71" s="93">
        <f>Q72</f>
        <v>0</v>
      </c>
    </row>
    <row r="72" spans="1:17" ht="21" hidden="1" customHeight="1" x14ac:dyDescent="0.2">
      <c r="A72" s="81"/>
      <c r="B72" s="83"/>
      <c r="C72" s="83"/>
      <c r="D72" s="83"/>
      <c r="E72" s="83"/>
      <c r="F72" s="83"/>
      <c r="G72" s="83"/>
      <c r="H72" s="83"/>
      <c r="I72" s="83"/>
      <c r="J72" s="94" t="s">
        <v>4145</v>
      </c>
      <c r="K72" s="95" t="s">
        <v>4146</v>
      </c>
      <c r="L72" s="96">
        <v>7</v>
      </c>
      <c r="M72" s="97"/>
      <c r="N72" s="98">
        <f>O72-M72</f>
        <v>0</v>
      </c>
      <c r="O72" s="98"/>
      <c r="P72" s="98"/>
      <c r="Q72" s="98"/>
    </row>
    <row r="73" spans="1:17" ht="14.25" hidden="1" customHeight="1" x14ac:dyDescent="0.2">
      <c r="A73" s="81"/>
      <c r="B73" s="83"/>
      <c r="C73" s="83"/>
      <c r="D73" s="83"/>
      <c r="E73" s="83"/>
      <c r="F73" s="100" t="s">
        <v>4147</v>
      </c>
      <c r="G73" s="100" t="s">
        <v>4148</v>
      </c>
      <c r="H73" s="100"/>
      <c r="I73" s="100"/>
      <c r="J73" s="100"/>
      <c r="K73" s="101"/>
      <c r="L73" s="88">
        <v>5</v>
      </c>
      <c r="M73" s="89">
        <f>SUMIF($L71:$L72,6,M74:M75)</f>
        <v>0</v>
      </c>
      <c r="N73" s="89">
        <f>SUMIF($L71:$L72,6,N74:N75)</f>
        <v>0</v>
      </c>
      <c r="O73" s="89">
        <f>SUMIF($L71:$L72,6,O74:O75)</f>
        <v>0</v>
      </c>
      <c r="P73" s="89">
        <f>SUMIF($L71:$L72,6,P74:P75)</f>
        <v>0</v>
      </c>
      <c r="Q73" s="89">
        <f>SUMIF($L71:$L72,6,Q74:Q75)</f>
        <v>0</v>
      </c>
    </row>
    <row r="74" spans="1:17" ht="14.25" hidden="1" customHeight="1" x14ac:dyDescent="0.2">
      <c r="A74" s="81"/>
      <c r="B74" s="83"/>
      <c r="C74" s="83"/>
      <c r="D74" s="83"/>
      <c r="E74" s="83"/>
      <c r="F74" s="83"/>
      <c r="G74" s="83"/>
      <c r="H74" s="102" t="s">
        <v>4149</v>
      </c>
      <c r="I74" s="102" t="s">
        <v>4148</v>
      </c>
      <c r="J74" s="102"/>
      <c r="K74" s="103"/>
      <c r="L74" s="91">
        <v>6</v>
      </c>
      <c r="M74" s="104">
        <f>M75</f>
        <v>0</v>
      </c>
      <c r="N74" s="104">
        <f>N75</f>
        <v>0</v>
      </c>
      <c r="O74" s="104">
        <f>O75</f>
        <v>0</v>
      </c>
      <c r="P74" s="104">
        <f>P75</f>
        <v>0</v>
      </c>
      <c r="Q74" s="104">
        <f>Q75</f>
        <v>0</v>
      </c>
    </row>
    <row r="75" spans="1:17" ht="14.25" hidden="1" customHeight="1" x14ac:dyDescent="0.2">
      <c r="A75" s="81"/>
      <c r="B75" s="83"/>
      <c r="C75" s="83"/>
      <c r="D75" s="83"/>
      <c r="E75" s="83"/>
      <c r="F75" s="83"/>
      <c r="G75" s="83"/>
      <c r="H75" s="83"/>
      <c r="I75" s="83"/>
      <c r="J75" s="94" t="s">
        <v>4150</v>
      </c>
      <c r="K75" s="95" t="s">
        <v>4148</v>
      </c>
      <c r="L75" s="96">
        <v>7</v>
      </c>
      <c r="M75" s="97"/>
      <c r="N75" s="98">
        <f>O75-M75</f>
        <v>0</v>
      </c>
      <c r="O75" s="98"/>
      <c r="P75" s="98"/>
      <c r="Q75" s="98"/>
    </row>
    <row r="76" spans="1:17" ht="14.25" hidden="1" customHeight="1" x14ac:dyDescent="0.2">
      <c r="A76" s="81"/>
      <c r="B76" s="83"/>
      <c r="C76" s="83"/>
      <c r="D76" s="83"/>
      <c r="E76" s="83"/>
      <c r="F76" s="100" t="s">
        <v>4151</v>
      </c>
      <c r="G76" s="100" t="s">
        <v>4152</v>
      </c>
      <c r="H76" s="100"/>
      <c r="I76" s="100"/>
      <c r="J76" s="100"/>
      <c r="K76" s="101"/>
      <c r="L76" s="88">
        <v>5</v>
      </c>
      <c r="M76" s="89">
        <f>SUMIF($L71:$L72,6,M77:M78)</f>
        <v>0</v>
      </c>
      <c r="N76" s="89">
        <f>SUMIF($L71:$L72,6,N77:N78)</f>
        <v>0</v>
      </c>
      <c r="O76" s="89">
        <f>SUMIF($L71:$L72,6,O77:O78)</f>
        <v>0</v>
      </c>
      <c r="P76" s="89">
        <f>SUMIF($L71:$L72,6,P77:P78)</f>
        <v>0</v>
      </c>
      <c r="Q76" s="89">
        <f>SUMIF($L71:$L72,6,Q77:Q78)</f>
        <v>0</v>
      </c>
    </row>
    <row r="77" spans="1:17" ht="14.25" hidden="1" customHeight="1" x14ac:dyDescent="0.2">
      <c r="A77" s="81"/>
      <c r="B77" s="83"/>
      <c r="C77" s="83"/>
      <c r="D77" s="83"/>
      <c r="E77" s="83"/>
      <c r="F77" s="83"/>
      <c r="G77" s="83"/>
      <c r="H77" s="102" t="s">
        <v>4153</v>
      </c>
      <c r="I77" s="102" t="s">
        <v>4152</v>
      </c>
      <c r="J77" s="102"/>
      <c r="K77" s="103"/>
      <c r="L77" s="91">
        <v>6</v>
      </c>
      <c r="M77" s="104">
        <f>M78</f>
        <v>0</v>
      </c>
      <c r="N77" s="104">
        <f>N78</f>
        <v>0</v>
      </c>
      <c r="O77" s="104">
        <f>O78</f>
        <v>0</v>
      </c>
      <c r="P77" s="104">
        <f>P78</f>
        <v>0</v>
      </c>
      <c r="Q77" s="104">
        <f>Q78</f>
        <v>0</v>
      </c>
    </row>
    <row r="78" spans="1:17" ht="14.25" hidden="1" customHeight="1" x14ac:dyDescent="0.2">
      <c r="A78" s="81"/>
      <c r="B78" s="83"/>
      <c r="C78" s="83"/>
      <c r="D78" s="83"/>
      <c r="E78" s="83"/>
      <c r="F78" s="83"/>
      <c r="G78" s="83"/>
      <c r="H78" s="83"/>
      <c r="I78" s="83"/>
      <c r="J78" s="94" t="s">
        <v>4154</v>
      </c>
      <c r="K78" s="95" t="s">
        <v>4152</v>
      </c>
      <c r="L78" s="96">
        <v>7</v>
      </c>
      <c r="M78" s="97"/>
      <c r="N78" s="98">
        <f>O78-M78</f>
        <v>0</v>
      </c>
      <c r="O78" s="98"/>
      <c r="P78" s="98"/>
      <c r="Q78" s="98"/>
    </row>
    <row r="79" spans="1:17" ht="14.25" hidden="1" customHeight="1" x14ac:dyDescent="0.2">
      <c r="A79" s="81"/>
      <c r="B79" s="83"/>
      <c r="C79" s="83"/>
      <c r="D79" s="83"/>
      <c r="E79" s="83"/>
      <c r="F79" s="100" t="s">
        <v>4155</v>
      </c>
      <c r="G79" s="100" t="s">
        <v>4156</v>
      </c>
      <c r="H79" s="100"/>
      <c r="I79" s="100"/>
      <c r="J79" s="100"/>
      <c r="K79" s="101"/>
      <c r="L79" s="88">
        <v>5</v>
      </c>
      <c r="M79" s="89">
        <f>SUMIF($L71:$L72,6,M80:M81)</f>
        <v>0</v>
      </c>
      <c r="N79" s="89">
        <f>SUMIF($L71:$L72,6,N80:N81)</f>
        <v>0</v>
      </c>
      <c r="O79" s="89">
        <f>SUMIF($L71:$L72,6,O80:O81)</f>
        <v>0</v>
      </c>
      <c r="P79" s="89">
        <f>SUMIF($L71:$L72,6,P80:P81)</f>
        <v>0</v>
      </c>
      <c r="Q79" s="89">
        <f>SUMIF($L71:$L72,6,Q80:Q81)</f>
        <v>0</v>
      </c>
    </row>
    <row r="80" spans="1:17" ht="14.25" hidden="1" customHeight="1" x14ac:dyDescent="0.2">
      <c r="A80" s="81"/>
      <c r="B80" s="83"/>
      <c r="C80" s="83"/>
      <c r="D80" s="83"/>
      <c r="E80" s="83"/>
      <c r="F80" s="83"/>
      <c r="G80" s="83"/>
      <c r="H80" s="102" t="s">
        <v>4157</v>
      </c>
      <c r="I80" s="102" t="s">
        <v>4156</v>
      </c>
      <c r="J80" s="109"/>
      <c r="K80" s="110"/>
      <c r="L80" s="91">
        <v>6</v>
      </c>
      <c r="M80" s="104">
        <f>M81</f>
        <v>0</v>
      </c>
      <c r="N80" s="104">
        <f>N81</f>
        <v>0</v>
      </c>
      <c r="O80" s="104">
        <f>O81</f>
        <v>0</v>
      </c>
      <c r="P80" s="104">
        <f>P81</f>
        <v>0</v>
      </c>
      <c r="Q80" s="104">
        <f>Q81</f>
        <v>0</v>
      </c>
    </row>
    <row r="81" spans="1:248" ht="14.25" hidden="1" customHeight="1" x14ac:dyDescent="0.2">
      <c r="A81" s="81"/>
      <c r="B81" s="83"/>
      <c r="C81" s="83"/>
      <c r="D81" s="83"/>
      <c r="E81" s="83"/>
      <c r="F81" s="83"/>
      <c r="G81" s="83"/>
      <c r="H81" s="83"/>
      <c r="I81" s="83"/>
      <c r="J81" s="94" t="s">
        <v>4158</v>
      </c>
      <c r="K81" s="95" t="s">
        <v>4156</v>
      </c>
      <c r="L81" s="96">
        <v>7</v>
      </c>
      <c r="M81" s="97"/>
      <c r="N81" s="98">
        <f>O81-M81</f>
        <v>0</v>
      </c>
      <c r="O81" s="98"/>
      <c r="P81" s="98"/>
      <c r="Q81" s="98"/>
    </row>
    <row r="82" spans="1:248" ht="15.75" hidden="1" customHeight="1" x14ac:dyDescent="0.2">
      <c r="A82" s="81"/>
      <c r="B82" s="83"/>
      <c r="C82" s="83"/>
      <c r="D82" s="1098" t="s">
        <v>4159</v>
      </c>
      <c r="E82" s="1098"/>
      <c r="F82" s="1098"/>
      <c r="G82" s="1098"/>
      <c r="H82" s="1098"/>
      <c r="I82" s="1098"/>
      <c r="J82" s="1098"/>
      <c r="K82" s="1099"/>
      <c r="L82" s="86">
        <v>4</v>
      </c>
      <c r="M82" s="87">
        <f>SUMIF($L83:$L206,5,M83:M206)</f>
        <v>0</v>
      </c>
      <c r="N82" s="87">
        <f>SUMIF($L83:$L206,5,N83:N206)</f>
        <v>0</v>
      </c>
      <c r="O82" s="87">
        <f>SUMIF($L83:$L206,5,O83:O206)</f>
        <v>0</v>
      </c>
      <c r="P82" s="87">
        <f>SUMIF($L83:$L206,5,P83:P206)</f>
        <v>0</v>
      </c>
      <c r="Q82" s="87">
        <f>SUMIF($L83:$L206,5,Q83:Q206)</f>
        <v>0</v>
      </c>
      <c r="IN82" s="107"/>
    </row>
    <row r="83" spans="1:248" ht="15.75" hidden="1" customHeight="1" x14ac:dyDescent="0.2">
      <c r="A83" s="81"/>
      <c r="B83" s="83"/>
      <c r="C83" s="83"/>
      <c r="D83" s="83"/>
      <c r="E83" s="83"/>
      <c r="F83" s="1100" t="s">
        <v>4160</v>
      </c>
      <c r="G83" s="1100"/>
      <c r="H83" s="1100"/>
      <c r="I83" s="1100"/>
      <c r="J83" s="1100"/>
      <c r="K83" s="1101"/>
      <c r="L83" s="88">
        <v>5</v>
      </c>
      <c r="M83" s="89">
        <f>SUMIF($L84:$L91,6,M84:M91)</f>
        <v>0</v>
      </c>
      <c r="N83" s="89">
        <f>SUMIF($L84:$L91,6,N84:N91)</f>
        <v>0</v>
      </c>
      <c r="O83" s="89">
        <f>SUMIF($L84:$L91,6,O84:O91)</f>
        <v>0</v>
      </c>
      <c r="P83" s="89">
        <f>SUMIF($L84:$L91,6,P84:P91)</f>
        <v>0</v>
      </c>
      <c r="Q83" s="89">
        <f>SUMIF($L84:$L91,6,Q84:Q91)</f>
        <v>0</v>
      </c>
    </row>
    <row r="84" spans="1:248" ht="15.75" hidden="1" customHeight="1" x14ac:dyDescent="0.2">
      <c r="A84" s="81"/>
      <c r="B84" s="83"/>
      <c r="C84" s="83"/>
      <c r="D84" s="83"/>
      <c r="E84" s="83"/>
      <c r="F84" s="83"/>
      <c r="G84" s="83"/>
      <c r="H84" s="1092" t="s">
        <v>4161</v>
      </c>
      <c r="I84" s="1092"/>
      <c r="J84" s="1092"/>
      <c r="K84" s="1093"/>
      <c r="L84" s="91">
        <v>6</v>
      </c>
      <c r="M84" s="92">
        <f>M85</f>
        <v>0</v>
      </c>
      <c r="N84" s="93">
        <f>N85</f>
        <v>0</v>
      </c>
      <c r="O84" s="93">
        <f>O85</f>
        <v>0</v>
      </c>
      <c r="P84" s="93">
        <f>P85</f>
        <v>0</v>
      </c>
      <c r="Q84" s="93">
        <f>Q85</f>
        <v>0</v>
      </c>
    </row>
    <row r="85" spans="1:248" ht="17.25" hidden="1" customHeight="1" x14ac:dyDescent="0.2">
      <c r="A85" s="81"/>
      <c r="B85" s="83"/>
      <c r="C85" s="83"/>
      <c r="D85" s="83"/>
      <c r="E85" s="83"/>
      <c r="F85" s="83"/>
      <c r="G85" s="83"/>
      <c r="H85" s="83"/>
      <c r="I85" s="83"/>
      <c r="J85" s="94" t="s">
        <v>4162</v>
      </c>
      <c r="K85" s="95" t="s">
        <v>4163</v>
      </c>
      <c r="L85" s="96">
        <v>7</v>
      </c>
      <c r="M85" s="97"/>
      <c r="N85" s="98">
        <f>O85-M85</f>
        <v>0</v>
      </c>
      <c r="O85" s="98"/>
      <c r="P85" s="98"/>
      <c r="Q85" s="98"/>
    </row>
    <row r="86" spans="1:248" hidden="1" x14ac:dyDescent="0.2">
      <c r="A86" s="81"/>
      <c r="B86" s="83"/>
      <c r="C86" s="83"/>
      <c r="D86" s="83"/>
      <c r="E86" s="83"/>
      <c r="F86" s="83"/>
      <c r="G86" s="83"/>
      <c r="H86" s="102" t="s">
        <v>4164</v>
      </c>
      <c r="I86" s="102" t="s">
        <v>4165</v>
      </c>
      <c r="J86" s="109"/>
      <c r="K86" s="110"/>
      <c r="L86" s="91">
        <v>6</v>
      </c>
      <c r="M86" s="104">
        <f>M87</f>
        <v>0</v>
      </c>
      <c r="N86" s="104">
        <f>N87</f>
        <v>0</v>
      </c>
      <c r="O86" s="104">
        <f>O87</f>
        <v>0</v>
      </c>
      <c r="P86" s="104">
        <f>P87</f>
        <v>0</v>
      </c>
      <c r="Q86" s="104">
        <f>Q87</f>
        <v>0</v>
      </c>
    </row>
    <row r="87" spans="1:248" hidden="1" x14ac:dyDescent="0.2">
      <c r="A87" s="81"/>
      <c r="B87" s="83"/>
      <c r="C87" s="83"/>
      <c r="D87" s="83"/>
      <c r="E87" s="83"/>
      <c r="F87" s="83"/>
      <c r="G87" s="83"/>
      <c r="H87" s="83"/>
      <c r="I87" s="83"/>
      <c r="J87" s="94" t="s">
        <v>4166</v>
      </c>
      <c r="K87" s="95" t="s">
        <v>4165</v>
      </c>
      <c r="L87" s="96">
        <v>7</v>
      </c>
      <c r="M87" s="97"/>
      <c r="N87" s="98">
        <f>O87-M87</f>
        <v>0</v>
      </c>
      <c r="O87" s="98"/>
      <c r="P87" s="98"/>
      <c r="Q87" s="98"/>
    </row>
    <row r="88" spans="1:248" hidden="1" x14ac:dyDescent="0.2">
      <c r="A88" s="81"/>
      <c r="B88" s="83"/>
      <c r="C88" s="83"/>
      <c r="D88" s="83"/>
      <c r="E88" s="83"/>
      <c r="F88" s="83"/>
      <c r="G88" s="83"/>
      <c r="H88" s="102" t="s">
        <v>4167</v>
      </c>
      <c r="I88" s="102" t="s">
        <v>4168</v>
      </c>
      <c r="J88" s="109"/>
      <c r="K88" s="110"/>
      <c r="L88" s="91">
        <v>6</v>
      </c>
      <c r="M88" s="104">
        <f>M89</f>
        <v>0</v>
      </c>
      <c r="N88" s="104">
        <f>N89</f>
        <v>0</v>
      </c>
      <c r="O88" s="104">
        <f>O89</f>
        <v>0</v>
      </c>
      <c r="P88" s="104">
        <f>P89</f>
        <v>0</v>
      </c>
      <c r="Q88" s="104">
        <f>Q89</f>
        <v>0</v>
      </c>
    </row>
    <row r="89" spans="1:248" hidden="1" x14ac:dyDescent="0.2">
      <c r="A89" s="81"/>
      <c r="B89" s="83"/>
      <c r="C89" s="83"/>
      <c r="D89" s="83"/>
      <c r="E89" s="83"/>
      <c r="F89" s="83"/>
      <c r="G89" s="83"/>
      <c r="H89" s="83"/>
      <c r="I89" s="83"/>
      <c r="J89" s="94" t="s">
        <v>4169</v>
      </c>
      <c r="K89" s="95" t="s">
        <v>4168</v>
      </c>
      <c r="L89" s="96">
        <v>7</v>
      </c>
      <c r="M89" s="97"/>
      <c r="N89" s="98">
        <f>O89-M89</f>
        <v>0</v>
      </c>
      <c r="O89" s="98"/>
      <c r="P89" s="98"/>
      <c r="Q89" s="98"/>
    </row>
    <row r="90" spans="1:248" hidden="1" x14ac:dyDescent="0.2">
      <c r="A90" s="81"/>
      <c r="B90" s="83"/>
      <c r="C90" s="83"/>
      <c r="D90" s="83"/>
      <c r="E90" s="83"/>
      <c r="F90" s="83"/>
      <c r="G90" s="83"/>
      <c r="H90" s="102" t="s">
        <v>4170</v>
      </c>
      <c r="I90" s="102" t="s">
        <v>4171</v>
      </c>
      <c r="J90" s="109"/>
      <c r="K90" s="110"/>
      <c r="L90" s="91">
        <v>6</v>
      </c>
      <c r="M90" s="104">
        <f>M91</f>
        <v>0</v>
      </c>
      <c r="N90" s="104">
        <f>N91</f>
        <v>0</v>
      </c>
      <c r="O90" s="104">
        <f>O91</f>
        <v>0</v>
      </c>
      <c r="P90" s="104">
        <f>P91</f>
        <v>0</v>
      </c>
      <c r="Q90" s="104">
        <f>Q91</f>
        <v>0</v>
      </c>
    </row>
    <row r="91" spans="1:248" ht="22.5" hidden="1" x14ac:dyDescent="0.2">
      <c r="A91" s="81"/>
      <c r="B91" s="83"/>
      <c r="C91" s="83"/>
      <c r="D91" s="83"/>
      <c r="E91" s="83"/>
      <c r="F91" s="83"/>
      <c r="G91" s="83"/>
      <c r="H91" s="83"/>
      <c r="I91" s="83"/>
      <c r="J91" s="94" t="s">
        <v>4172</v>
      </c>
      <c r="K91" s="95" t="s">
        <v>4171</v>
      </c>
      <c r="L91" s="96">
        <v>7</v>
      </c>
      <c r="M91" s="97"/>
      <c r="N91" s="98">
        <f>O91-M91</f>
        <v>0</v>
      </c>
      <c r="O91" s="98"/>
      <c r="P91" s="98"/>
      <c r="Q91" s="98"/>
    </row>
    <row r="92" spans="1:248" hidden="1" x14ac:dyDescent="0.2">
      <c r="A92" s="81"/>
      <c r="B92" s="83"/>
      <c r="C92" s="83"/>
      <c r="D92" s="83"/>
      <c r="E92" s="83"/>
      <c r="F92" s="100" t="s">
        <v>4173</v>
      </c>
      <c r="G92" s="100" t="s">
        <v>4174</v>
      </c>
      <c r="H92" s="100"/>
      <c r="I92" s="100"/>
      <c r="J92" s="111"/>
      <c r="K92" s="112"/>
      <c r="L92" s="88">
        <v>5</v>
      </c>
      <c r="M92" s="89">
        <f>SUMIF($L93:$L100,6,M93:M100)</f>
        <v>0</v>
      </c>
      <c r="N92" s="89">
        <f>SUMIF($L93:$L100,6,N93:N100)</f>
        <v>0</v>
      </c>
      <c r="O92" s="89">
        <f>SUMIF($L93:$L100,6,O93:O100)</f>
        <v>0</v>
      </c>
      <c r="P92" s="89">
        <f>SUMIF($L93:$L100,6,P93:P100)</f>
        <v>0</v>
      </c>
      <c r="Q92" s="89">
        <f>SUMIF($L93:$L100,6,Q93:Q100)</f>
        <v>0</v>
      </c>
    </row>
    <row r="93" spans="1:248" hidden="1" x14ac:dyDescent="0.2">
      <c r="A93" s="81"/>
      <c r="B93" s="83"/>
      <c r="C93" s="83"/>
      <c r="D93" s="83"/>
      <c r="E93" s="83"/>
      <c r="F93" s="83"/>
      <c r="G93" s="83"/>
      <c r="H93" s="102" t="s">
        <v>4175</v>
      </c>
      <c r="I93" s="102" t="s">
        <v>4176</v>
      </c>
      <c r="J93" s="109"/>
      <c r="K93" s="110"/>
      <c r="L93" s="91">
        <v>6</v>
      </c>
      <c r="M93" s="104">
        <f>M94</f>
        <v>0</v>
      </c>
      <c r="N93" s="104">
        <f>N94</f>
        <v>0</v>
      </c>
      <c r="O93" s="104">
        <f>O94</f>
        <v>0</v>
      </c>
      <c r="P93" s="104">
        <f>P94</f>
        <v>0</v>
      </c>
      <c r="Q93" s="104">
        <f>Q94</f>
        <v>0</v>
      </c>
    </row>
    <row r="94" spans="1:248" hidden="1" x14ac:dyDescent="0.2">
      <c r="A94" s="81"/>
      <c r="B94" s="83"/>
      <c r="C94" s="83"/>
      <c r="D94" s="83"/>
      <c r="E94" s="83"/>
      <c r="F94" s="83"/>
      <c r="G94" s="83"/>
      <c r="H94" s="83"/>
      <c r="I94" s="83"/>
      <c r="J94" s="94" t="s">
        <v>4177</v>
      </c>
      <c r="K94" s="95" t="s">
        <v>4176</v>
      </c>
      <c r="L94" s="96">
        <v>7</v>
      </c>
      <c r="M94" s="97"/>
      <c r="N94" s="98">
        <f>O94-M94</f>
        <v>0</v>
      </c>
      <c r="O94" s="98"/>
      <c r="P94" s="98"/>
      <c r="Q94" s="98"/>
    </row>
    <row r="95" spans="1:248" hidden="1" x14ac:dyDescent="0.2">
      <c r="A95" s="81"/>
      <c r="B95" s="83"/>
      <c r="C95" s="83"/>
      <c r="D95" s="83"/>
      <c r="E95" s="83"/>
      <c r="F95" s="83"/>
      <c r="G95" s="83"/>
      <c r="H95" s="102" t="s">
        <v>4178</v>
      </c>
      <c r="I95" s="102" t="s">
        <v>4179</v>
      </c>
      <c r="J95" s="109"/>
      <c r="K95" s="110"/>
      <c r="L95" s="91">
        <v>6</v>
      </c>
      <c r="M95" s="104">
        <f>M96</f>
        <v>0</v>
      </c>
      <c r="N95" s="104">
        <f>N96</f>
        <v>0</v>
      </c>
      <c r="O95" s="104">
        <f>O96</f>
        <v>0</v>
      </c>
      <c r="P95" s="104">
        <f>P96</f>
        <v>0</v>
      </c>
      <c r="Q95" s="104">
        <f>Q96</f>
        <v>0</v>
      </c>
    </row>
    <row r="96" spans="1:248" hidden="1" x14ac:dyDescent="0.2">
      <c r="A96" s="81"/>
      <c r="B96" s="83"/>
      <c r="C96" s="83"/>
      <c r="D96" s="83"/>
      <c r="E96" s="83"/>
      <c r="F96" s="83"/>
      <c r="G96" s="83"/>
      <c r="H96" s="83"/>
      <c r="I96" s="83"/>
      <c r="J96" s="94" t="s">
        <v>4180</v>
      </c>
      <c r="K96" s="95" t="s">
        <v>4179</v>
      </c>
      <c r="L96" s="96">
        <v>7</v>
      </c>
      <c r="M96" s="97"/>
      <c r="N96" s="98">
        <f>O96-M96</f>
        <v>0</v>
      </c>
      <c r="O96" s="98"/>
      <c r="P96" s="98"/>
      <c r="Q96" s="98"/>
    </row>
    <row r="97" spans="1:17" hidden="1" x14ac:dyDescent="0.2">
      <c r="A97" s="81"/>
      <c r="B97" s="83"/>
      <c r="C97" s="83"/>
      <c r="D97" s="83"/>
      <c r="E97" s="83"/>
      <c r="F97" s="83"/>
      <c r="G97" s="83"/>
      <c r="H97" s="102" t="s">
        <v>5122</v>
      </c>
      <c r="I97" s="1096" t="s">
        <v>5123</v>
      </c>
      <c r="J97" s="1096"/>
      <c r="K97" s="1097"/>
      <c r="L97" s="91">
        <v>6</v>
      </c>
      <c r="M97" s="104">
        <f>M98</f>
        <v>0</v>
      </c>
      <c r="N97" s="104">
        <f>N98</f>
        <v>0</v>
      </c>
      <c r="O97" s="104">
        <f>O98</f>
        <v>0</v>
      </c>
      <c r="P97" s="104">
        <f>P98</f>
        <v>0</v>
      </c>
      <c r="Q97" s="104">
        <f>Q98</f>
        <v>0</v>
      </c>
    </row>
    <row r="98" spans="1:17" hidden="1" x14ac:dyDescent="0.2">
      <c r="A98" s="81"/>
      <c r="B98" s="83"/>
      <c r="C98" s="83"/>
      <c r="D98" s="83"/>
      <c r="E98" s="83"/>
      <c r="F98" s="83"/>
      <c r="G98" s="83"/>
      <c r="H98" s="83"/>
      <c r="I98" s="83"/>
      <c r="J98" s="94" t="s">
        <v>5124</v>
      </c>
      <c r="K98" s="95" t="s">
        <v>5123</v>
      </c>
      <c r="L98" s="96">
        <v>7</v>
      </c>
      <c r="M98" s="97"/>
      <c r="N98" s="98">
        <f>O98-M98</f>
        <v>0</v>
      </c>
      <c r="O98" s="98"/>
      <c r="P98" s="98"/>
      <c r="Q98" s="98"/>
    </row>
    <row r="99" spans="1:17" hidden="1" x14ac:dyDescent="0.2">
      <c r="A99" s="81"/>
      <c r="B99" s="83"/>
      <c r="C99" s="83"/>
      <c r="D99" s="83"/>
      <c r="E99" s="83"/>
      <c r="F99" s="83"/>
      <c r="G99" s="83"/>
      <c r="H99" s="102" t="s">
        <v>4181</v>
      </c>
      <c r="I99" s="102" t="s">
        <v>4182</v>
      </c>
      <c r="J99" s="109"/>
      <c r="K99" s="110"/>
      <c r="L99" s="91">
        <v>6</v>
      </c>
      <c r="M99" s="104">
        <f>M100</f>
        <v>0</v>
      </c>
      <c r="N99" s="104">
        <f>N100</f>
        <v>0</v>
      </c>
      <c r="O99" s="104">
        <f>O100</f>
        <v>0</v>
      </c>
      <c r="P99" s="104">
        <f>P100</f>
        <v>0</v>
      </c>
      <c r="Q99" s="104">
        <f>Q100</f>
        <v>0</v>
      </c>
    </row>
    <row r="100" spans="1:17" hidden="1" x14ac:dyDescent="0.2">
      <c r="A100" s="81"/>
      <c r="B100" s="83"/>
      <c r="C100" s="83"/>
      <c r="D100" s="83"/>
      <c r="E100" s="83"/>
      <c r="F100" s="83"/>
      <c r="G100" s="83"/>
      <c r="H100" s="83"/>
      <c r="I100" s="83"/>
      <c r="J100" s="94" t="s">
        <v>4183</v>
      </c>
      <c r="K100" s="95" t="s">
        <v>4182</v>
      </c>
      <c r="L100" s="96">
        <v>7</v>
      </c>
      <c r="M100" s="97"/>
      <c r="N100" s="98">
        <f>O100-M100</f>
        <v>0</v>
      </c>
      <c r="O100" s="98"/>
      <c r="P100" s="98"/>
      <c r="Q100" s="98"/>
    </row>
    <row r="101" spans="1:17" hidden="1" x14ac:dyDescent="0.2">
      <c r="A101" s="81"/>
      <c r="B101" s="83"/>
      <c r="C101" s="83"/>
      <c r="D101" s="83"/>
      <c r="E101" s="83"/>
      <c r="F101" s="100" t="s">
        <v>4184</v>
      </c>
      <c r="G101" s="100" t="s">
        <v>4185</v>
      </c>
      <c r="H101" s="100"/>
      <c r="I101" s="100"/>
      <c r="J101" s="111"/>
      <c r="K101" s="112"/>
      <c r="L101" s="88">
        <v>5</v>
      </c>
      <c r="M101" s="89">
        <f>SUMIF($L102:$L105,6,M102:M105)</f>
        <v>0</v>
      </c>
      <c r="N101" s="89">
        <f>SUMIF($L102:$L105,6,N102:N105)</f>
        <v>0</v>
      </c>
      <c r="O101" s="89">
        <f>SUMIF($L102:$L105,6,O102:O105)</f>
        <v>0</v>
      </c>
      <c r="P101" s="89">
        <f>SUMIF($L102:$L105,6,P102:P105)</f>
        <v>0</v>
      </c>
      <c r="Q101" s="89">
        <f>SUMIF($L102:$L105,6,Q102:Q105)</f>
        <v>0</v>
      </c>
    </row>
    <row r="102" spans="1:17" hidden="1" x14ac:dyDescent="0.2">
      <c r="A102" s="81"/>
      <c r="B102" s="83"/>
      <c r="C102" s="83"/>
      <c r="D102" s="83"/>
      <c r="E102" s="83"/>
      <c r="F102" s="83"/>
      <c r="G102" s="83"/>
      <c r="H102" s="102" t="s">
        <v>4186</v>
      </c>
      <c r="I102" s="102" t="s">
        <v>4187</v>
      </c>
      <c r="J102" s="109"/>
      <c r="K102" s="110"/>
      <c r="L102" s="91">
        <v>6</v>
      </c>
      <c r="M102" s="104">
        <f>M103</f>
        <v>0</v>
      </c>
      <c r="N102" s="104">
        <f>N103</f>
        <v>0</v>
      </c>
      <c r="O102" s="104">
        <f>O103</f>
        <v>0</v>
      </c>
      <c r="P102" s="104">
        <f>P103</f>
        <v>0</v>
      </c>
      <c r="Q102" s="104">
        <f>Q103</f>
        <v>0</v>
      </c>
    </row>
    <row r="103" spans="1:17" hidden="1" x14ac:dyDescent="0.2">
      <c r="A103" s="81"/>
      <c r="B103" s="83"/>
      <c r="C103" s="83"/>
      <c r="D103" s="83"/>
      <c r="E103" s="83"/>
      <c r="F103" s="83"/>
      <c r="G103" s="83"/>
      <c r="H103" s="83"/>
      <c r="I103" s="83"/>
      <c r="J103" s="94" t="s">
        <v>4188</v>
      </c>
      <c r="K103" s="95" t="s">
        <v>4187</v>
      </c>
      <c r="L103" s="96">
        <v>7</v>
      </c>
      <c r="M103" s="97"/>
      <c r="N103" s="98">
        <f>O103-M103</f>
        <v>0</v>
      </c>
      <c r="O103" s="98"/>
      <c r="P103" s="98"/>
      <c r="Q103" s="98"/>
    </row>
    <row r="104" spans="1:17" hidden="1" x14ac:dyDescent="0.2">
      <c r="A104" s="81"/>
      <c r="B104" s="83"/>
      <c r="C104" s="83"/>
      <c r="D104" s="83"/>
      <c r="E104" s="83"/>
      <c r="F104" s="83"/>
      <c r="G104" s="83"/>
      <c r="H104" s="102" t="s">
        <v>4189</v>
      </c>
      <c r="I104" s="102" t="s">
        <v>4190</v>
      </c>
      <c r="J104" s="109"/>
      <c r="K104" s="110"/>
      <c r="L104" s="91">
        <v>6</v>
      </c>
      <c r="M104" s="104">
        <f>M105</f>
        <v>0</v>
      </c>
      <c r="N104" s="104">
        <f>N105</f>
        <v>0</v>
      </c>
      <c r="O104" s="104">
        <f>O105</f>
        <v>0</v>
      </c>
      <c r="P104" s="104">
        <f>P105</f>
        <v>0</v>
      </c>
      <c r="Q104" s="104">
        <f>Q105</f>
        <v>0</v>
      </c>
    </row>
    <row r="105" spans="1:17" hidden="1" x14ac:dyDescent="0.2">
      <c r="A105" s="81"/>
      <c r="B105" s="83"/>
      <c r="C105" s="83"/>
      <c r="D105" s="83"/>
      <c r="E105" s="83"/>
      <c r="F105" s="83"/>
      <c r="G105" s="83"/>
      <c r="H105" s="83"/>
      <c r="I105" s="83"/>
      <c r="J105" s="94" t="s">
        <v>4191</v>
      </c>
      <c r="K105" s="95" t="s">
        <v>4190</v>
      </c>
      <c r="L105" s="96">
        <v>7</v>
      </c>
      <c r="M105" s="97"/>
      <c r="N105" s="98">
        <f>O105-M105</f>
        <v>0</v>
      </c>
      <c r="O105" s="98"/>
      <c r="P105" s="98"/>
      <c r="Q105" s="98"/>
    </row>
    <row r="106" spans="1:17" hidden="1" x14ac:dyDescent="0.2">
      <c r="A106" s="81"/>
      <c r="B106" s="83"/>
      <c r="C106" s="83"/>
      <c r="D106" s="83"/>
      <c r="E106" s="83"/>
      <c r="F106" s="100" t="s">
        <v>4192</v>
      </c>
      <c r="G106" s="100" t="s">
        <v>4193</v>
      </c>
      <c r="H106" s="100"/>
      <c r="I106" s="100"/>
      <c r="J106" s="111"/>
      <c r="K106" s="112"/>
      <c r="L106" s="88">
        <v>5</v>
      </c>
      <c r="M106" s="89">
        <f>SUMIF($L107:$L112,6,M107:M112)</f>
        <v>0</v>
      </c>
      <c r="N106" s="89">
        <f>SUMIF($L107:$L112,6,N107:N112)</f>
        <v>0</v>
      </c>
      <c r="O106" s="89">
        <f>SUMIF($L107:$L112,6,O107:O112)</f>
        <v>0</v>
      </c>
      <c r="P106" s="89">
        <f>SUMIF($L107:$L112,6,P107:P112)</f>
        <v>0</v>
      </c>
      <c r="Q106" s="89">
        <f>SUMIF($L107:$L112,6,Q107:Q112)</f>
        <v>0</v>
      </c>
    </row>
    <row r="107" spans="1:17" hidden="1" x14ac:dyDescent="0.2">
      <c r="A107" s="81"/>
      <c r="B107" s="83"/>
      <c r="C107" s="83"/>
      <c r="D107" s="83"/>
      <c r="E107" s="83"/>
      <c r="F107" s="83"/>
      <c r="G107" s="83"/>
      <c r="H107" s="102" t="s">
        <v>4194</v>
      </c>
      <c r="I107" s="102" t="s">
        <v>4195</v>
      </c>
      <c r="J107" s="109"/>
      <c r="K107" s="110"/>
      <c r="L107" s="91">
        <v>6</v>
      </c>
      <c r="M107" s="104">
        <f>M108</f>
        <v>0</v>
      </c>
      <c r="N107" s="104">
        <f>N108</f>
        <v>0</v>
      </c>
      <c r="O107" s="104">
        <f>O108</f>
        <v>0</v>
      </c>
      <c r="P107" s="104">
        <f>P108</f>
        <v>0</v>
      </c>
      <c r="Q107" s="104">
        <f>Q108</f>
        <v>0</v>
      </c>
    </row>
    <row r="108" spans="1:17" hidden="1" x14ac:dyDescent="0.2">
      <c r="A108" s="81"/>
      <c r="B108" s="83"/>
      <c r="C108" s="83"/>
      <c r="D108" s="83"/>
      <c r="E108" s="83"/>
      <c r="F108" s="83"/>
      <c r="G108" s="83"/>
      <c r="H108" s="83"/>
      <c r="I108" s="83"/>
      <c r="J108" s="94" t="s">
        <v>4196</v>
      </c>
      <c r="K108" s="95" t="s">
        <v>4195</v>
      </c>
      <c r="L108" s="96">
        <v>7</v>
      </c>
      <c r="M108" s="97"/>
      <c r="N108" s="98">
        <f>O108-M108</f>
        <v>0</v>
      </c>
      <c r="O108" s="98"/>
      <c r="P108" s="98"/>
      <c r="Q108" s="98"/>
    </row>
    <row r="109" spans="1:17" hidden="1" x14ac:dyDescent="0.2">
      <c r="A109" s="81"/>
      <c r="B109" s="83"/>
      <c r="C109" s="83"/>
      <c r="D109" s="83"/>
      <c r="E109" s="83"/>
      <c r="F109" s="83"/>
      <c r="G109" s="83"/>
      <c r="H109" s="102" t="s">
        <v>4197</v>
      </c>
      <c r="I109" s="102" t="s">
        <v>4198</v>
      </c>
      <c r="J109" s="109"/>
      <c r="K109" s="110"/>
      <c r="L109" s="91">
        <v>6</v>
      </c>
      <c r="M109" s="104">
        <f>M110</f>
        <v>0</v>
      </c>
      <c r="N109" s="104">
        <f>N110</f>
        <v>0</v>
      </c>
      <c r="O109" s="104">
        <f>O110</f>
        <v>0</v>
      </c>
      <c r="P109" s="104">
        <f>P110</f>
        <v>0</v>
      </c>
      <c r="Q109" s="104">
        <f>Q110</f>
        <v>0</v>
      </c>
    </row>
    <row r="110" spans="1:17" hidden="1" x14ac:dyDescent="0.2">
      <c r="A110" s="81"/>
      <c r="B110" s="83"/>
      <c r="C110" s="83"/>
      <c r="D110" s="83"/>
      <c r="E110" s="83"/>
      <c r="F110" s="83"/>
      <c r="G110" s="83"/>
      <c r="H110" s="83"/>
      <c r="I110" s="83"/>
      <c r="J110" s="94" t="s">
        <v>4199</v>
      </c>
      <c r="K110" s="95" t="s">
        <v>4198</v>
      </c>
      <c r="L110" s="96">
        <v>7</v>
      </c>
      <c r="M110" s="97"/>
      <c r="N110" s="98">
        <f>O110-M110</f>
        <v>0</v>
      </c>
      <c r="O110" s="98"/>
      <c r="P110" s="98"/>
      <c r="Q110" s="98"/>
    </row>
    <row r="111" spans="1:17" hidden="1" x14ac:dyDescent="0.2">
      <c r="A111" s="81"/>
      <c r="B111" s="83"/>
      <c r="C111" s="83"/>
      <c r="D111" s="83"/>
      <c r="E111" s="83"/>
      <c r="F111" s="83"/>
      <c r="G111" s="83"/>
      <c r="H111" s="102" t="s">
        <v>4200</v>
      </c>
      <c r="I111" s="102" t="s">
        <v>4201</v>
      </c>
      <c r="J111" s="109"/>
      <c r="K111" s="110"/>
      <c r="L111" s="91">
        <v>6</v>
      </c>
      <c r="M111" s="104">
        <f>M112</f>
        <v>0</v>
      </c>
      <c r="N111" s="104">
        <f>N112</f>
        <v>0</v>
      </c>
      <c r="O111" s="104">
        <f>O112</f>
        <v>0</v>
      </c>
      <c r="P111" s="104">
        <f>P112</f>
        <v>0</v>
      </c>
      <c r="Q111" s="104">
        <f>Q112</f>
        <v>0</v>
      </c>
    </row>
    <row r="112" spans="1:17" hidden="1" x14ac:dyDescent="0.2">
      <c r="A112" s="81"/>
      <c r="B112" s="83"/>
      <c r="C112" s="83"/>
      <c r="D112" s="83"/>
      <c r="E112" s="83"/>
      <c r="F112" s="83"/>
      <c r="G112" s="83"/>
      <c r="H112" s="83"/>
      <c r="I112" s="83"/>
      <c r="J112" s="94" t="s">
        <v>4202</v>
      </c>
      <c r="K112" s="95" t="s">
        <v>4201</v>
      </c>
      <c r="L112" s="96">
        <v>7</v>
      </c>
      <c r="M112" s="97"/>
      <c r="N112" s="98">
        <f>O112-M112</f>
        <v>0</v>
      </c>
      <c r="O112" s="98"/>
      <c r="P112" s="98"/>
      <c r="Q112" s="98"/>
    </row>
    <row r="113" spans="1:17" hidden="1" x14ac:dyDescent="0.2">
      <c r="A113" s="81"/>
      <c r="B113" s="83"/>
      <c r="C113" s="83"/>
      <c r="D113" s="83"/>
      <c r="E113" s="83"/>
      <c r="F113" s="100" t="s">
        <v>4203</v>
      </c>
      <c r="G113" s="100" t="s">
        <v>4204</v>
      </c>
      <c r="H113" s="100"/>
      <c r="I113" s="100"/>
      <c r="J113" s="111"/>
      <c r="K113" s="112"/>
      <c r="L113" s="88">
        <v>5</v>
      </c>
      <c r="M113" s="89">
        <f>SUMIF($L71:$L72,6,M114:M115)</f>
        <v>0</v>
      </c>
      <c r="N113" s="89">
        <f>SUMIF($L71:$L72,6,N114:N115)</f>
        <v>0</v>
      </c>
      <c r="O113" s="89">
        <f>SUMIF($L71:$L72,6,O114:O115)</f>
        <v>0</v>
      </c>
      <c r="P113" s="89">
        <f>SUMIF($L71:$L72,6,P114:P115)</f>
        <v>0</v>
      </c>
      <c r="Q113" s="89">
        <f>SUMIF($L71:$L72,6,Q114:Q115)</f>
        <v>0</v>
      </c>
    </row>
    <row r="114" spans="1:17" hidden="1" x14ac:dyDescent="0.2">
      <c r="A114" s="81"/>
      <c r="B114" s="83"/>
      <c r="C114" s="83"/>
      <c r="D114" s="83"/>
      <c r="E114" s="83"/>
      <c r="F114" s="83"/>
      <c r="G114" s="83"/>
      <c r="H114" s="102" t="s">
        <v>4205</v>
      </c>
      <c r="I114" s="102" t="s">
        <v>4206</v>
      </c>
      <c r="J114" s="109"/>
      <c r="K114" s="110"/>
      <c r="L114" s="91">
        <v>6</v>
      </c>
      <c r="M114" s="104">
        <f>M115</f>
        <v>0</v>
      </c>
      <c r="N114" s="104">
        <f>N115</f>
        <v>0</v>
      </c>
      <c r="O114" s="104">
        <f>O115</f>
        <v>0</v>
      </c>
      <c r="P114" s="104">
        <f>P115</f>
        <v>0</v>
      </c>
      <c r="Q114" s="104">
        <f>Q115</f>
        <v>0</v>
      </c>
    </row>
    <row r="115" spans="1:17" hidden="1" x14ac:dyDescent="0.2">
      <c r="A115" s="81"/>
      <c r="B115" s="83"/>
      <c r="C115" s="83"/>
      <c r="D115" s="83"/>
      <c r="E115" s="83"/>
      <c r="F115" s="83"/>
      <c r="G115" s="83"/>
      <c r="H115" s="83"/>
      <c r="I115" s="83"/>
      <c r="J115" s="94" t="s">
        <v>4207</v>
      </c>
      <c r="K115" s="95" t="s">
        <v>4206</v>
      </c>
      <c r="L115" s="96">
        <v>7</v>
      </c>
      <c r="M115" s="97"/>
      <c r="N115" s="98">
        <f>O115-M115</f>
        <v>0</v>
      </c>
      <c r="O115" s="98"/>
      <c r="P115" s="98"/>
      <c r="Q115" s="98"/>
    </row>
    <row r="116" spans="1:17" hidden="1" x14ac:dyDescent="0.2">
      <c r="A116" s="81"/>
      <c r="B116" s="83"/>
      <c r="C116" s="83"/>
      <c r="D116" s="83"/>
      <c r="E116" s="83"/>
      <c r="F116" s="100" t="s">
        <v>4208</v>
      </c>
      <c r="G116" s="100" t="s">
        <v>4209</v>
      </c>
      <c r="H116" s="100"/>
      <c r="I116" s="100"/>
      <c r="J116" s="111"/>
      <c r="K116" s="112"/>
      <c r="L116" s="88">
        <v>5</v>
      </c>
      <c r="M116" s="89">
        <f>SUMIF($L117:$L128,6,M117:M128)</f>
        <v>0</v>
      </c>
      <c r="N116" s="89">
        <f>SUMIF($L117:$L128,6,N117:N128)</f>
        <v>0</v>
      </c>
      <c r="O116" s="89">
        <f>SUMIF($L117:$L128,6,O117:O128)</f>
        <v>0</v>
      </c>
      <c r="P116" s="89">
        <f>SUMIF($L117:$L128,6,P117:P128)</f>
        <v>0</v>
      </c>
      <c r="Q116" s="89">
        <f>SUMIF($L117:$L128,6,Q117:Q128)</f>
        <v>0</v>
      </c>
    </row>
    <row r="117" spans="1:17" hidden="1" x14ac:dyDescent="0.2">
      <c r="A117" s="81"/>
      <c r="B117" s="83"/>
      <c r="C117" s="83"/>
      <c r="D117" s="83"/>
      <c r="E117" s="83"/>
      <c r="F117" s="83"/>
      <c r="G117" s="83"/>
      <c r="H117" s="102" t="s">
        <v>4210</v>
      </c>
      <c r="I117" s="102" t="s">
        <v>4211</v>
      </c>
      <c r="J117" s="109"/>
      <c r="K117" s="110"/>
      <c r="L117" s="91">
        <v>6</v>
      </c>
      <c r="M117" s="104">
        <f>M118</f>
        <v>0</v>
      </c>
      <c r="N117" s="104">
        <f>N118</f>
        <v>0</v>
      </c>
      <c r="O117" s="104">
        <f>O118</f>
        <v>0</v>
      </c>
      <c r="P117" s="104">
        <f>P118</f>
        <v>0</v>
      </c>
      <c r="Q117" s="104">
        <f>Q118</f>
        <v>0</v>
      </c>
    </row>
    <row r="118" spans="1:17" hidden="1" x14ac:dyDescent="0.2">
      <c r="A118" s="81"/>
      <c r="B118" s="83"/>
      <c r="C118" s="83"/>
      <c r="D118" s="83"/>
      <c r="E118" s="83"/>
      <c r="F118" s="83"/>
      <c r="G118" s="83"/>
      <c r="H118" s="83"/>
      <c r="I118" s="83"/>
      <c r="J118" s="94" t="s">
        <v>4212</v>
      </c>
      <c r="K118" s="95" t="s">
        <v>4211</v>
      </c>
      <c r="L118" s="96">
        <v>7</v>
      </c>
      <c r="M118" s="105"/>
      <c r="N118" s="98">
        <f>O118-M118</f>
        <v>0</v>
      </c>
      <c r="O118" s="106"/>
      <c r="P118" s="106"/>
      <c r="Q118" s="106"/>
    </row>
    <row r="119" spans="1:17" hidden="1" x14ac:dyDescent="0.2">
      <c r="A119" s="81"/>
      <c r="B119" s="83"/>
      <c r="C119" s="83"/>
      <c r="D119" s="83"/>
      <c r="E119" s="83"/>
      <c r="F119" s="83"/>
      <c r="G119" s="83"/>
      <c r="H119" s="102" t="s">
        <v>4213</v>
      </c>
      <c r="I119" s="102" t="s">
        <v>4214</v>
      </c>
      <c r="J119" s="109"/>
      <c r="K119" s="110"/>
      <c r="L119" s="91">
        <v>6</v>
      </c>
      <c r="M119" s="104">
        <f>M120</f>
        <v>0</v>
      </c>
      <c r="N119" s="104">
        <f>N120</f>
        <v>0</v>
      </c>
      <c r="O119" s="104">
        <f>O120</f>
        <v>0</v>
      </c>
      <c r="P119" s="104">
        <f>P120</f>
        <v>0</v>
      </c>
      <c r="Q119" s="104">
        <f>Q120</f>
        <v>0</v>
      </c>
    </row>
    <row r="120" spans="1:17" hidden="1" x14ac:dyDescent="0.2">
      <c r="A120" s="81"/>
      <c r="B120" s="83"/>
      <c r="C120" s="83"/>
      <c r="D120" s="83"/>
      <c r="E120" s="83"/>
      <c r="F120" s="83"/>
      <c r="G120" s="83"/>
      <c r="H120" s="83"/>
      <c r="I120" s="83"/>
      <c r="J120" s="94" t="s">
        <v>4215</v>
      </c>
      <c r="K120" s="95" t="s">
        <v>4214</v>
      </c>
      <c r="L120" s="96">
        <v>7</v>
      </c>
      <c r="M120" s="105">
        <v>0</v>
      </c>
      <c r="N120" s="98">
        <v>0</v>
      </c>
      <c r="O120" s="106">
        <v>0</v>
      </c>
      <c r="P120" s="106">
        <v>0</v>
      </c>
      <c r="Q120" s="106">
        <v>0</v>
      </c>
    </row>
    <row r="121" spans="1:17" hidden="1" x14ac:dyDescent="0.2">
      <c r="A121" s="81"/>
      <c r="B121" s="83"/>
      <c r="C121" s="83"/>
      <c r="D121" s="83"/>
      <c r="E121" s="83"/>
      <c r="F121" s="83"/>
      <c r="G121" s="83"/>
      <c r="H121" s="102" t="s">
        <v>4216</v>
      </c>
      <c r="I121" s="102" t="s">
        <v>4217</v>
      </c>
      <c r="J121" s="109"/>
      <c r="K121" s="110"/>
      <c r="L121" s="91">
        <v>6</v>
      </c>
      <c r="M121" s="104">
        <f>M122</f>
        <v>0</v>
      </c>
      <c r="N121" s="104">
        <f>N122</f>
        <v>0</v>
      </c>
      <c r="O121" s="104">
        <f>O122</f>
        <v>0</v>
      </c>
      <c r="P121" s="104">
        <f>P122</f>
        <v>0</v>
      </c>
      <c r="Q121" s="104">
        <f>Q122</f>
        <v>0</v>
      </c>
    </row>
    <row r="122" spans="1:17" hidden="1" x14ac:dyDescent="0.2">
      <c r="A122" s="81"/>
      <c r="B122" s="83"/>
      <c r="C122" s="83"/>
      <c r="D122" s="83"/>
      <c r="E122" s="83"/>
      <c r="F122" s="83"/>
      <c r="G122" s="83"/>
      <c r="H122" s="83"/>
      <c r="I122" s="83"/>
      <c r="J122" s="94" t="s">
        <v>4218</v>
      </c>
      <c r="K122" s="95" t="s">
        <v>4217</v>
      </c>
      <c r="L122" s="96">
        <v>7</v>
      </c>
      <c r="M122" s="105"/>
      <c r="N122" s="98">
        <f>O122-M122</f>
        <v>0</v>
      </c>
      <c r="O122" s="106"/>
      <c r="P122" s="106"/>
      <c r="Q122" s="106"/>
    </row>
    <row r="123" spans="1:17" hidden="1" x14ac:dyDescent="0.2">
      <c r="A123" s="81"/>
      <c r="B123" s="83"/>
      <c r="C123" s="83"/>
      <c r="D123" s="83"/>
      <c r="E123" s="83"/>
      <c r="F123" s="83"/>
      <c r="G123" s="83"/>
      <c r="H123" s="102" t="s">
        <v>4219</v>
      </c>
      <c r="I123" s="102" t="s">
        <v>4220</v>
      </c>
      <c r="J123" s="109"/>
      <c r="K123" s="110"/>
      <c r="L123" s="91">
        <v>6</v>
      </c>
      <c r="M123" s="104">
        <f>M124</f>
        <v>0</v>
      </c>
      <c r="N123" s="104">
        <f>N124</f>
        <v>0</v>
      </c>
      <c r="O123" s="104">
        <f>O124</f>
        <v>0</v>
      </c>
      <c r="P123" s="104">
        <f>P124</f>
        <v>0</v>
      </c>
      <c r="Q123" s="104">
        <f>Q124</f>
        <v>0</v>
      </c>
    </row>
    <row r="124" spans="1:17" hidden="1" x14ac:dyDescent="0.2">
      <c r="A124" s="81"/>
      <c r="B124" s="83"/>
      <c r="C124" s="83"/>
      <c r="D124" s="83"/>
      <c r="E124" s="83"/>
      <c r="F124" s="83"/>
      <c r="G124" s="83"/>
      <c r="H124" s="83"/>
      <c r="I124" s="83"/>
      <c r="J124" s="94" t="s">
        <v>4221</v>
      </c>
      <c r="K124" s="95" t="s">
        <v>4220</v>
      </c>
      <c r="L124" s="96">
        <v>7</v>
      </c>
      <c r="M124" s="105">
        <v>0</v>
      </c>
      <c r="N124" s="98">
        <v>0</v>
      </c>
      <c r="O124" s="106">
        <v>0</v>
      </c>
      <c r="P124" s="106">
        <v>0</v>
      </c>
      <c r="Q124" s="106">
        <v>0</v>
      </c>
    </row>
    <row r="125" spans="1:17" hidden="1" x14ac:dyDescent="0.2">
      <c r="A125" s="81"/>
      <c r="B125" s="83"/>
      <c r="C125" s="83"/>
      <c r="D125" s="83"/>
      <c r="E125" s="83"/>
      <c r="F125" s="83"/>
      <c r="G125" s="83"/>
      <c r="H125" s="102" t="s">
        <v>5125</v>
      </c>
      <c r="I125" s="1096" t="s">
        <v>5126</v>
      </c>
      <c r="J125" s="1096"/>
      <c r="K125" s="1097"/>
      <c r="L125" s="91">
        <v>6</v>
      </c>
      <c r="M125" s="104">
        <f>M126</f>
        <v>0</v>
      </c>
      <c r="N125" s="104">
        <f>N126</f>
        <v>0</v>
      </c>
      <c r="O125" s="104">
        <f>O126</f>
        <v>0</v>
      </c>
      <c r="P125" s="104">
        <f>P126</f>
        <v>0</v>
      </c>
      <c r="Q125" s="104">
        <f>Q126</f>
        <v>0</v>
      </c>
    </row>
    <row r="126" spans="1:17" hidden="1" x14ac:dyDescent="0.2">
      <c r="A126" s="81"/>
      <c r="B126" s="83"/>
      <c r="C126" s="83"/>
      <c r="D126" s="83"/>
      <c r="E126" s="83"/>
      <c r="F126" s="83"/>
      <c r="G126" s="83"/>
      <c r="H126" s="83"/>
      <c r="I126" s="83"/>
      <c r="J126" s="94" t="s">
        <v>5127</v>
      </c>
      <c r="K126" s="95" t="s">
        <v>5128</v>
      </c>
      <c r="L126" s="96">
        <v>7</v>
      </c>
      <c r="M126" s="105"/>
      <c r="N126" s="98">
        <f>O126-M126</f>
        <v>0</v>
      </c>
      <c r="O126" s="106"/>
      <c r="P126" s="106"/>
      <c r="Q126" s="106"/>
    </row>
    <row r="127" spans="1:17" hidden="1" x14ac:dyDescent="0.2">
      <c r="A127" s="81"/>
      <c r="B127" s="83"/>
      <c r="C127" s="83"/>
      <c r="D127" s="83"/>
      <c r="E127" s="83"/>
      <c r="F127" s="83"/>
      <c r="G127" s="83"/>
      <c r="H127" s="102" t="s">
        <v>4222</v>
      </c>
      <c r="I127" s="102" t="s">
        <v>4223</v>
      </c>
      <c r="J127" s="109"/>
      <c r="K127" s="110"/>
      <c r="L127" s="91">
        <v>6</v>
      </c>
      <c r="M127" s="104">
        <f>M128</f>
        <v>0</v>
      </c>
      <c r="N127" s="104">
        <f>N128</f>
        <v>0</v>
      </c>
      <c r="O127" s="104">
        <f>O128</f>
        <v>0</v>
      </c>
      <c r="P127" s="104">
        <f>P128</f>
        <v>0</v>
      </c>
      <c r="Q127" s="104">
        <f>Q128</f>
        <v>0</v>
      </c>
    </row>
    <row r="128" spans="1:17" hidden="1" x14ac:dyDescent="0.2">
      <c r="A128" s="81"/>
      <c r="B128" s="83"/>
      <c r="C128" s="83"/>
      <c r="D128" s="83"/>
      <c r="E128" s="83"/>
      <c r="F128" s="83"/>
      <c r="G128" s="83"/>
      <c r="H128" s="83"/>
      <c r="I128" s="83"/>
      <c r="J128" s="94" t="s">
        <v>4224</v>
      </c>
      <c r="K128" s="95" t="s">
        <v>4223</v>
      </c>
      <c r="L128" s="96">
        <v>7</v>
      </c>
      <c r="M128" s="105"/>
      <c r="N128" s="98">
        <f>O128-M128</f>
        <v>0</v>
      </c>
      <c r="O128" s="106"/>
      <c r="P128" s="106"/>
      <c r="Q128" s="106"/>
    </row>
    <row r="129" spans="1:17" hidden="1" x14ac:dyDescent="0.2">
      <c r="A129" s="81"/>
      <c r="B129" s="83"/>
      <c r="C129" s="83"/>
      <c r="D129" s="83"/>
      <c r="E129" s="83"/>
      <c r="F129" s="100" t="s">
        <v>4225</v>
      </c>
      <c r="G129" s="100" t="s">
        <v>4226</v>
      </c>
      <c r="H129" s="100"/>
      <c r="I129" s="100"/>
      <c r="J129" s="111"/>
      <c r="K129" s="112"/>
      <c r="L129" s="88">
        <v>5</v>
      </c>
      <c r="M129" s="89">
        <f>SUMIF($L130:$L133,6,M130:M133)</f>
        <v>0</v>
      </c>
      <c r="N129" s="89">
        <f>SUMIF($L130:$L133,6,N130:N133)</f>
        <v>0</v>
      </c>
      <c r="O129" s="89">
        <f>SUMIF($L130:$L133,6,O130:O133)</f>
        <v>0</v>
      </c>
      <c r="P129" s="89">
        <f>SUMIF($L130:$L133,6,P130:P133)</f>
        <v>0</v>
      </c>
      <c r="Q129" s="89">
        <f>SUMIF($L130:$L133,6,Q130:Q133)</f>
        <v>0</v>
      </c>
    </row>
    <row r="130" spans="1:17" hidden="1" x14ac:dyDescent="0.2">
      <c r="A130" s="81"/>
      <c r="B130" s="83"/>
      <c r="C130" s="83"/>
      <c r="D130" s="83"/>
      <c r="E130" s="83"/>
      <c r="F130" s="83"/>
      <c r="G130" s="83"/>
      <c r="H130" s="102" t="s">
        <v>4227</v>
      </c>
      <c r="I130" s="102" t="s">
        <v>4228</v>
      </c>
      <c r="J130" s="109"/>
      <c r="K130" s="110"/>
      <c r="L130" s="91">
        <v>6</v>
      </c>
      <c r="M130" s="104">
        <f>M131</f>
        <v>0</v>
      </c>
      <c r="N130" s="104">
        <f>N131</f>
        <v>0</v>
      </c>
      <c r="O130" s="104">
        <f>O131</f>
        <v>0</v>
      </c>
      <c r="P130" s="104">
        <f>P131</f>
        <v>0</v>
      </c>
      <c r="Q130" s="104">
        <f>Q131</f>
        <v>0</v>
      </c>
    </row>
    <row r="131" spans="1:17" hidden="1" x14ac:dyDescent="0.2">
      <c r="A131" s="81"/>
      <c r="B131" s="83"/>
      <c r="C131" s="83"/>
      <c r="D131" s="83"/>
      <c r="E131" s="83"/>
      <c r="F131" s="83"/>
      <c r="G131" s="83"/>
      <c r="H131" s="83"/>
      <c r="I131" s="83"/>
      <c r="J131" s="94" t="s">
        <v>4229</v>
      </c>
      <c r="K131" s="95" t="s">
        <v>4228</v>
      </c>
      <c r="L131" s="96">
        <v>7</v>
      </c>
      <c r="M131" s="105"/>
      <c r="N131" s="98">
        <f>O131-M131</f>
        <v>0</v>
      </c>
      <c r="O131" s="106"/>
      <c r="P131" s="106"/>
      <c r="Q131" s="106"/>
    </row>
    <row r="132" spans="1:17" hidden="1" x14ac:dyDescent="0.2">
      <c r="A132" s="81"/>
      <c r="B132" s="83"/>
      <c r="C132" s="83"/>
      <c r="D132" s="83"/>
      <c r="E132" s="83"/>
      <c r="F132" s="83"/>
      <c r="G132" s="83"/>
      <c r="H132" s="102" t="s">
        <v>4230</v>
      </c>
      <c r="I132" s="102" t="s">
        <v>4231</v>
      </c>
      <c r="J132" s="109"/>
      <c r="K132" s="110"/>
      <c r="L132" s="91">
        <v>6</v>
      </c>
      <c r="M132" s="104">
        <f>M133</f>
        <v>0</v>
      </c>
      <c r="N132" s="104">
        <f>N133</f>
        <v>0</v>
      </c>
      <c r="O132" s="104">
        <f>O133</f>
        <v>0</v>
      </c>
      <c r="P132" s="104">
        <f>P133</f>
        <v>0</v>
      </c>
      <c r="Q132" s="104">
        <f>Q133</f>
        <v>0</v>
      </c>
    </row>
    <row r="133" spans="1:17" hidden="1" x14ac:dyDescent="0.2">
      <c r="A133" s="81"/>
      <c r="B133" s="83"/>
      <c r="C133" s="83"/>
      <c r="D133" s="83"/>
      <c r="E133" s="83"/>
      <c r="F133" s="83"/>
      <c r="G133" s="83"/>
      <c r="H133" s="83"/>
      <c r="I133" s="83"/>
      <c r="J133" s="94" t="s">
        <v>4232</v>
      </c>
      <c r="K133" s="95" t="s">
        <v>4231</v>
      </c>
      <c r="L133" s="96">
        <v>7</v>
      </c>
      <c r="M133" s="105"/>
      <c r="N133" s="98">
        <f>O133-M133</f>
        <v>0</v>
      </c>
      <c r="O133" s="106"/>
      <c r="P133" s="106"/>
      <c r="Q133" s="106"/>
    </row>
    <row r="134" spans="1:17" hidden="1" x14ac:dyDescent="0.2">
      <c r="A134" s="81"/>
      <c r="B134" s="83"/>
      <c r="C134" s="83"/>
      <c r="D134" s="83"/>
      <c r="E134" s="83"/>
      <c r="F134" s="100" t="s">
        <v>4233</v>
      </c>
      <c r="G134" s="100" t="s">
        <v>4234</v>
      </c>
      <c r="H134" s="100"/>
      <c r="I134" s="100"/>
      <c r="J134" s="111"/>
      <c r="K134" s="112"/>
      <c r="L134" s="88">
        <v>5</v>
      </c>
      <c r="M134" s="89">
        <f>SUMIF($L135:$L168,6,M135:M168)</f>
        <v>0</v>
      </c>
      <c r="N134" s="89">
        <f>SUMIF($L135:$L168,6,N135:N168)</f>
        <v>0</v>
      </c>
      <c r="O134" s="89">
        <f>SUMIF($L135:$L168,6,O135:O168)</f>
        <v>0</v>
      </c>
      <c r="P134" s="89">
        <f>SUMIF($L135:$L168,6,P135:P168)</f>
        <v>0</v>
      </c>
      <c r="Q134" s="89">
        <f>SUMIF($L135:$L168,6,Q135:Q168)</f>
        <v>0</v>
      </c>
    </row>
    <row r="135" spans="1:17" hidden="1" x14ac:dyDescent="0.2">
      <c r="A135" s="81"/>
      <c r="B135" s="83"/>
      <c r="C135" s="83"/>
      <c r="D135" s="83"/>
      <c r="E135" s="83"/>
      <c r="F135" s="83"/>
      <c r="G135" s="83"/>
      <c r="H135" s="102" t="s">
        <v>4235</v>
      </c>
      <c r="I135" s="102" t="s">
        <v>4236</v>
      </c>
      <c r="J135" s="109"/>
      <c r="K135" s="110"/>
      <c r="L135" s="91">
        <v>6</v>
      </c>
      <c r="M135" s="104">
        <f>M136</f>
        <v>0</v>
      </c>
      <c r="N135" s="104">
        <f>N136</f>
        <v>0</v>
      </c>
      <c r="O135" s="104">
        <f>O136</f>
        <v>0</v>
      </c>
      <c r="P135" s="104">
        <f>P136</f>
        <v>0</v>
      </c>
      <c r="Q135" s="104">
        <f>Q136</f>
        <v>0</v>
      </c>
    </row>
    <row r="136" spans="1:17" hidden="1" x14ac:dyDescent="0.2">
      <c r="A136" s="81"/>
      <c r="B136" s="83"/>
      <c r="C136" s="83"/>
      <c r="D136" s="83"/>
      <c r="E136" s="83"/>
      <c r="F136" s="83"/>
      <c r="G136" s="83"/>
      <c r="H136" s="83"/>
      <c r="I136" s="83"/>
      <c r="J136" s="94" t="s">
        <v>4237</v>
      </c>
      <c r="K136" s="95" t="s">
        <v>4236</v>
      </c>
      <c r="L136" s="96">
        <v>7</v>
      </c>
      <c r="M136" s="105"/>
      <c r="N136" s="98">
        <f>O136-M136</f>
        <v>0</v>
      </c>
      <c r="O136" s="106"/>
      <c r="P136" s="106"/>
      <c r="Q136" s="106"/>
    </row>
    <row r="137" spans="1:17" hidden="1" x14ac:dyDescent="0.2">
      <c r="A137" s="81"/>
      <c r="B137" s="83"/>
      <c r="C137" s="83"/>
      <c r="D137" s="83"/>
      <c r="E137" s="83"/>
      <c r="F137" s="83"/>
      <c r="G137" s="83"/>
      <c r="H137" s="102" t="s">
        <v>4238</v>
      </c>
      <c r="I137" s="1096" t="s">
        <v>5129</v>
      </c>
      <c r="J137" s="1096"/>
      <c r="K137" s="1097"/>
      <c r="L137" s="91">
        <v>6</v>
      </c>
      <c r="M137" s="104">
        <f>M138</f>
        <v>0</v>
      </c>
      <c r="N137" s="104">
        <f>N138</f>
        <v>0</v>
      </c>
      <c r="O137" s="104">
        <f>O138</f>
        <v>0</v>
      </c>
      <c r="P137" s="104">
        <f>P138</f>
        <v>0</v>
      </c>
      <c r="Q137" s="104">
        <f>Q138</f>
        <v>0</v>
      </c>
    </row>
    <row r="138" spans="1:17" hidden="1" x14ac:dyDescent="0.2">
      <c r="A138" s="81"/>
      <c r="B138" s="83"/>
      <c r="C138" s="83"/>
      <c r="D138" s="83"/>
      <c r="E138" s="83"/>
      <c r="F138" s="83"/>
      <c r="G138" s="83"/>
      <c r="H138" s="83"/>
      <c r="I138" s="83"/>
      <c r="J138" s="94" t="s">
        <v>4239</v>
      </c>
      <c r="K138" s="95" t="s">
        <v>5129</v>
      </c>
      <c r="L138" s="96">
        <v>7</v>
      </c>
      <c r="M138" s="105"/>
      <c r="N138" s="98">
        <f>O138-M138</f>
        <v>0</v>
      </c>
      <c r="O138" s="106"/>
      <c r="P138" s="106"/>
      <c r="Q138" s="106"/>
    </row>
    <row r="139" spans="1:17" hidden="1" x14ac:dyDescent="0.2">
      <c r="A139" s="81"/>
      <c r="B139" s="83"/>
      <c r="C139" s="83"/>
      <c r="D139" s="83"/>
      <c r="E139" s="83"/>
      <c r="F139" s="83"/>
      <c r="G139" s="83"/>
      <c r="H139" s="102" t="s">
        <v>4240</v>
      </c>
      <c r="I139" s="102" t="s">
        <v>4241</v>
      </c>
      <c r="J139" s="109"/>
      <c r="K139" s="110"/>
      <c r="L139" s="91">
        <v>6</v>
      </c>
      <c r="M139" s="104">
        <f>M140</f>
        <v>0</v>
      </c>
      <c r="N139" s="104">
        <f>N140</f>
        <v>0</v>
      </c>
      <c r="O139" s="104">
        <f>O140</f>
        <v>0</v>
      </c>
      <c r="P139" s="104">
        <f>P140</f>
        <v>0</v>
      </c>
      <c r="Q139" s="104">
        <f>Q140</f>
        <v>0</v>
      </c>
    </row>
    <row r="140" spans="1:17" hidden="1" x14ac:dyDescent="0.2">
      <c r="A140" s="81"/>
      <c r="B140" s="83"/>
      <c r="C140" s="83"/>
      <c r="D140" s="83"/>
      <c r="E140" s="83"/>
      <c r="F140" s="83"/>
      <c r="G140" s="83"/>
      <c r="H140" s="83"/>
      <c r="I140" s="83"/>
      <c r="J140" s="94" t="s">
        <v>4242</v>
      </c>
      <c r="K140" s="95" t="s">
        <v>4241</v>
      </c>
      <c r="L140" s="96">
        <v>7</v>
      </c>
      <c r="M140" s="105"/>
      <c r="N140" s="98">
        <f>O140-M140</f>
        <v>0</v>
      </c>
      <c r="O140" s="106"/>
      <c r="P140" s="106"/>
      <c r="Q140" s="106"/>
    </row>
    <row r="141" spans="1:17" hidden="1" x14ac:dyDescent="0.2">
      <c r="A141" s="81"/>
      <c r="B141" s="83"/>
      <c r="C141" s="83"/>
      <c r="D141" s="83"/>
      <c r="E141" s="83"/>
      <c r="F141" s="83"/>
      <c r="G141" s="83"/>
      <c r="H141" s="102" t="s">
        <v>4243</v>
      </c>
      <c r="I141" s="102" t="s">
        <v>4244</v>
      </c>
      <c r="J141" s="109"/>
      <c r="K141" s="110"/>
      <c r="L141" s="91">
        <v>6</v>
      </c>
      <c r="M141" s="104">
        <f>M142</f>
        <v>0</v>
      </c>
      <c r="N141" s="104">
        <f>N142</f>
        <v>0</v>
      </c>
      <c r="O141" s="104">
        <f>O142</f>
        <v>0</v>
      </c>
      <c r="P141" s="104">
        <f>P142</f>
        <v>0</v>
      </c>
      <c r="Q141" s="104">
        <f>Q142</f>
        <v>0</v>
      </c>
    </row>
    <row r="142" spans="1:17" hidden="1" x14ac:dyDescent="0.2">
      <c r="A142" s="81"/>
      <c r="B142" s="83"/>
      <c r="C142" s="83"/>
      <c r="D142" s="83"/>
      <c r="E142" s="83"/>
      <c r="F142" s="83"/>
      <c r="G142" s="83"/>
      <c r="H142" s="83"/>
      <c r="I142" s="83"/>
      <c r="J142" s="94" t="s">
        <v>4245</v>
      </c>
      <c r="K142" s="95" t="s">
        <v>4244</v>
      </c>
      <c r="L142" s="96">
        <v>7</v>
      </c>
      <c r="M142" s="105"/>
      <c r="N142" s="98">
        <f>O142-M142</f>
        <v>0</v>
      </c>
      <c r="O142" s="106"/>
      <c r="P142" s="106"/>
      <c r="Q142" s="106"/>
    </row>
    <row r="143" spans="1:17" hidden="1" x14ac:dyDescent="0.2">
      <c r="A143" s="81"/>
      <c r="B143" s="83"/>
      <c r="C143" s="83"/>
      <c r="D143" s="83"/>
      <c r="E143" s="83"/>
      <c r="F143" s="83"/>
      <c r="G143" s="83"/>
      <c r="H143" s="102" t="s">
        <v>4246</v>
      </c>
      <c r="I143" s="102" t="s">
        <v>4247</v>
      </c>
      <c r="J143" s="109"/>
      <c r="K143" s="110"/>
      <c r="L143" s="91">
        <v>6</v>
      </c>
      <c r="M143" s="104">
        <f>M144</f>
        <v>0</v>
      </c>
      <c r="N143" s="104">
        <f>N144</f>
        <v>0</v>
      </c>
      <c r="O143" s="104">
        <f>O144</f>
        <v>0</v>
      </c>
      <c r="P143" s="104">
        <f>P144</f>
        <v>0</v>
      </c>
      <c r="Q143" s="104">
        <f>Q144</f>
        <v>0</v>
      </c>
    </row>
    <row r="144" spans="1:17" hidden="1" x14ac:dyDescent="0.2">
      <c r="A144" s="81"/>
      <c r="B144" s="83"/>
      <c r="C144" s="83"/>
      <c r="D144" s="83"/>
      <c r="E144" s="83"/>
      <c r="F144" s="83"/>
      <c r="G144" s="83"/>
      <c r="H144" s="83"/>
      <c r="I144" s="83"/>
      <c r="J144" s="94" t="s">
        <v>4248</v>
      </c>
      <c r="K144" s="95" t="s">
        <v>4247</v>
      </c>
      <c r="L144" s="96">
        <v>7</v>
      </c>
      <c r="M144" s="105"/>
      <c r="N144" s="98">
        <f>O144-M144</f>
        <v>0</v>
      </c>
      <c r="O144" s="106"/>
      <c r="P144" s="106"/>
      <c r="Q144" s="106"/>
    </row>
    <row r="145" spans="1:17" hidden="1" x14ac:dyDescent="0.2">
      <c r="A145" s="81"/>
      <c r="B145" s="83"/>
      <c r="C145" s="83"/>
      <c r="D145" s="83"/>
      <c r="E145" s="83"/>
      <c r="F145" s="83"/>
      <c r="G145" s="83"/>
      <c r="H145" s="102" t="s">
        <v>4249</v>
      </c>
      <c r="I145" s="102" t="s">
        <v>4250</v>
      </c>
      <c r="J145" s="109"/>
      <c r="K145" s="110"/>
      <c r="L145" s="91">
        <v>6</v>
      </c>
      <c r="M145" s="104">
        <f>M146</f>
        <v>0</v>
      </c>
      <c r="N145" s="104">
        <f>N146</f>
        <v>0</v>
      </c>
      <c r="O145" s="104">
        <f>O146</f>
        <v>0</v>
      </c>
      <c r="P145" s="104">
        <f>P146</f>
        <v>0</v>
      </c>
      <c r="Q145" s="104">
        <f>Q146</f>
        <v>0</v>
      </c>
    </row>
    <row r="146" spans="1:17" hidden="1" x14ac:dyDescent="0.2">
      <c r="A146" s="81"/>
      <c r="B146" s="83"/>
      <c r="C146" s="83"/>
      <c r="D146" s="83"/>
      <c r="E146" s="83"/>
      <c r="F146" s="83"/>
      <c r="G146" s="83"/>
      <c r="H146" s="83"/>
      <c r="I146" s="83"/>
      <c r="J146" s="94" t="s">
        <v>4251</v>
      </c>
      <c r="K146" s="95" t="s">
        <v>4250</v>
      </c>
      <c r="L146" s="96">
        <v>7</v>
      </c>
      <c r="M146" s="105"/>
      <c r="N146" s="98">
        <f>O146-M146</f>
        <v>0</v>
      </c>
      <c r="O146" s="106"/>
      <c r="P146" s="106"/>
      <c r="Q146" s="106"/>
    </row>
    <row r="147" spans="1:17" hidden="1" x14ac:dyDescent="0.2">
      <c r="A147" s="81"/>
      <c r="B147" s="83"/>
      <c r="C147" s="83"/>
      <c r="D147" s="83"/>
      <c r="E147" s="83"/>
      <c r="F147" s="83"/>
      <c r="G147" s="83"/>
      <c r="H147" s="102" t="s">
        <v>4252</v>
      </c>
      <c r="I147" s="102" t="s">
        <v>4253</v>
      </c>
      <c r="J147" s="109"/>
      <c r="K147" s="110"/>
      <c r="L147" s="91">
        <v>6</v>
      </c>
      <c r="M147" s="104">
        <f>M148</f>
        <v>0</v>
      </c>
      <c r="N147" s="104">
        <f>N148</f>
        <v>0</v>
      </c>
      <c r="O147" s="104">
        <f>O148</f>
        <v>0</v>
      </c>
      <c r="P147" s="104">
        <f>P148</f>
        <v>0</v>
      </c>
      <c r="Q147" s="104">
        <f>Q148</f>
        <v>0</v>
      </c>
    </row>
    <row r="148" spans="1:17" hidden="1" x14ac:dyDescent="0.2">
      <c r="A148" s="81"/>
      <c r="B148" s="83"/>
      <c r="C148" s="83"/>
      <c r="D148" s="83"/>
      <c r="E148" s="83"/>
      <c r="F148" s="83"/>
      <c r="G148" s="83"/>
      <c r="H148" s="83"/>
      <c r="I148" s="83"/>
      <c r="J148" s="94" t="s">
        <v>4254</v>
      </c>
      <c r="K148" s="95" t="s">
        <v>4253</v>
      </c>
      <c r="L148" s="96">
        <v>7</v>
      </c>
      <c r="M148" s="105"/>
      <c r="N148" s="98">
        <f>O148-M148</f>
        <v>0</v>
      </c>
      <c r="O148" s="106"/>
      <c r="P148" s="106"/>
      <c r="Q148" s="106"/>
    </row>
    <row r="149" spans="1:17" hidden="1" x14ac:dyDescent="0.2">
      <c r="A149" s="81"/>
      <c r="B149" s="83"/>
      <c r="C149" s="83"/>
      <c r="D149" s="83"/>
      <c r="E149" s="83"/>
      <c r="F149" s="83"/>
      <c r="G149" s="83"/>
      <c r="H149" s="102" t="s">
        <v>4255</v>
      </c>
      <c r="I149" s="102" t="s">
        <v>4256</v>
      </c>
      <c r="J149" s="109"/>
      <c r="K149" s="110"/>
      <c r="L149" s="91">
        <v>6</v>
      </c>
      <c r="M149" s="104">
        <f>M150</f>
        <v>0</v>
      </c>
      <c r="N149" s="104">
        <f>N150</f>
        <v>0</v>
      </c>
      <c r="O149" s="104">
        <f>O150</f>
        <v>0</v>
      </c>
      <c r="P149" s="104">
        <f>P150</f>
        <v>0</v>
      </c>
      <c r="Q149" s="104">
        <f>Q150</f>
        <v>0</v>
      </c>
    </row>
    <row r="150" spans="1:17" hidden="1" x14ac:dyDescent="0.2">
      <c r="A150" s="81"/>
      <c r="B150" s="83"/>
      <c r="C150" s="83"/>
      <c r="D150" s="83"/>
      <c r="E150" s="83"/>
      <c r="F150" s="83"/>
      <c r="G150" s="83"/>
      <c r="H150" s="83"/>
      <c r="I150" s="83"/>
      <c r="J150" s="94" t="s">
        <v>4257</v>
      </c>
      <c r="K150" s="95" t="s">
        <v>4256</v>
      </c>
      <c r="L150" s="96">
        <v>7</v>
      </c>
      <c r="M150" s="105"/>
      <c r="N150" s="98">
        <f>O150-M150</f>
        <v>0</v>
      </c>
      <c r="O150" s="106"/>
      <c r="P150" s="106"/>
      <c r="Q150" s="106"/>
    </row>
    <row r="151" spans="1:17" hidden="1" x14ac:dyDescent="0.2">
      <c r="A151" s="81"/>
      <c r="B151" s="83"/>
      <c r="C151" s="83"/>
      <c r="D151" s="83"/>
      <c r="E151" s="83"/>
      <c r="F151" s="83"/>
      <c r="G151" s="83"/>
      <c r="H151" s="102" t="s">
        <v>4258</v>
      </c>
      <c r="I151" s="102" t="s">
        <v>4259</v>
      </c>
      <c r="J151" s="109"/>
      <c r="K151" s="110"/>
      <c r="L151" s="91">
        <v>6</v>
      </c>
      <c r="M151" s="104">
        <f>M152</f>
        <v>0</v>
      </c>
      <c r="N151" s="104">
        <f>N152</f>
        <v>0</v>
      </c>
      <c r="O151" s="104">
        <f>O152</f>
        <v>0</v>
      </c>
      <c r="P151" s="104">
        <f>P152</f>
        <v>0</v>
      </c>
      <c r="Q151" s="104">
        <f>Q152</f>
        <v>0</v>
      </c>
    </row>
    <row r="152" spans="1:17" hidden="1" x14ac:dyDescent="0.2">
      <c r="A152" s="81"/>
      <c r="B152" s="83"/>
      <c r="C152" s="83"/>
      <c r="D152" s="83"/>
      <c r="E152" s="83"/>
      <c r="F152" s="83"/>
      <c r="G152" s="83"/>
      <c r="H152" s="83"/>
      <c r="I152" s="83"/>
      <c r="J152" s="94" t="s">
        <v>4260</v>
      </c>
      <c r="K152" s="95" t="s">
        <v>4259</v>
      </c>
      <c r="L152" s="96">
        <v>7</v>
      </c>
      <c r="M152" s="105"/>
      <c r="N152" s="98">
        <f>O152-M152</f>
        <v>0</v>
      </c>
      <c r="O152" s="106"/>
      <c r="P152" s="106"/>
      <c r="Q152" s="106"/>
    </row>
    <row r="153" spans="1:17" hidden="1" x14ac:dyDescent="0.2">
      <c r="A153" s="81"/>
      <c r="B153" s="83"/>
      <c r="C153" s="83"/>
      <c r="D153" s="83"/>
      <c r="E153" s="83"/>
      <c r="F153" s="83"/>
      <c r="G153" s="83"/>
      <c r="H153" s="102" t="s">
        <v>4261</v>
      </c>
      <c r="I153" s="102" t="s">
        <v>4262</v>
      </c>
      <c r="J153" s="109"/>
      <c r="K153" s="110"/>
      <c r="L153" s="91">
        <v>6</v>
      </c>
      <c r="M153" s="104">
        <f>M154</f>
        <v>0</v>
      </c>
      <c r="N153" s="104">
        <f>N154</f>
        <v>0</v>
      </c>
      <c r="O153" s="104">
        <f>O154</f>
        <v>0</v>
      </c>
      <c r="P153" s="104">
        <f>P154</f>
        <v>0</v>
      </c>
      <c r="Q153" s="104">
        <f>Q154</f>
        <v>0</v>
      </c>
    </row>
    <row r="154" spans="1:17" hidden="1" x14ac:dyDescent="0.2">
      <c r="A154" s="81"/>
      <c r="B154" s="83"/>
      <c r="C154" s="83"/>
      <c r="D154" s="83"/>
      <c r="E154" s="83"/>
      <c r="F154" s="83"/>
      <c r="G154" s="83"/>
      <c r="H154" s="83"/>
      <c r="I154" s="83"/>
      <c r="J154" s="94" t="s">
        <v>4263</v>
      </c>
      <c r="K154" s="95" t="s">
        <v>4262</v>
      </c>
      <c r="L154" s="96">
        <v>7</v>
      </c>
      <c r="M154" s="105"/>
      <c r="N154" s="98">
        <f>O154-M154</f>
        <v>0</v>
      </c>
      <c r="O154" s="106"/>
      <c r="P154" s="106"/>
      <c r="Q154" s="106"/>
    </row>
    <row r="155" spans="1:17" hidden="1" x14ac:dyDescent="0.2">
      <c r="A155" s="81"/>
      <c r="B155" s="83"/>
      <c r="C155" s="83"/>
      <c r="D155" s="83"/>
      <c r="E155" s="83"/>
      <c r="F155" s="83"/>
      <c r="G155" s="83"/>
      <c r="H155" s="102" t="s">
        <v>4264</v>
      </c>
      <c r="I155" s="102" t="s">
        <v>4265</v>
      </c>
      <c r="J155" s="109"/>
      <c r="K155" s="110"/>
      <c r="L155" s="91">
        <v>6</v>
      </c>
      <c r="M155" s="104">
        <f>M156</f>
        <v>0</v>
      </c>
      <c r="N155" s="104">
        <f>N156</f>
        <v>0</v>
      </c>
      <c r="O155" s="104">
        <f>O156</f>
        <v>0</v>
      </c>
      <c r="P155" s="104">
        <f>P156</f>
        <v>0</v>
      </c>
      <c r="Q155" s="104">
        <f>Q156</f>
        <v>0</v>
      </c>
    </row>
    <row r="156" spans="1:17" hidden="1" x14ac:dyDescent="0.2">
      <c r="A156" s="81"/>
      <c r="B156" s="83"/>
      <c r="C156" s="83"/>
      <c r="D156" s="83"/>
      <c r="E156" s="83"/>
      <c r="F156" s="83"/>
      <c r="G156" s="83"/>
      <c r="H156" s="83"/>
      <c r="I156" s="83"/>
      <c r="J156" s="94" t="s">
        <v>4266</v>
      </c>
      <c r="K156" s="95" t="s">
        <v>4265</v>
      </c>
      <c r="L156" s="96">
        <v>7</v>
      </c>
      <c r="M156" s="105"/>
      <c r="N156" s="98">
        <f>O156-M156</f>
        <v>0</v>
      </c>
      <c r="O156" s="106"/>
      <c r="P156" s="106"/>
      <c r="Q156" s="106"/>
    </row>
    <row r="157" spans="1:17" hidden="1" x14ac:dyDescent="0.2">
      <c r="A157" s="81"/>
      <c r="B157" s="83"/>
      <c r="C157" s="83"/>
      <c r="D157" s="83"/>
      <c r="E157" s="83"/>
      <c r="F157" s="83"/>
      <c r="G157" s="83"/>
      <c r="H157" s="102" t="s">
        <v>4267</v>
      </c>
      <c r="I157" s="102" t="s">
        <v>4268</v>
      </c>
      <c r="J157" s="109"/>
      <c r="K157" s="110"/>
      <c r="L157" s="91">
        <v>6</v>
      </c>
      <c r="M157" s="104">
        <f>M158</f>
        <v>0</v>
      </c>
      <c r="N157" s="104">
        <f>N158</f>
        <v>0</v>
      </c>
      <c r="O157" s="104">
        <f>O158</f>
        <v>0</v>
      </c>
      <c r="P157" s="104">
        <f>P158</f>
        <v>0</v>
      </c>
      <c r="Q157" s="104">
        <f>Q158</f>
        <v>0</v>
      </c>
    </row>
    <row r="158" spans="1:17" hidden="1" x14ac:dyDescent="0.2">
      <c r="A158" s="81"/>
      <c r="B158" s="83"/>
      <c r="C158" s="83"/>
      <c r="D158" s="83"/>
      <c r="E158" s="83"/>
      <c r="F158" s="83"/>
      <c r="G158" s="83"/>
      <c r="H158" s="83"/>
      <c r="I158" s="83"/>
      <c r="J158" s="94" t="s">
        <v>4269</v>
      </c>
      <c r="K158" s="95" t="s">
        <v>4268</v>
      </c>
      <c r="L158" s="96">
        <v>7</v>
      </c>
      <c r="M158" s="105"/>
      <c r="N158" s="98">
        <f>O158-M158</f>
        <v>0</v>
      </c>
      <c r="O158" s="106"/>
      <c r="P158" s="106"/>
      <c r="Q158" s="106"/>
    </row>
    <row r="159" spans="1:17" hidden="1" x14ac:dyDescent="0.2">
      <c r="A159" s="81"/>
      <c r="B159" s="83"/>
      <c r="C159" s="83"/>
      <c r="D159" s="83"/>
      <c r="E159" s="83"/>
      <c r="F159" s="83"/>
      <c r="G159" s="83"/>
      <c r="H159" s="102" t="s">
        <v>4270</v>
      </c>
      <c r="I159" s="102" t="s">
        <v>4271</v>
      </c>
      <c r="J159" s="109"/>
      <c r="K159" s="110"/>
      <c r="L159" s="91">
        <v>6</v>
      </c>
      <c r="M159" s="104">
        <f>M160</f>
        <v>0</v>
      </c>
      <c r="N159" s="104">
        <f>N160</f>
        <v>0</v>
      </c>
      <c r="O159" s="104">
        <f>O160</f>
        <v>0</v>
      </c>
      <c r="P159" s="104">
        <f>P160</f>
        <v>0</v>
      </c>
      <c r="Q159" s="104">
        <f>Q160</f>
        <v>0</v>
      </c>
    </row>
    <row r="160" spans="1:17" hidden="1" x14ac:dyDescent="0.2">
      <c r="A160" s="81"/>
      <c r="B160" s="83"/>
      <c r="C160" s="83"/>
      <c r="D160" s="83"/>
      <c r="E160" s="83"/>
      <c r="F160" s="83"/>
      <c r="G160" s="83"/>
      <c r="H160" s="83"/>
      <c r="I160" s="83"/>
      <c r="J160" s="94" t="s">
        <v>4272</v>
      </c>
      <c r="K160" s="95" t="s">
        <v>4271</v>
      </c>
      <c r="L160" s="96">
        <v>7</v>
      </c>
      <c r="M160" s="105"/>
      <c r="N160" s="98">
        <f>O160-M160</f>
        <v>0</v>
      </c>
      <c r="O160" s="106"/>
      <c r="P160" s="106"/>
      <c r="Q160" s="106"/>
    </row>
    <row r="161" spans="1:17" hidden="1" x14ac:dyDescent="0.2">
      <c r="A161" s="81"/>
      <c r="B161" s="83"/>
      <c r="C161" s="83"/>
      <c r="D161" s="83"/>
      <c r="E161" s="83"/>
      <c r="F161" s="83"/>
      <c r="G161" s="83"/>
      <c r="H161" s="102" t="s">
        <v>4273</v>
      </c>
      <c r="I161" s="102" t="s">
        <v>4274</v>
      </c>
      <c r="J161" s="109"/>
      <c r="K161" s="110"/>
      <c r="L161" s="91">
        <v>6</v>
      </c>
      <c r="M161" s="104">
        <f>M162</f>
        <v>0</v>
      </c>
      <c r="N161" s="104">
        <f>N162</f>
        <v>0</v>
      </c>
      <c r="O161" s="104">
        <f>O162</f>
        <v>0</v>
      </c>
      <c r="P161" s="104">
        <f>P162</f>
        <v>0</v>
      </c>
      <c r="Q161" s="104">
        <f>Q162</f>
        <v>0</v>
      </c>
    </row>
    <row r="162" spans="1:17" hidden="1" x14ac:dyDescent="0.2">
      <c r="A162" s="81"/>
      <c r="B162" s="83"/>
      <c r="C162" s="83"/>
      <c r="D162" s="83"/>
      <c r="E162" s="83"/>
      <c r="F162" s="83"/>
      <c r="G162" s="83"/>
      <c r="H162" s="83"/>
      <c r="I162" s="83"/>
      <c r="J162" s="94" t="s">
        <v>4275</v>
      </c>
      <c r="K162" s="95" t="s">
        <v>4274</v>
      </c>
      <c r="L162" s="96">
        <v>7</v>
      </c>
      <c r="M162" s="105"/>
      <c r="N162" s="98">
        <f>O162-M162</f>
        <v>0</v>
      </c>
      <c r="O162" s="106"/>
      <c r="P162" s="106"/>
      <c r="Q162" s="106"/>
    </row>
    <row r="163" spans="1:17" hidden="1" x14ac:dyDescent="0.2">
      <c r="A163" s="81"/>
      <c r="B163" s="83"/>
      <c r="C163" s="83"/>
      <c r="D163" s="83"/>
      <c r="E163" s="83"/>
      <c r="F163" s="83"/>
      <c r="G163" s="83"/>
      <c r="H163" s="102" t="s">
        <v>4276</v>
      </c>
      <c r="I163" s="102" t="s">
        <v>4277</v>
      </c>
      <c r="J163" s="109"/>
      <c r="K163" s="110"/>
      <c r="L163" s="91">
        <v>6</v>
      </c>
      <c r="M163" s="104">
        <f>M164</f>
        <v>0</v>
      </c>
      <c r="N163" s="104">
        <f>N164</f>
        <v>0</v>
      </c>
      <c r="O163" s="104">
        <f>O164</f>
        <v>0</v>
      </c>
      <c r="P163" s="104">
        <f>P164</f>
        <v>0</v>
      </c>
      <c r="Q163" s="104">
        <f>Q164</f>
        <v>0</v>
      </c>
    </row>
    <row r="164" spans="1:17" hidden="1" x14ac:dyDescent="0.2">
      <c r="A164" s="81"/>
      <c r="B164" s="83"/>
      <c r="C164" s="83"/>
      <c r="D164" s="83"/>
      <c r="E164" s="83"/>
      <c r="F164" s="83"/>
      <c r="G164" s="83"/>
      <c r="H164" s="83"/>
      <c r="I164" s="83"/>
      <c r="J164" s="94" t="s">
        <v>4278</v>
      </c>
      <c r="K164" s="95" t="s">
        <v>4277</v>
      </c>
      <c r="L164" s="96">
        <v>7</v>
      </c>
      <c r="M164" s="105"/>
      <c r="N164" s="98">
        <f>O164-M164</f>
        <v>0</v>
      </c>
      <c r="O164" s="106"/>
      <c r="P164" s="106"/>
      <c r="Q164" s="106"/>
    </row>
    <row r="165" spans="1:17" hidden="1" x14ac:dyDescent="0.2">
      <c r="A165" s="81"/>
      <c r="B165" s="83"/>
      <c r="C165" s="83"/>
      <c r="D165" s="83"/>
      <c r="E165" s="83"/>
      <c r="F165" s="83"/>
      <c r="G165" s="83"/>
      <c r="H165" s="102" t="s">
        <v>5130</v>
      </c>
      <c r="I165" s="1096" t="s">
        <v>5131</v>
      </c>
      <c r="J165" s="1096"/>
      <c r="K165" s="1097"/>
      <c r="L165" s="91">
        <v>6</v>
      </c>
      <c r="M165" s="104">
        <f>M166</f>
        <v>0</v>
      </c>
      <c r="N165" s="104">
        <f>N166</f>
        <v>0</v>
      </c>
      <c r="O165" s="104">
        <f>O166</f>
        <v>0</v>
      </c>
      <c r="P165" s="104">
        <f>P166</f>
        <v>0</v>
      </c>
      <c r="Q165" s="104">
        <f>Q166</f>
        <v>0</v>
      </c>
    </row>
    <row r="166" spans="1:17" hidden="1" x14ac:dyDescent="0.2">
      <c r="A166" s="81"/>
      <c r="B166" s="83"/>
      <c r="C166" s="83"/>
      <c r="D166" s="83"/>
      <c r="E166" s="83"/>
      <c r="F166" s="83"/>
      <c r="G166" s="83"/>
      <c r="H166" s="83"/>
      <c r="I166" s="83"/>
      <c r="J166" s="94" t="s">
        <v>5132</v>
      </c>
      <c r="K166" s="95" t="s">
        <v>5131</v>
      </c>
      <c r="L166" s="96">
        <v>7</v>
      </c>
      <c r="M166" s="105"/>
      <c r="N166" s="98">
        <f>O166-M166</f>
        <v>0</v>
      </c>
      <c r="O166" s="106"/>
      <c r="P166" s="106"/>
      <c r="Q166" s="106"/>
    </row>
    <row r="167" spans="1:17" hidden="1" x14ac:dyDescent="0.2">
      <c r="A167" s="81"/>
      <c r="B167" s="83"/>
      <c r="C167" s="83"/>
      <c r="D167" s="83"/>
      <c r="E167" s="83"/>
      <c r="F167" s="83"/>
      <c r="G167" s="83"/>
      <c r="H167" s="102" t="s">
        <v>4279</v>
      </c>
      <c r="I167" s="102" t="s">
        <v>4280</v>
      </c>
      <c r="J167" s="109"/>
      <c r="K167" s="110"/>
      <c r="L167" s="91">
        <v>6</v>
      </c>
      <c r="M167" s="104">
        <f>M168</f>
        <v>0</v>
      </c>
      <c r="N167" s="104">
        <f>N168</f>
        <v>0</v>
      </c>
      <c r="O167" s="104">
        <f>O168</f>
        <v>0</v>
      </c>
      <c r="P167" s="104">
        <f>P168</f>
        <v>0</v>
      </c>
      <c r="Q167" s="104">
        <f>Q168</f>
        <v>0</v>
      </c>
    </row>
    <row r="168" spans="1:17" hidden="1" x14ac:dyDescent="0.2">
      <c r="A168" s="81"/>
      <c r="B168" s="83"/>
      <c r="C168" s="83"/>
      <c r="D168" s="83"/>
      <c r="E168" s="83"/>
      <c r="F168" s="83"/>
      <c r="G168" s="83"/>
      <c r="H168" s="83"/>
      <c r="I168" s="83"/>
      <c r="J168" s="94" t="s">
        <v>4281</v>
      </c>
      <c r="K168" s="95" t="s">
        <v>4280</v>
      </c>
      <c r="L168" s="96">
        <v>7</v>
      </c>
      <c r="M168" s="105"/>
      <c r="N168" s="98">
        <f>O168-M168</f>
        <v>0</v>
      </c>
      <c r="O168" s="106"/>
      <c r="P168" s="106"/>
      <c r="Q168" s="106"/>
    </row>
    <row r="169" spans="1:17" hidden="1" x14ac:dyDescent="0.2">
      <c r="A169" s="81"/>
      <c r="B169" s="83"/>
      <c r="C169" s="83"/>
      <c r="D169" s="83"/>
      <c r="E169" s="83"/>
      <c r="F169" s="100" t="s">
        <v>4282</v>
      </c>
      <c r="G169" s="100" t="s">
        <v>4283</v>
      </c>
      <c r="H169" s="100"/>
      <c r="I169" s="100"/>
      <c r="J169" s="111"/>
      <c r="K169" s="112"/>
      <c r="L169" s="88">
        <v>5</v>
      </c>
      <c r="M169" s="89">
        <f>SUMIF($L170:$L189,6,M170:M189)</f>
        <v>0</v>
      </c>
      <c r="N169" s="89">
        <f>SUMIF($L170:$L189,6,N170:N189)</f>
        <v>0</v>
      </c>
      <c r="O169" s="89">
        <f>SUMIF($L170:$L189,6,O170:O189)</f>
        <v>0</v>
      </c>
      <c r="P169" s="89">
        <f>SUMIF($L170:$L189,6,P170:P189)</f>
        <v>0</v>
      </c>
      <c r="Q169" s="89">
        <f>SUMIF($L170:$L189,6,Q170:Q189)</f>
        <v>0</v>
      </c>
    </row>
    <row r="170" spans="1:17" hidden="1" x14ac:dyDescent="0.2">
      <c r="A170" s="81"/>
      <c r="B170" s="83"/>
      <c r="C170" s="83"/>
      <c r="D170" s="83"/>
      <c r="E170" s="83"/>
      <c r="F170" s="83"/>
      <c r="G170" s="83"/>
      <c r="H170" s="102" t="s">
        <v>4284</v>
      </c>
      <c r="I170" s="102" t="s">
        <v>4285</v>
      </c>
      <c r="J170" s="109"/>
      <c r="K170" s="110"/>
      <c r="L170" s="91">
        <v>6</v>
      </c>
      <c r="M170" s="104">
        <f>M171</f>
        <v>0</v>
      </c>
      <c r="N170" s="104">
        <f>N171</f>
        <v>0</v>
      </c>
      <c r="O170" s="104">
        <f>O171</f>
        <v>0</v>
      </c>
      <c r="P170" s="104">
        <f>P171</f>
        <v>0</v>
      </c>
      <c r="Q170" s="104">
        <f>Q171</f>
        <v>0</v>
      </c>
    </row>
    <row r="171" spans="1:17" ht="22.5" hidden="1" x14ac:dyDescent="0.2">
      <c r="A171" s="81"/>
      <c r="B171" s="83"/>
      <c r="C171" s="83"/>
      <c r="D171" s="83"/>
      <c r="E171" s="83"/>
      <c r="F171" s="83"/>
      <c r="G171" s="83"/>
      <c r="H171" s="83"/>
      <c r="I171" s="83"/>
      <c r="J171" s="94" t="s">
        <v>4286</v>
      </c>
      <c r="K171" s="95" t="s">
        <v>4285</v>
      </c>
      <c r="L171" s="96">
        <v>7</v>
      </c>
      <c r="M171" s="105"/>
      <c r="N171" s="98">
        <f>O171-M171</f>
        <v>0</v>
      </c>
      <c r="O171" s="106"/>
      <c r="P171" s="106"/>
      <c r="Q171" s="106"/>
    </row>
    <row r="172" spans="1:17" ht="16.5" hidden="1" customHeight="1" x14ac:dyDescent="0.2">
      <c r="A172" s="81"/>
      <c r="B172" s="83"/>
      <c r="C172" s="83"/>
      <c r="D172" s="83"/>
      <c r="E172" s="83"/>
      <c r="F172" s="83"/>
      <c r="G172" s="83"/>
      <c r="H172" s="102" t="s">
        <v>4287</v>
      </c>
      <c r="I172" s="1104" t="s">
        <v>5133</v>
      </c>
      <c r="J172" s="1104"/>
      <c r="K172" s="1105"/>
      <c r="L172" s="91">
        <v>6</v>
      </c>
      <c r="M172" s="104">
        <f>M173</f>
        <v>0</v>
      </c>
      <c r="N172" s="104">
        <f>N173</f>
        <v>0</v>
      </c>
      <c r="O172" s="104">
        <f>O173</f>
        <v>0</v>
      </c>
      <c r="P172" s="104">
        <f>P173</f>
        <v>0</v>
      </c>
      <c r="Q172" s="104">
        <f>Q173</f>
        <v>0</v>
      </c>
    </row>
    <row r="173" spans="1:17" ht="22.5" hidden="1" x14ac:dyDescent="0.2">
      <c r="A173" s="81"/>
      <c r="B173" s="83"/>
      <c r="C173" s="83"/>
      <c r="D173" s="83"/>
      <c r="E173" s="83"/>
      <c r="F173" s="83"/>
      <c r="G173" s="83"/>
      <c r="H173" s="83"/>
      <c r="I173" s="83"/>
      <c r="J173" s="94" t="s">
        <v>4288</v>
      </c>
      <c r="K173" s="95" t="s">
        <v>5133</v>
      </c>
      <c r="L173" s="96">
        <v>7</v>
      </c>
      <c r="M173" s="105"/>
      <c r="N173" s="98">
        <f>O173-M173</f>
        <v>0</v>
      </c>
      <c r="O173" s="106"/>
      <c r="P173" s="106"/>
      <c r="Q173" s="106"/>
    </row>
    <row r="174" spans="1:17" hidden="1" x14ac:dyDescent="0.2">
      <c r="A174" s="81"/>
      <c r="B174" s="83"/>
      <c r="C174" s="83"/>
      <c r="D174" s="83"/>
      <c r="E174" s="83"/>
      <c r="F174" s="83"/>
      <c r="G174" s="83"/>
      <c r="H174" s="102" t="s">
        <v>4289</v>
      </c>
      <c r="I174" s="102" t="s">
        <v>4290</v>
      </c>
      <c r="J174" s="109"/>
      <c r="K174" s="110"/>
      <c r="L174" s="91">
        <v>6</v>
      </c>
      <c r="M174" s="104">
        <f>M175</f>
        <v>0</v>
      </c>
      <c r="N174" s="104">
        <f>N175</f>
        <v>0</v>
      </c>
      <c r="O174" s="104">
        <f>O175</f>
        <v>0</v>
      </c>
      <c r="P174" s="104">
        <f>P175</f>
        <v>0</v>
      </c>
      <c r="Q174" s="104">
        <f>Q175</f>
        <v>0</v>
      </c>
    </row>
    <row r="175" spans="1:17" ht="22.5" hidden="1" x14ac:dyDescent="0.2">
      <c r="A175" s="81"/>
      <c r="B175" s="83"/>
      <c r="C175" s="83"/>
      <c r="D175" s="83"/>
      <c r="E175" s="83"/>
      <c r="F175" s="83"/>
      <c r="G175" s="83"/>
      <c r="H175" s="83"/>
      <c r="I175" s="83"/>
      <c r="J175" s="94" t="s">
        <v>4291</v>
      </c>
      <c r="K175" s="95" t="s">
        <v>4290</v>
      </c>
      <c r="L175" s="96">
        <v>7</v>
      </c>
      <c r="M175" s="105"/>
      <c r="N175" s="98">
        <f>O175-M175</f>
        <v>0</v>
      </c>
      <c r="O175" s="106"/>
      <c r="P175" s="106"/>
      <c r="Q175" s="106"/>
    </row>
    <row r="176" spans="1:17" hidden="1" x14ac:dyDescent="0.2">
      <c r="A176" s="81"/>
      <c r="B176" s="83"/>
      <c r="C176" s="83"/>
      <c r="D176" s="83"/>
      <c r="E176" s="83"/>
      <c r="F176" s="83"/>
      <c r="G176" s="83"/>
      <c r="H176" s="102" t="s">
        <v>4292</v>
      </c>
      <c r="I176" s="102" t="s">
        <v>4293</v>
      </c>
      <c r="J176" s="109"/>
      <c r="K176" s="110"/>
      <c r="L176" s="91">
        <v>6</v>
      </c>
      <c r="M176" s="104">
        <f>M177</f>
        <v>0</v>
      </c>
      <c r="N176" s="104">
        <f>N177</f>
        <v>0</v>
      </c>
      <c r="O176" s="104">
        <f>O177</f>
        <v>0</v>
      </c>
      <c r="P176" s="104">
        <f>P177</f>
        <v>0</v>
      </c>
      <c r="Q176" s="104">
        <f>Q177</f>
        <v>0</v>
      </c>
    </row>
    <row r="177" spans="1:17" ht="22.5" hidden="1" x14ac:dyDescent="0.2">
      <c r="A177" s="81"/>
      <c r="B177" s="83"/>
      <c r="C177" s="83"/>
      <c r="D177" s="83"/>
      <c r="E177" s="83"/>
      <c r="F177" s="83"/>
      <c r="G177" s="83"/>
      <c r="H177" s="83"/>
      <c r="I177" s="83"/>
      <c r="J177" s="94" t="s">
        <v>4294</v>
      </c>
      <c r="K177" s="95" t="s">
        <v>4293</v>
      </c>
      <c r="L177" s="96">
        <v>7</v>
      </c>
      <c r="M177" s="105"/>
      <c r="N177" s="98">
        <f>O177-M177</f>
        <v>0</v>
      </c>
      <c r="O177" s="106"/>
      <c r="P177" s="106"/>
      <c r="Q177" s="106"/>
    </row>
    <row r="178" spans="1:17" hidden="1" x14ac:dyDescent="0.2">
      <c r="A178" s="81"/>
      <c r="B178" s="83"/>
      <c r="C178" s="83"/>
      <c r="D178" s="83"/>
      <c r="E178" s="83"/>
      <c r="F178" s="83"/>
      <c r="G178" s="83"/>
      <c r="H178" s="102" t="s">
        <v>4295</v>
      </c>
      <c r="I178" s="102" t="s">
        <v>4296</v>
      </c>
      <c r="J178" s="109"/>
      <c r="K178" s="110"/>
      <c r="L178" s="91">
        <v>6</v>
      </c>
      <c r="M178" s="104">
        <f>M179</f>
        <v>0</v>
      </c>
      <c r="N178" s="104">
        <f>N179</f>
        <v>0</v>
      </c>
      <c r="O178" s="104">
        <f>O179</f>
        <v>0</v>
      </c>
      <c r="P178" s="104">
        <f>P179</f>
        <v>0</v>
      </c>
      <c r="Q178" s="104">
        <f>Q179</f>
        <v>0</v>
      </c>
    </row>
    <row r="179" spans="1:17" hidden="1" x14ac:dyDescent="0.2">
      <c r="A179" s="81"/>
      <c r="B179" s="83"/>
      <c r="C179" s="83"/>
      <c r="D179" s="83"/>
      <c r="E179" s="83"/>
      <c r="F179" s="83"/>
      <c r="G179" s="83"/>
      <c r="H179" s="83"/>
      <c r="I179" s="83"/>
      <c r="J179" s="94" t="s">
        <v>4297</v>
      </c>
      <c r="K179" s="95" t="s">
        <v>4296</v>
      </c>
      <c r="L179" s="96">
        <v>7</v>
      </c>
      <c r="M179" s="105"/>
      <c r="N179" s="98">
        <f>O179-M179</f>
        <v>0</v>
      </c>
      <c r="O179" s="106"/>
      <c r="P179" s="106"/>
      <c r="Q179" s="106"/>
    </row>
    <row r="180" spans="1:17" hidden="1" x14ac:dyDescent="0.2">
      <c r="A180" s="81"/>
      <c r="B180" s="83"/>
      <c r="C180" s="83"/>
      <c r="D180" s="83"/>
      <c r="E180" s="83"/>
      <c r="F180" s="83"/>
      <c r="G180" s="83"/>
      <c r="H180" s="102" t="s">
        <v>4298</v>
      </c>
      <c r="I180" s="102" t="s">
        <v>4299</v>
      </c>
      <c r="J180" s="109"/>
      <c r="K180" s="110"/>
      <c r="L180" s="91">
        <v>6</v>
      </c>
      <c r="M180" s="104">
        <f>M181</f>
        <v>0</v>
      </c>
      <c r="N180" s="104">
        <f>N181</f>
        <v>0</v>
      </c>
      <c r="O180" s="104">
        <f>O181</f>
        <v>0</v>
      </c>
      <c r="P180" s="104">
        <f>P181</f>
        <v>0</v>
      </c>
      <c r="Q180" s="104">
        <f>Q181</f>
        <v>0</v>
      </c>
    </row>
    <row r="181" spans="1:17" hidden="1" x14ac:dyDescent="0.2">
      <c r="A181" s="81"/>
      <c r="B181" s="83"/>
      <c r="C181" s="83"/>
      <c r="D181" s="83"/>
      <c r="E181" s="83"/>
      <c r="F181" s="83"/>
      <c r="G181" s="83"/>
      <c r="H181" s="83"/>
      <c r="I181" s="83"/>
      <c r="J181" s="94" t="s">
        <v>4300</v>
      </c>
      <c r="K181" s="95" t="s">
        <v>4299</v>
      </c>
      <c r="L181" s="96">
        <v>7</v>
      </c>
      <c r="M181" s="105"/>
      <c r="N181" s="98">
        <f>O181-M181</f>
        <v>0</v>
      </c>
      <c r="O181" s="106"/>
      <c r="P181" s="106"/>
      <c r="Q181" s="106"/>
    </row>
    <row r="182" spans="1:17" hidden="1" x14ac:dyDescent="0.2">
      <c r="A182" s="81"/>
      <c r="B182" s="83"/>
      <c r="C182" s="83"/>
      <c r="D182" s="83"/>
      <c r="E182" s="83"/>
      <c r="F182" s="83"/>
      <c r="G182" s="83"/>
      <c r="H182" s="102" t="s">
        <v>4301</v>
      </c>
      <c r="I182" s="102" t="s">
        <v>4302</v>
      </c>
      <c r="J182" s="109"/>
      <c r="K182" s="110"/>
      <c r="L182" s="91">
        <v>6</v>
      </c>
      <c r="M182" s="104">
        <f>M183</f>
        <v>0</v>
      </c>
      <c r="N182" s="104">
        <f>N183</f>
        <v>0</v>
      </c>
      <c r="O182" s="104">
        <f>O183</f>
        <v>0</v>
      </c>
      <c r="P182" s="104">
        <f>P183</f>
        <v>0</v>
      </c>
      <c r="Q182" s="104">
        <f>Q183</f>
        <v>0</v>
      </c>
    </row>
    <row r="183" spans="1:17" hidden="1" x14ac:dyDescent="0.2">
      <c r="A183" s="81"/>
      <c r="B183" s="83"/>
      <c r="C183" s="83"/>
      <c r="D183" s="83"/>
      <c r="E183" s="83"/>
      <c r="F183" s="83"/>
      <c r="G183" s="83"/>
      <c r="H183" s="83"/>
      <c r="I183" s="83"/>
      <c r="J183" s="94" t="s">
        <v>4303</v>
      </c>
      <c r="K183" s="95" t="s">
        <v>4302</v>
      </c>
      <c r="L183" s="96">
        <v>7</v>
      </c>
      <c r="M183" s="105"/>
      <c r="N183" s="98">
        <f>O183-M183</f>
        <v>0</v>
      </c>
      <c r="O183" s="106"/>
      <c r="P183" s="106"/>
      <c r="Q183" s="106"/>
    </row>
    <row r="184" spans="1:17" hidden="1" x14ac:dyDescent="0.2">
      <c r="A184" s="81"/>
      <c r="B184" s="83"/>
      <c r="C184" s="83"/>
      <c r="D184" s="83"/>
      <c r="E184" s="83"/>
      <c r="F184" s="83"/>
      <c r="G184" s="83"/>
      <c r="H184" s="102" t="s">
        <v>4304</v>
      </c>
      <c r="I184" s="102" t="s">
        <v>4305</v>
      </c>
      <c r="J184" s="109"/>
      <c r="K184" s="110"/>
      <c r="L184" s="91">
        <v>6</v>
      </c>
      <c r="M184" s="104">
        <f>M185</f>
        <v>0</v>
      </c>
      <c r="N184" s="104">
        <f>N185</f>
        <v>0</v>
      </c>
      <c r="O184" s="104">
        <f>O185</f>
        <v>0</v>
      </c>
      <c r="P184" s="104">
        <f>P185</f>
        <v>0</v>
      </c>
      <c r="Q184" s="104">
        <f>Q185</f>
        <v>0</v>
      </c>
    </row>
    <row r="185" spans="1:17" ht="22.5" hidden="1" x14ac:dyDescent="0.2">
      <c r="A185" s="81"/>
      <c r="B185" s="83"/>
      <c r="C185" s="83"/>
      <c r="D185" s="83"/>
      <c r="E185" s="83"/>
      <c r="F185" s="83"/>
      <c r="G185" s="83"/>
      <c r="H185" s="83"/>
      <c r="I185" s="83"/>
      <c r="J185" s="94" t="s">
        <v>4306</v>
      </c>
      <c r="K185" s="95" t="s">
        <v>4305</v>
      </c>
      <c r="L185" s="96">
        <v>7</v>
      </c>
      <c r="M185" s="105"/>
      <c r="N185" s="98">
        <f>O185-M185</f>
        <v>0</v>
      </c>
      <c r="O185" s="106"/>
      <c r="P185" s="106"/>
      <c r="Q185" s="106"/>
    </row>
    <row r="186" spans="1:17" hidden="1" x14ac:dyDescent="0.2">
      <c r="A186" s="81"/>
      <c r="B186" s="83"/>
      <c r="C186" s="83"/>
      <c r="D186" s="83"/>
      <c r="E186" s="83"/>
      <c r="F186" s="83"/>
      <c r="G186" s="83"/>
      <c r="H186" s="102" t="s">
        <v>5134</v>
      </c>
      <c r="I186" s="1096" t="s">
        <v>5135</v>
      </c>
      <c r="J186" s="1096"/>
      <c r="K186" s="1097"/>
      <c r="L186" s="91">
        <v>6</v>
      </c>
      <c r="M186" s="104">
        <f>M187</f>
        <v>0</v>
      </c>
      <c r="N186" s="104">
        <f>N187</f>
        <v>0</v>
      </c>
      <c r="O186" s="104">
        <f>O187</f>
        <v>0</v>
      </c>
      <c r="P186" s="104">
        <f>P187</f>
        <v>0</v>
      </c>
      <c r="Q186" s="104">
        <f>Q187</f>
        <v>0</v>
      </c>
    </row>
    <row r="187" spans="1:17" ht="24.75" hidden="1" customHeight="1" x14ac:dyDescent="0.2">
      <c r="A187" s="81"/>
      <c r="B187" s="83"/>
      <c r="C187" s="83"/>
      <c r="D187" s="83"/>
      <c r="E187" s="83"/>
      <c r="F187" s="83"/>
      <c r="G187" s="83"/>
      <c r="H187" s="83"/>
      <c r="I187" s="83"/>
      <c r="J187" s="94" t="s">
        <v>5136</v>
      </c>
      <c r="K187" s="95" t="s">
        <v>5135</v>
      </c>
      <c r="L187" s="96">
        <v>7</v>
      </c>
      <c r="M187" s="105"/>
      <c r="N187" s="98">
        <f>O187-M187</f>
        <v>0</v>
      </c>
      <c r="O187" s="106"/>
      <c r="P187" s="106"/>
      <c r="Q187" s="106"/>
    </row>
    <row r="188" spans="1:17" hidden="1" x14ac:dyDescent="0.2">
      <c r="A188" s="81"/>
      <c r="B188" s="83"/>
      <c r="C188" s="83"/>
      <c r="D188" s="83"/>
      <c r="E188" s="83"/>
      <c r="F188" s="83"/>
      <c r="G188" s="83"/>
      <c r="H188" s="102" t="s">
        <v>4307</v>
      </c>
      <c r="I188" s="102" t="s">
        <v>4308</v>
      </c>
      <c r="J188" s="109"/>
      <c r="K188" s="110"/>
      <c r="L188" s="91">
        <v>6</v>
      </c>
      <c r="M188" s="104">
        <f>M189</f>
        <v>0</v>
      </c>
      <c r="N188" s="104">
        <f>N189</f>
        <v>0</v>
      </c>
      <c r="O188" s="104">
        <f>O189</f>
        <v>0</v>
      </c>
      <c r="P188" s="104">
        <f>P189</f>
        <v>0</v>
      </c>
      <c r="Q188" s="104">
        <f>Q189</f>
        <v>0</v>
      </c>
    </row>
    <row r="189" spans="1:17" hidden="1" x14ac:dyDescent="0.2">
      <c r="A189" s="81"/>
      <c r="B189" s="83"/>
      <c r="C189" s="83"/>
      <c r="D189" s="83"/>
      <c r="E189" s="83"/>
      <c r="F189" s="83"/>
      <c r="G189" s="83"/>
      <c r="H189" s="83"/>
      <c r="I189" s="83"/>
      <c r="J189" s="94" t="s">
        <v>4309</v>
      </c>
      <c r="K189" s="95" t="s">
        <v>4308</v>
      </c>
      <c r="L189" s="96">
        <v>7</v>
      </c>
      <c r="M189" s="105"/>
      <c r="N189" s="98">
        <f>O189-M189</f>
        <v>0</v>
      </c>
      <c r="O189" s="106"/>
      <c r="P189" s="106"/>
      <c r="Q189" s="106"/>
    </row>
    <row r="190" spans="1:17" hidden="1" x14ac:dyDescent="0.2">
      <c r="A190" s="81"/>
      <c r="B190" s="83"/>
      <c r="C190" s="83"/>
      <c r="D190" s="83"/>
      <c r="E190" s="83"/>
      <c r="F190" s="100" t="s">
        <v>4310</v>
      </c>
      <c r="G190" s="100" t="s">
        <v>4311</v>
      </c>
      <c r="H190" s="100"/>
      <c r="I190" s="100"/>
      <c r="J190" s="111"/>
      <c r="K190" s="112"/>
      <c r="L190" s="88">
        <v>5</v>
      </c>
      <c r="M190" s="89">
        <f>SUMIF($L191:$L192,6,M191:M192)</f>
        <v>0</v>
      </c>
      <c r="N190" s="89">
        <f>SUMIF($L191:$L192,6,N191:N192)</f>
        <v>0</v>
      </c>
      <c r="O190" s="89">
        <f>SUMIF($L191:$L192,6,O191:O192)</f>
        <v>0</v>
      </c>
      <c r="P190" s="89">
        <f>SUMIF($L191:$L192,6,P191:P192)</f>
        <v>0</v>
      </c>
      <c r="Q190" s="89">
        <f>SUMIF($L191:$L192,6,Q191:Q192)</f>
        <v>0</v>
      </c>
    </row>
    <row r="191" spans="1:17" hidden="1" x14ac:dyDescent="0.2">
      <c r="A191" s="81"/>
      <c r="B191" s="83"/>
      <c r="C191" s="83"/>
      <c r="D191" s="83"/>
      <c r="E191" s="83"/>
      <c r="F191" s="83"/>
      <c r="G191" s="83"/>
      <c r="H191" s="102" t="s">
        <v>4312</v>
      </c>
      <c r="I191" s="102" t="s">
        <v>4311</v>
      </c>
      <c r="J191" s="109"/>
      <c r="K191" s="110"/>
      <c r="L191" s="91">
        <v>6</v>
      </c>
      <c r="M191" s="104">
        <f>M192</f>
        <v>0</v>
      </c>
      <c r="N191" s="104">
        <f>N192</f>
        <v>0</v>
      </c>
      <c r="O191" s="104">
        <f>O192</f>
        <v>0</v>
      </c>
      <c r="P191" s="104">
        <f>P192</f>
        <v>0</v>
      </c>
      <c r="Q191" s="104">
        <f>Q192</f>
        <v>0</v>
      </c>
    </row>
    <row r="192" spans="1:17" hidden="1" x14ac:dyDescent="0.2">
      <c r="A192" s="81"/>
      <c r="B192" s="83"/>
      <c r="C192" s="83"/>
      <c r="D192" s="83"/>
      <c r="E192" s="83"/>
      <c r="F192" s="83"/>
      <c r="G192" s="83"/>
      <c r="H192" s="83"/>
      <c r="I192" s="83"/>
      <c r="J192" s="94" t="s">
        <v>4313</v>
      </c>
      <c r="K192" s="95" t="s">
        <v>4311</v>
      </c>
      <c r="L192" s="96">
        <v>7</v>
      </c>
      <c r="M192" s="105"/>
      <c r="N192" s="98">
        <f>O192-M192</f>
        <v>0</v>
      </c>
      <c r="O192" s="106"/>
      <c r="P192" s="106"/>
      <c r="Q192" s="106"/>
    </row>
    <row r="193" spans="1:248" hidden="1" x14ac:dyDescent="0.2">
      <c r="A193" s="81"/>
      <c r="B193" s="83"/>
      <c r="C193" s="83"/>
      <c r="D193" s="83"/>
      <c r="E193" s="83"/>
      <c r="F193" s="100" t="s">
        <v>4314</v>
      </c>
      <c r="G193" s="100" t="s">
        <v>4315</v>
      </c>
      <c r="H193" s="100"/>
      <c r="I193" s="100"/>
      <c r="J193" s="111"/>
      <c r="K193" s="112"/>
      <c r="L193" s="88">
        <v>5</v>
      </c>
      <c r="M193" s="89">
        <f>SUMIF($L194:$L199,6,M194:M199)</f>
        <v>0</v>
      </c>
      <c r="N193" s="89">
        <f>SUMIF($L194:$L199,6,N194:N199)</f>
        <v>0</v>
      </c>
      <c r="O193" s="89">
        <f>SUMIF($L194:$L199,6,O194:O199)</f>
        <v>0</v>
      </c>
      <c r="P193" s="89">
        <f>SUMIF($L194:$L199,6,P194:P199)</f>
        <v>0</v>
      </c>
      <c r="Q193" s="89">
        <f>SUMIF($L194:$L199,6,Q194:Q199)</f>
        <v>0</v>
      </c>
    </row>
    <row r="194" spans="1:248" hidden="1" x14ac:dyDescent="0.2">
      <c r="A194" s="81"/>
      <c r="B194" s="83"/>
      <c r="C194" s="83"/>
      <c r="D194" s="83"/>
      <c r="E194" s="83"/>
      <c r="F194" s="83"/>
      <c r="G194" s="83"/>
      <c r="H194" s="102" t="s">
        <v>4316</v>
      </c>
      <c r="I194" s="102" t="s">
        <v>4317</v>
      </c>
      <c r="J194" s="109"/>
      <c r="K194" s="110"/>
      <c r="L194" s="91">
        <v>6</v>
      </c>
      <c r="M194" s="104">
        <f>M195</f>
        <v>0</v>
      </c>
      <c r="N194" s="104">
        <f>N195</f>
        <v>0</v>
      </c>
      <c r="O194" s="104">
        <f>O195</f>
        <v>0</v>
      </c>
      <c r="P194" s="104">
        <f>P195</f>
        <v>0</v>
      </c>
      <c r="Q194" s="104">
        <f>Q195</f>
        <v>0</v>
      </c>
    </row>
    <row r="195" spans="1:248" hidden="1" x14ac:dyDescent="0.2">
      <c r="A195" s="81"/>
      <c r="B195" s="83"/>
      <c r="C195" s="83"/>
      <c r="D195" s="83"/>
      <c r="E195" s="83"/>
      <c r="F195" s="83"/>
      <c r="G195" s="83"/>
      <c r="H195" s="83"/>
      <c r="I195" s="83"/>
      <c r="J195" s="94" t="s">
        <v>4318</v>
      </c>
      <c r="K195" s="95" t="s">
        <v>4317</v>
      </c>
      <c r="L195" s="96">
        <v>7</v>
      </c>
      <c r="M195" s="105"/>
      <c r="N195" s="98">
        <f>O195-M195</f>
        <v>0</v>
      </c>
      <c r="O195" s="106"/>
      <c r="P195" s="106"/>
      <c r="Q195" s="106"/>
    </row>
    <row r="196" spans="1:248" hidden="1" x14ac:dyDescent="0.2">
      <c r="A196" s="81"/>
      <c r="B196" s="83"/>
      <c r="C196" s="83"/>
      <c r="D196" s="83"/>
      <c r="E196" s="83"/>
      <c r="F196" s="83"/>
      <c r="G196" s="83"/>
      <c r="H196" s="102" t="s">
        <v>4319</v>
      </c>
      <c r="I196" s="102" t="s">
        <v>4320</v>
      </c>
      <c r="J196" s="109"/>
      <c r="K196" s="110"/>
      <c r="L196" s="91">
        <v>6</v>
      </c>
      <c r="M196" s="104">
        <f>M197</f>
        <v>0</v>
      </c>
      <c r="N196" s="104">
        <f>N197</f>
        <v>0</v>
      </c>
      <c r="O196" s="104">
        <f>O197</f>
        <v>0</v>
      </c>
      <c r="P196" s="104">
        <f>P197</f>
        <v>0</v>
      </c>
      <c r="Q196" s="104">
        <f>Q197</f>
        <v>0</v>
      </c>
    </row>
    <row r="197" spans="1:248" hidden="1" x14ac:dyDescent="0.2">
      <c r="A197" s="81"/>
      <c r="B197" s="83"/>
      <c r="C197" s="83"/>
      <c r="D197" s="83"/>
      <c r="E197" s="83"/>
      <c r="F197" s="83"/>
      <c r="G197" s="83"/>
      <c r="H197" s="83"/>
      <c r="I197" s="83"/>
      <c r="J197" s="94" t="s">
        <v>4321</v>
      </c>
      <c r="K197" s="95" t="s">
        <v>4320</v>
      </c>
      <c r="L197" s="96">
        <v>7</v>
      </c>
      <c r="M197" s="105"/>
      <c r="N197" s="98">
        <f>O197-M197</f>
        <v>0</v>
      </c>
      <c r="O197" s="106"/>
      <c r="P197" s="106"/>
      <c r="Q197" s="106"/>
    </row>
    <row r="198" spans="1:248" hidden="1" x14ac:dyDescent="0.2">
      <c r="A198" s="81"/>
      <c r="B198" s="83"/>
      <c r="C198" s="83"/>
      <c r="D198" s="83"/>
      <c r="E198" s="83"/>
      <c r="F198" s="83"/>
      <c r="G198" s="83"/>
      <c r="H198" s="102" t="s">
        <v>4322</v>
      </c>
      <c r="I198" s="102" t="s">
        <v>4323</v>
      </c>
      <c r="J198" s="109"/>
      <c r="K198" s="110"/>
      <c r="L198" s="91">
        <v>6</v>
      </c>
      <c r="M198" s="104">
        <f>M199</f>
        <v>0</v>
      </c>
      <c r="N198" s="104">
        <f>N199</f>
        <v>0</v>
      </c>
      <c r="O198" s="104">
        <f>O199</f>
        <v>0</v>
      </c>
      <c r="P198" s="104">
        <f>P199</f>
        <v>0</v>
      </c>
      <c r="Q198" s="104">
        <f>Q199</f>
        <v>0</v>
      </c>
    </row>
    <row r="199" spans="1:248" hidden="1" x14ac:dyDescent="0.2">
      <c r="A199" s="81"/>
      <c r="B199" s="83"/>
      <c r="C199" s="83"/>
      <c r="D199" s="83"/>
      <c r="E199" s="83"/>
      <c r="F199" s="83"/>
      <c r="G199" s="83"/>
      <c r="H199" s="83"/>
      <c r="I199" s="83"/>
      <c r="J199" s="94" t="s">
        <v>4324</v>
      </c>
      <c r="K199" s="95" t="s">
        <v>4323</v>
      </c>
      <c r="L199" s="96">
        <v>7</v>
      </c>
      <c r="M199" s="105"/>
      <c r="N199" s="98">
        <f>O199-M199</f>
        <v>0</v>
      </c>
      <c r="O199" s="106"/>
      <c r="P199" s="106"/>
      <c r="Q199" s="106"/>
    </row>
    <row r="200" spans="1:248" hidden="1" x14ac:dyDescent="0.2">
      <c r="A200" s="81"/>
      <c r="B200" s="83"/>
      <c r="C200" s="83"/>
      <c r="D200" s="83"/>
      <c r="E200" s="83"/>
      <c r="F200" s="100" t="s">
        <v>4325</v>
      </c>
      <c r="G200" s="100" t="s">
        <v>4326</v>
      </c>
      <c r="H200" s="100"/>
      <c r="I200" s="100"/>
      <c r="J200" s="111"/>
      <c r="K200" s="112"/>
      <c r="L200" s="88">
        <v>5</v>
      </c>
      <c r="M200" s="89">
        <f>SUMIF($L201:$L206,6,M201:M206)</f>
        <v>0</v>
      </c>
      <c r="N200" s="89">
        <f>SUMIF($L201:$L206,6,N201:N206)</f>
        <v>0</v>
      </c>
      <c r="O200" s="89">
        <f>SUMIF($L201:$L206,6,O201:O206)</f>
        <v>0</v>
      </c>
      <c r="P200" s="89">
        <f>SUMIF($L201:$L206,6,P201:P206)</f>
        <v>0</v>
      </c>
      <c r="Q200" s="89">
        <f>SUMIF($L201:$L206,6,Q201:Q206)</f>
        <v>0</v>
      </c>
    </row>
    <row r="201" spans="1:248" hidden="1" x14ac:dyDescent="0.2">
      <c r="A201" s="81"/>
      <c r="B201" s="83"/>
      <c r="C201" s="83"/>
      <c r="D201" s="83"/>
      <c r="E201" s="83"/>
      <c r="F201" s="83"/>
      <c r="G201" s="83"/>
      <c r="H201" s="102" t="s">
        <v>4327</v>
      </c>
      <c r="I201" s="102" t="s">
        <v>4328</v>
      </c>
      <c r="J201" s="109"/>
      <c r="K201" s="110"/>
      <c r="L201" s="91">
        <v>6</v>
      </c>
      <c r="M201" s="104">
        <f>M202</f>
        <v>0</v>
      </c>
      <c r="N201" s="104">
        <f>N202</f>
        <v>0</v>
      </c>
      <c r="O201" s="104">
        <f>O202</f>
        <v>0</v>
      </c>
      <c r="P201" s="104">
        <f>P202</f>
        <v>0</v>
      </c>
      <c r="Q201" s="104">
        <f>Q202</f>
        <v>0</v>
      </c>
    </row>
    <row r="202" spans="1:248" hidden="1" x14ac:dyDescent="0.2">
      <c r="A202" s="81"/>
      <c r="B202" s="83"/>
      <c r="C202" s="83"/>
      <c r="D202" s="83"/>
      <c r="E202" s="83"/>
      <c r="F202" s="83"/>
      <c r="G202" s="83"/>
      <c r="H202" s="83"/>
      <c r="I202" s="83"/>
      <c r="J202" s="94" t="s">
        <v>4329</v>
      </c>
      <c r="K202" s="95" t="s">
        <v>4328</v>
      </c>
      <c r="L202" s="96">
        <v>7</v>
      </c>
      <c r="M202" s="105"/>
      <c r="N202" s="98">
        <f>O202-M202</f>
        <v>0</v>
      </c>
      <c r="O202" s="106"/>
      <c r="P202" s="106"/>
      <c r="Q202" s="106"/>
    </row>
    <row r="203" spans="1:248" hidden="1" x14ac:dyDescent="0.2">
      <c r="A203" s="81"/>
      <c r="B203" s="83"/>
      <c r="C203" s="83"/>
      <c r="D203" s="83"/>
      <c r="E203" s="83"/>
      <c r="F203" s="83"/>
      <c r="G203" s="83"/>
      <c r="H203" s="102" t="s">
        <v>4330</v>
      </c>
      <c r="I203" s="102" t="s">
        <v>4331</v>
      </c>
      <c r="J203" s="109"/>
      <c r="K203" s="110"/>
      <c r="L203" s="91">
        <v>6</v>
      </c>
      <c r="M203" s="104">
        <f>M204</f>
        <v>0</v>
      </c>
      <c r="N203" s="104">
        <f>N204</f>
        <v>0</v>
      </c>
      <c r="O203" s="104">
        <f>O204</f>
        <v>0</v>
      </c>
      <c r="P203" s="104">
        <f>P204</f>
        <v>0</v>
      </c>
      <c r="Q203" s="104">
        <f>Q204</f>
        <v>0</v>
      </c>
    </row>
    <row r="204" spans="1:248" hidden="1" x14ac:dyDescent="0.2">
      <c r="A204" s="81"/>
      <c r="B204" s="83"/>
      <c r="C204" s="83"/>
      <c r="D204" s="83"/>
      <c r="E204" s="83"/>
      <c r="F204" s="83"/>
      <c r="G204" s="83"/>
      <c r="H204" s="83"/>
      <c r="I204" s="83"/>
      <c r="J204" s="94" t="s">
        <v>4332</v>
      </c>
      <c r="K204" s="95" t="s">
        <v>4331</v>
      </c>
      <c r="L204" s="96">
        <v>7</v>
      </c>
      <c r="M204" s="105"/>
      <c r="N204" s="98">
        <f>O204-M204</f>
        <v>0</v>
      </c>
      <c r="O204" s="106"/>
      <c r="P204" s="106"/>
      <c r="Q204" s="106"/>
    </row>
    <row r="205" spans="1:248" hidden="1" x14ac:dyDescent="0.2">
      <c r="A205" s="81"/>
      <c r="B205" s="83"/>
      <c r="C205" s="83"/>
      <c r="D205" s="83"/>
      <c r="E205" s="83"/>
      <c r="F205" s="83"/>
      <c r="G205" s="83"/>
      <c r="H205" s="102" t="s">
        <v>4333</v>
      </c>
      <c r="I205" s="102" t="s">
        <v>4334</v>
      </c>
      <c r="J205" s="109"/>
      <c r="K205" s="110"/>
      <c r="L205" s="91">
        <v>6</v>
      </c>
      <c r="M205" s="104">
        <f>M206</f>
        <v>0</v>
      </c>
      <c r="N205" s="104">
        <f>N206</f>
        <v>0</v>
      </c>
      <c r="O205" s="104">
        <f>O206</f>
        <v>0</v>
      </c>
      <c r="P205" s="104">
        <f>P206</f>
        <v>0</v>
      </c>
      <c r="Q205" s="104">
        <f>Q206</f>
        <v>0</v>
      </c>
    </row>
    <row r="206" spans="1:248" hidden="1" x14ac:dyDescent="0.2">
      <c r="A206" s="81"/>
      <c r="B206" s="83"/>
      <c r="C206" s="83"/>
      <c r="D206" s="83"/>
      <c r="E206" s="83"/>
      <c r="F206" s="83"/>
      <c r="G206" s="83"/>
      <c r="H206" s="83"/>
      <c r="I206" s="83"/>
      <c r="J206" s="94" t="s">
        <v>4335</v>
      </c>
      <c r="K206" s="95" t="s">
        <v>4334</v>
      </c>
      <c r="L206" s="96">
        <v>7</v>
      </c>
      <c r="M206" s="97"/>
      <c r="N206" s="98">
        <f>O206-M206</f>
        <v>0</v>
      </c>
      <c r="O206" s="98"/>
      <c r="P206" s="98"/>
      <c r="Q206" s="98"/>
    </row>
    <row r="207" spans="1:248" ht="15.75" hidden="1" customHeight="1" x14ac:dyDescent="0.2">
      <c r="A207" s="81"/>
      <c r="B207" s="83"/>
      <c r="C207" s="83"/>
      <c r="D207" s="1098" t="s">
        <v>4336</v>
      </c>
      <c r="E207" s="1098"/>
      <c r="F207" s="1098"/>
      <c r="G207" s="1098"/>
      <c r="H207" s="1098"/>
      <c r="I207" s="1098"/>
      <c r="J207" s="1098"/>
      <c r="K207" s="1099"/>
      <c r="L207" s="86">
        <v>4</v>
      </c>
      <c r="M207" s="87">
        <f>SUMIF($L208:$L225,5,M208:M225)</f>
        <v>0</v>
      </c>
      <c r="N207" s="87">
        <f>SUMIF($L208:$L225,5,N208:N225)</f>
        <v>0</v>
      </c>
      <c r="O207" s="87">
        <f>SUMIF($L208:$L225,5,O208:O225)</f>
        <v>0</v>
      </c>
      <c r="P207" s="87">
        <f>SUMIF($L208:$L225,5,P208:P225)</f>
        <v>0</v>
      </c>
      <c r="Q207" s="87">
        <f>SUMIF($L208:$L225,5,Q208:Q225)</f>
        <v>0</v>
      </c>
      <c r="IN207" s="107"/>
    </row>
    <row r="208" spans="1:248" ht="15.75" hidden="1" customHeight="1" x14ac:dyDescent="0.2">
      <c r="A208" s="81"/>
      <c r="B208" s="83"/>
      <c r="C208" s="83"/>
      <c r="D208" s="83"/>
      <c r="E208" s="83"/>
      <c r="F208" s="1100" t="s">
        <v>4337</v>
      </c>
      <c r="G208" s="1100"/>
      <c r="H208" s="1100"/>
      <c r="I208" s="1100"/>
      <c r="J208" s="1100"/>
      <c r="K208" s="1101"/>
      <c r="L208" s="88">
        <v>5</v>
      </c>
      <c r="M208" s="89">
        <f>SUMIF($L209:$L210,6,M209:M210)</f>
        <v>0</v>
      </c>
      <c r="N208" s="89">
        <f>SUMIF($L209:$L210,6,N209:N210)</f>
        <v>0</v>
      </c>
      <c r="O208" s="89">
        <f>SUMIF($L209:$L210,6,O209:O210)</f>
        <v>0</v>
      </c>
      <c r="P208" s="89">
        <f>SUMIF($L209:$L210,6,P209:P210)</f>
        <v>0</v>
      </c>
      <c r="Q208" s="89">
        <f>SUMIF($L209:$L210,6,Q209:Q210)</f>
        <v>0</v>
      </c>
    </row>
    <row r="209" spans="1:17" ht="15.75" hidden="1" customHeight="1" x14ac:dyDescent="0.2">
      <c r="A209" s="81"/>
      <c r="B209" s="83"/>
      <c r="C209" s="83"/>
      <c r="D209" s="83"/>
      <c r="E209" s="83"/>
      <c r="F209" s="83"/>
      <c r="G209" s="83"/>
      <c r="H209" s="1092" t="s">
        <v>4338</v>
      </c>
      <c r="I209" s="1092"/>
      <c r="J209" s="1092"/>
      <c r="K209" s="1093"/>
      <c r="L209" s="91">
        <v>6</v>
      </c>
      <c r="M209" s="92">
        <f>M210</f>
        <v>0</v>
      </c>
      <c r="N209" s="93">
        <f>N210</f>
        <v>0</v>
      </c>
      <c r="O209" s="93">
        <f>O210</f>
        <v>0</v>
      </c>
      <c r="P209" s="93">
        <f>P210</f>
        <v>0</v>
      </c>
      <c r="Q209" s="93">
        <f>Q210</f>
        <v>0</v>
      </c>
    </row>
    <row r="210" spans="1:17" ht="21" hidden="1" customHeight="1" x14ac:dyDescent="0.2">
      <c r="A210" s="81"/>
      <c r="B210" s="83"/>
      <c r="C210" s="83"/>
      <c r="D210" s="83"/>
      <c r="E210" s="83"/>
      <c r="F210" s="83"/>
      <c r="G210" s="83"/>
      <c r="H210" s="83"/>
      <c r="I210" s="83"/>
      <c r="J210" s="94" t="s">
        <v>4339</v>
      </c>
      <c r="K210" s="95" t="s">
        <v>4340</v>
      </c>
      <c r="L210" s="96">
        <v>7</v>
      </c>
      <c r="M210" s="97"/>
      <c r="N210" s="98">
        <f>O210-M210</f>
        <v>0</v>
      </c>
      <c r="O210" s="98"/>
      <c r="P210" s="98"/>
      <c r="Q210" s="98"/>
    </row>
    <row r="211" spans="1:17" hidden="1" x14ac:dyDescent="0.2">
      <c r="A211" s="81"/>
      <c r="B211" s="83"/>
      <c r="C211" s="83"/>
      <c r="D211" s="83"/>
      <c r="E211" s="83"/>
      <c r="F211" s="100" t="s">
        <v>4341</v>
      </c>
      <c r="G211" s="100" t="s">
        <v>4342</v>
      </c>
      <c r="H211" s="100"/>
      <c r="I211" s="100"/>
      <c r="J211" s="111"/>
      <c r="K211" s="112"/>
      <c r="L211" s="88">
        <v>5</v>
      </c>
      <c r="M211" s="89">
        <f>SUMIF($L212:$L213,6,M212:M213)</f>
        <v>0</v>
      </c>
      <c r="N211" s="89">
        <f>SUMIF($L212:$L213,6,N212:N213)</f>
        <v>0</v>
      </c>
      <c r="O211" s="89">
        <f>SUMIF($L212:$L213,6,O212:O213)</f>
        <v>0</v>
      </c>
      <c r="P211" s="89">
        <f>SUMIF($L212:$L213,6,P212:P213)</f>
        <v>0</v>
      </c>
      <c r="Q211" s="89">
        <f>SUMIF($L212:$L213,6,Q212:Q213)</f>
        <v>0</v>
      </c>
    </row>
    <row r="212" spans="1:17" hidden="1" x14ac:dyDescent="0.2">
      <c r="A212" s="81"/>
      <c r="B212" s="83"/>
      <c r="C212" s="83"/>
      <c r="D212" s="83"/>
      <c r="E212" s="83"/>
      <c r="F212" s="83"/>
      <c r="G212" s="83"/>
      <c r="H212" s="102" t="s">
        <v>4343</v>
      </c>
      <c r="I212" s="102" t="s">
        <v>4342</v>
      </c>
      <c r="J212" s="109"/>
      <c r="K212" s="110"/>
      <c r="L212" s="91">
        <v>6</v>
      </c>
      <c r="M212" s="104">
        <f>M213</f>
        <v>0</v>
      </c>
      <c r="N212" s="104">
        <f>N213</f>
        <v>0</v>
      </c>
      <c r="O212" s="104">
        <f>O213</f>
        <v>0</v>
      </c>
      <c r="P212" s="104">
        <f>P213</f>
        <v>0</v>
      </c>
      <c r="Q212" s="104">
        <f>Q213</f>
        <v>0</v>
      </c>
    </row>
    <row r="213" spans="1:17" hidden="1" x14ac:dyDescent="0.2">
      <c r="A213" s="81"/>
      <c r="B213" s="83"/>
      <c r="C213" s="83"/>
      <c r="D213" s="83"/>
      <c r="E213" s="83"/>
      <c r="F213" s="83"/>
      <c r="G213" s="83"/>
      <c r="H213" s="83"/>
      <c r="I213" s="83"/>
      <c r="J213" s="94" t="s">
        <v>4344</v>
      </c>
      <c r="K213" s="95" t="s">
        <v>4342</v>
      </c>
      <c r="L213" s="96">
        <v>7</v>
      </c>
      <c r="M213" s="105"/>
      <c r="N213" s="98">
        <f>O213-M213</f>
        <v>0</v>
      </c>
      <c r="O213" s="106"/>
      <c r="P213" s="106"/>
      <c r="Q213" s="106"/>
    </row>
    <row r="214" spans="1:17" hidden="1" x14ac:dyDescent="0.2">
      <c r="A214" s="81"/>
      <c r="B214" s="83"/>
      <c r="C214" s="83"/>
      <c r="D214" s="83"/>
      <c r="E214" s="83"/>
      <c r="F214" s="100" t="s">
        <v>4345</v>
      </c>
      <c r="G214" s="100" t="s">
        <v>4346</v>
      </c>
      <c r="H214" s="100"/>
      <c r="I214" s="100"/>
      <c r="J214" s="111"/>
      <c r="K214" s="112"/>
      <c r="L214" s="88">
        <v>5</v>
      </c>
      <c r="M214" s="89">
        <f>SUMIF($L215:$L216,6,M215:M216)</f>
        <v>0</v>
      </c>
      <c r="N214" s="89">
        <f>SUMIF($L215:$L216,6,N215:N216)</f>
        <v>0</v>
      </c>
      <c r="O214" s="89">
        <f>SUMIF($L215:$L216,6,O215:O216)</f>
        <v>0</v>
      </c>
      <c r="P214" s="89">
        <f>SUMIF($L215:$L216,6,P215:P216)</f>
        <v>0</v>
      </c>
      <c r="Q214" s="89">
        <f>SUMIF($L215:$L216,6,Q215:Q216)</f>
        <v>0</v>
      </c>
    </row>
    <row r="215" spans="1:17" hidden="1" x14ac:dyDescent="0.2">
      <c r="A215" s="81"/>
      <c r="B215" s="83"/>
      <c r="C215" s="83"/>
      <c r="D215" s="83"/>
      <c r="E215" s="83"/>
      <c r="F215" s="83"/>
      <c r="G215" s="83"/>
      <c r="H215" s="102" t="s">
        <v>4347</v>
      </c>
      <c r="I215" s="102" t="s">
        <v>4346</v>
      </c>
      <c r="J215" s="109"/>
      <c r="K215" s="110"/>
      <c r="L215" s="91">
        <v>6</v>
      </c>
      <c r="M215" s="104">
        <f>M216</f>
        <v>0</v>
      </c>
      <c r="N215" s="104">
        <f>N216</f>
        <v>0</v>
      </c>
      <c r="O215" s="104">
        <f>O216</f>
        <v>0</v>
      </c>
      <c r="P215" s="104">
        <f>P216</f>
        <v>0</v>
      </c>
      <c r="Q215" s="104">
        <f>Q216</f>
        <v>0</v>
      </c>
    </row>
    <row r="216" spans="1:17" hidden="1" x14ac:dyDescent="0.2">
      <c r="A216" s="81"/>
      <c r="B216" s="83"/>
      <c r="C216" s="83"/>
      <c r="D216" s="83"/>
      <c r="E216" s="83"/>
      <c r="F216" s="83"/>
      <c r="G216" s="83"/>
      <c r="H216" s="83"/>
      <c r="I216" s="83"/>
      <c r="J216" s="94" t="s">
        <v>4348</v>
      </c>
      <c r="K216" s="95" t="s">
        <v>4346</v>
      </c>
      <c r="L216" s="96">
        <v>7</v>
      </c>
      <c r="M216" s="105"/>
      <c r="N216" s="98">
        <f>O216-M216</f>
        <v>0</v>
      </c>
      <c r="O216" s="106"/>
      <c r="P216" s="106"/>
      <c r="Q216" s="106"/>
    </row>
    <row r="217" spans="1:17" hidden="1" x14ac:dyDescent="0.2">
      <c r="A217" s="81"/>
      <c r="B217" s="83"/>
      <c r="C217" s="83"/>
      <c r="D217" s="83"/>
      <c r="E217" s="83"/>
      <c r="F217" s="100" t="s">
        <v>4349</v>
      </c>
      <c r="G217" s="100" t="s">
        <v>4350</v>
      </c>
      <c r="H217" s="100"/>
      <c r="I217" s="100"/>
      <c r="J217" s="111"/>
      <c r="K217" s="112"/>
      <c r="L217" s="88">
        <v>5</v>
      </c>
      <c r="M217" s="89">
        <f>SUMIF($L218:$L219,6,M218:M219)</f>
        <v>0</v>
      </c>
      <c r="N217" s="89">
        <f>SUMIF($L218:$L219,6,N218:N219)</f>
        <v>0</v>
      </c>
      <c r="O217" s="89">
        <f>SUMIF($L218:$L219,6,O218:O219)</f>
        <v>0</v>
      </c>
      <c r="P217" s="89">
        <f>SUMIF($L218:$L219,6,P218:P219)</f>
        <v>0</v>
      </c>
      <c r="Q217" s="89">
        <f>SUMIF($L218:$L219,6,Q218:Q219)</f>
        <v>0</v>
      </c>
    </row>
    <row r="218" spans="1:17" hidden="1" x14ac:dyDescent="0.2">
      <c r="A218" s="81"/>
      <c r="B218" s="83"/>
      <c r="C218" s="83"/>
      <c r="D218" s="83"/>
      <c r="E218" s="83"/>
      <c r="F218" s="83"/>
      <c r="G218" s="83"/>
      <c r="H218" s="102" t="s">
        <v>4351</v>
      </c>
      <c r="I218" s="102" t="s">
        <v>4350</v>
      </c>
      <c r="J218" s="109"/>
      <c r="K218" s="110"/>
      <c r="L218" s="91">
        <v>6</v>
      </c>
      <c r="M218" s="104">
        <f>M219</f>
        <v>0</v>
      </c>
      <c r="N218" s="104">
        <f>N219</f>
        <v>0</v>
      </c>
      <c r="O218" s="104">
        <f>O219</f>
        <v>0</v>
      </c>
      <c r="P218" s="104">
        <f>P219</f>
        <v>0</v>
      </c>
      <c r="Q218" s="104">
        <f>Q219</f>
        <v>0</v>
      </c>
    </row>
    <row r="219" spans="1:17" hidden="1" x14ac:dyDescent="0.2">
      <c r="A219" s="81"/>
      <c r="B219" s="83"/>
      <c r="C219" s="83"/>
      <c r="D219" s="83"/>
      <c r="E219" s="83"/>
      <c r="F219" s="83"/>
      <c r="G219" s="83"/>
      <c r="H219" s="83"/>
      <c r="I219" s="83"/>
      <c r="J219" s="94" t="s">
        <v>4352</v>
      </c>
      <c r="K219" s="95" t="s">
        <v>4350</v>
      </c>
      <c r="L219" s="96">
        <v>7</v>
      </c>
      <c r="M219" s="105"/>
      <c r="N219" s="98">
        <f>O219-M219</f>
        <v>0</v>
      </c>
      <c r="O219" s="106"/>
      <c r="P219" s="106"/>
      <c r="Q219" s="106"/>
    </row>
    <row r="220" spans="1:17" hidden="1" x14ac:dyDescent="0.2">
      <c r="A220" s="81"/>
      <c r="B220" s="83"/>
      <c r="C220" s="83"/>
      <c r="D220" s="83"/>
      <c r="E220" s="83"/>
      <c r="F220" s="100" t="s">
        <v>4353</v>
      </c>
      <c r="G220" s="100" t="s">
        <v>4354</v>
      </c>
      <c r="H220" s="100"/>
      <c r="I220" s="100"/>
      <c r="J220" s="111"/>
      <c r="K220" s="112"/>
      <c r="L220" s="88">
        <v>5</v>
      </c>
      <c r="M220" s="89">
        <f>SUMIF($L221:$L222,6,M221:M222)</f>
        <v>0</v>
      </c>
      <c r="N220" s="89">
        <f>SUMIF($L221:$L222,6,N221:N222)</f>
        <v>0</v>
      </c>
      <c r="O220" s="89">
        <f>SUMIF($L221:$L222,6,O221:O222)</f>
        <v>0</v>
      </c>
      <c r="P220" s="89">
        <f>SUMIF($L221:$L222,6,P221:P222)</f>
        <v>0</v>
      </c>
      <c r="Q220" s="89">
        <f>SUMIF($L221:$L222,6,Q221:Q222)</f>
        <v>0</v>
      </c>
    </row>
    <row r="221" spans="1:17" hidden="1" x14ac:dyDescent="0.2">
      <c r="A221" s="81"/>
      <c r="B221" s="83"/>
      <c r="C221" s="83"/>
      <c r="D221" s="83"/>
      <c r="E221" s="83"/>
      <c r="F221" s="83"/>
      <c r="G221" s="83"/>
      <c r="H221" s="102" t="s">
        <v>4355</v>
      </c>
      <c r="I221" s="102" t="s">
        <v>4354</v>
      </c>
      <c r="J221" s="109"/>
      <c r="K221" s="110"/>
      <c r="L221" s="91">
        <v>6</v>
      </c>
      <c r="M221" s="104">
        <f>M222</f>
        <v>0</v>
      </c>
      <c r="N221" s="104">
        <f>N222</f>
        <v>0</v>
      </c>
      <c r="O221" s="104">
        <f>O222</f>
        <v>0</v>
      </c>
      <c r="P221" s="104">
        <f>P222</f>
        <v>0</v>
      </c>
      <c r="Q221" s="104">
        <f>Q222</f>
        <v>0</v>
      </c>
    </row>
    <row r="222" spans="1:17" hidden="1" x14ac:dyDescent="0.2">
      <c r="A222" s="81"/>
      <c r="B222" s="83"/>
      <c r="C222" s="83"/>
      <c r="D222" s="83"/>
      <c r="E222" s="83"/>
      <c r="F222" s="83"/>
      <c r="G222" s="83"/>
      <c r="H222" s="83"/>
      <c r="I222" s="83"/>
      <c r="J222" s="94" t="s">
        <v>4356</v>
      </c>
      <c r="K222" s="95" t="s">
        <v>4354</v>
      </c>
      <c r="L222" s="96">
        <v>7</v>
      </c>
      <c r="M222" s="105"/>
      <c r="N222" s="98">
        <f>O222-M222</f>
        <v>0</v>
      </c>
      <c r="O222" s="106"/>
      <c r="P222" s="106"/>
      <c r="Q222" s="106"/>
    </row>
    <row r="223" spans="1:17" hidden="1" x14ac:dyDescent="0.2">
      <c r="A223" s="81"/>
      <c r="B223" s="83"/>
      <c r="C223" s="83"/>
      <c r="D223" s="83"/>
      <c r="E223" s="83"/>
      <c r="F223" s="100" t="s">
        <v>4357</v>
      </c>
      <c r="G223" s="100" t="s">
        <v>4358</v>
      </c>
      <c r="H223" s="100"/>
      <c r="I223" s="100"/>
      <c r="J223" s="111"/>
      <c r="K223" s="112"/>
      <c r="L223" s="88">
        <v>5</v>
      </c>
      <c r="M223" s="89">
        <f>SUMIF($L224:$L225,6,M224:M225)</f>
        <v>0</v>
      </c>
      <c r="N223" s="89">
        <f>SUMIF($L224:$L225,6,N224:N225)</f>
        <v>0</v>
      </c>
      <c r="O223" s="89">
        <f>SUMIF($L224:$L225,6,O224:O225)</f>
        <v>0</v>
      </c>
      <c r="P223" s="89">
        <f>SUMIF($L224:$L225,6,P224:P225)</f>
        <v>0</v>
      </c>
      <c r="Q223" s="89">
        <f>SUMIF($L224:$L225,6,Q224:Q225)</f>
        <v>0</v>
      </c>
    </row>
    <row r="224" spans="1:17" hidden="1" x14ac:dyDescent="0.2">
      <c r="A224" s="81"/>
      <c r="B224" s="83"/>
      <c r="C224" s="83"/>
      <c r="D224" s="83"/>
      <c r="E224" s="83"/>
      <c r="F224" s="83"/>
      <c r="G224" s="83"/>
      <c r="H224" s="102" t="s">
        <v>4359</v>
      </c>
      <c r="I224" s="102" t="s">
        <v>4358</v>
      </c>
      <c r="J224" s="109"/>
      <c r="K224" s="110"/>
      <c r="L224" s="91">
        <v>6</v>
      </c>
      <c r="M224" s="104">
        <f>M225</f>
        <v>0</v>
      </c>
      <c r="N224" s="104">
        <f>N225</f>
        <v>0</v>
      </c>
      <c r="O224" s="104">
        <f>O225</f>
        <v>0</v>
      </c>
      <c r="P224" s="104">
        <f>P225</f>
        <v>0</v>
      </c>
      <c r="Q224" s="104">
        <f>Q225</f>
        <v>0</v>
      </c>
    </row>
    <row r="225" spans="1:248" hidden="1" x14ac:dyDescent="0.2">
      <c r="A225" s="81"/>
      <c r="B225" s="83"/>
      <c r="C225" s="83"/>
      <c r="D225" s="83"/>
      <c r="E225" s="83"/>
      <c r="F225" s="83"/>
      <c r="G225" s="83"/>
      <c r="H225" s="83"/>
      <c r="I225" s="83"/>
      <c r="J225" s="94" t="s">
        <v>4360</v>
      </c>
      <c r="K225" s="95" t="s">
        <v>4358</v>
      </c>
      <c r="L225" s="96">
        <v>7</v>
      </c>
      <c r="M225" s="105"/>
      <c r="N225" s="98">
        <f>O225-M225</f>
        <v>0</v>
      </c>
      <c r="O225" s="106"/>
      <c r="P225" s="106"/>
      <c r="Q225" s="106"/>
    </row>
    <row r="226" spans="1:248" ht="15.75" hidden="1" customHeight="1" x14ac:dyDescent="0.2">
      <c r="A226" s="81"/>
      <c r="B226" s="83"/>
      <c r="C226" s="83"/>
      <c r="D226" s="1098" t="s">
        <v>4361</v>
      </c>
      <c r="E226" s="1098"/>
      <c r="F226" s="1098"/>
      <c r="G226" s="1098"/>
      <c r="H226" s="1098"/>
      <c r="I226" s="1098"/>
      <c r="J226" s="1098"/>
      <c r="K226" s="1099"/>
      <c r="L226" s="86">
        <v>4</v>
      </c>
      <c r="M226" s="87">
        <f>SUMIF($L227:$L232,5,M227:M232)</f>
        <v>0</v>
      </c>
      <c r="N226" s="87">
        <f>SUMIF($L227:$L232,5,N227:N232)</f>
        <v>0</v>
      </c>
      <c r="O226" s="87">
        <f>SUMIF($L227:$L232,5,O227:O232)</f>
        <v>0</v>
      </c>
      <c r="P226" s="87">
        <f>SUMIF($L227:$L232,5,P227:P232)</f>
        <v>0</v>
      </c>
      <c r="Q226" s="87">
        <f>SUMIF($L227:$L232,5,Q227:Q232)</f>
        <v>0</v>
      </c>
      <c r="IN226" s="107"/>
    </row>
    <row r="227" spans="1:248" ht="15.75" hidden="1" customHeight="1" x14ac:dyDescent="0.2">
      <c r="A227" s="81"/>
      <c r="B227" s="83"/>
      <c r="C227" s="83"/>
      <c r="D227" s="83"/>
      <c r="E227" s="83"/>
      <c r="F227" s="1100" t="s">
        <v>4362</v>
      </c>
      <c r="G227" s="1100"/>
      <c r="H227" s="1100"/>
      <c r="I227" s="1100"/>
      <c r="J227" s="1100"/>
      <c r="K227" s="1101"/>
      <c r="L227" s="88">
        <v>5</v>
      </c>
      <c r="M227" s="89">
        <f>SUMIF($L228:$L229,6,M228:M229)</f>
        <v>0</v>
      </c>
      <c r="N227" s="89">
        <f>SUMIF($L228:$L229,6,N228:N229)</f>
        <v>0</v>
      </c>
      <c r="O227" s="89">
        <f>SUMIF($L228:$L229,6,O228:O229)</f>
        <v>0</v>
      </c>
      <c r="P227" s="89">
        <f>SUMIF($L228:$L229,6,P228:P229)</f>
        <v>0</v>
      </c>
      <c r="Q227" s="89">
        <f>SUMIF($L228:$L229,6,Q228:Q229)</f>
        <v>0</v>
      </c>
    </row>
    <row r="228" spans="1:248" ht="15.75" hidden="1" customHeight="1" x14ac:dyDescent="0.2">
      <c r="A228" s="81"/>
      <c r="B228" s="83"/>
      <c r="C228" s="83"/>
      <c r="D228" s="83"/>
      <c r="E228" s="83"/>
      <c r="F228" s="83"/>
      <c r="G228" s="83"/>
      <c r="H228" s="1092" t="s">
        <v>4363</v>
      </c>
      <c r="I228" s="1092"/>
      <c r="J228" s="1092"/>
      <c r="K228" s="1093"/>
      <c r="L228" s="91">
        <v>6</v>
      </c>
      <c r="M228" s="92">
        <f>M229</f>
        <v>0</v>
      </c>
      <c r="N228" s="93">
        <f>N229</f>
        <v>0</v>
      </c>
      <c r="O228" s="93">
        <f>O229</f>
        <v>0</v>
      </c>
      <c r="P228" s="93">
        <f>P229</f>
        <v>0</v>
      </c>
      <c r="Q228" s="93">
        <f>Q229</f>
        <v>0</v>
      </c>
    </row>
    <row r="229" spans="1:248" ht="21" hidden="1" customHeight="1" x14ac:dyDescent="0.2">
      <c r="A229" s="81"/>
      <c r="B229" s="83"/>
      <c r="C229" s="83"/>
      <c r="D229" s="83"/>
      <c r="E229" s="83"/>
      <c r="F229" s="83"/>
      <c r="G229" s="83"/>
      <c r="H229" s="83"/>
      <c r="I229" s="83"/>
      <c r="J229" s="94" t="s">
        <v>4364</v>
      </c>
      <c r="K229" s="95" t="s">
        <v>4365</v>
      </c>
      <c r="L229" s="96">
        <v>7</v>
      </c>
      <c r="M229" s="97"/>
      <c r="N229" s="98">
        <f>O229-M229</f>
        <v>0</v>
      </c>
      <c r="O229" s="98"/>
      <c r="P229" s="98"/>
      <c r="Q229" s="98"/>
    </row>
    <row r="230" spans="1:248" hidden="1" x14ac:dyDescent="0.2">
      <c r="A230" s="81"/>
      <c r="B230" s="83"/>
      <c r="C230" s="83"/>
      <c r="D230" s="83"/>
      <c r="E230" s="83"/>
      <c r="F230" s="100" t="s">
        <v>4366</v>
      </c>
      <c r="G230" s="100" t="s">
        <v>4367</v>
      </c>
      <c r="H230" s="100"/>
      <c r="I230" s="100"/>
      <c r="J230" s="111"/>
      <c r="K230" s="112"/>
      <c r="L230" s="88">
        <v>5</v>
      </c>
      <c r="M230" s="89">
        <f>SUMIF($L231:$L232,6,M231:M232)</f>
        <v>0</v>
      </c>
      <c r="N230" s="89">
        <f>SUMIF($L231:$L232,6,N231:N232)</f>
        <v>0</v>
      </c>
      <c r="O230" s="89">
        <f>SUMIF($L231:$L232,6,O231:O232)</f>
        <v>0</v>
      </c>
      <c r="P230" s="89">
        <f>SUMIF($L231:$L232,6,P231:P232)</f>
        <v>0</v>
      </c>
      <c r="Q230" s="89">
        <f>SUMIF($L231:$L232,6,Q231:Q232)</f>
        <v>0</v>
      </c>
    </row>
    <row r="231" spans="1:248" hidden="1" x14ac:dyDescent="0.2">
      <c r="A231" s="81"/>
      <c r="B231" s="83"/>
      <c r="C231" s="83"/>
      <c r="D231" s="83"/>
      <c r="E231" s="83"/>
      <c r="F231" s="83"/>
      <c r="G231" s="83"/>
      <c r="H231" s="102" t="s">
        <v>4368</v>
      </c>
      <c r="I231" s="102" t="s">
        <v>4367</v>
      </c>
      <c r="J231" s="109"/>
      <c r="K231" s="110"/>
      <c r="L231" s="91">
        <v>6</v>
      </c>
      <c r="M231" s="104">
        <f>M232</f>
        <v>0</v>
      </c>
      <c r="N231" s="104">
        <f>N232</f>
        <v>0</v>
      </c>
      <c r="O231" s="104">
        <f>O232</f>
        <v>0</v>
      </c>
      <c r="P231" s="104">
        <f>P232</f>
        <v>0</v>
      </c>
      <c r="Q231" s="104">
        <f>Q232</f>
        <v>0</v>
      </c>
    </row>
    <row r="232" spans="1:248" hidden="1" x14ac:dyDescent="0.2">
      <c r="A232" s="81"/>
      <c r="B232" s="83"/>
      <c r="C232" s="83"/>
      <c r="D232" s="83"/>
      <c r="E232" s="83"/>
      <c r="F232" s="83"/>
      <c r="G232" s="83"/>
      <c r="H232" s="83"/>
      <c r="I232" s="83"/>
      <c r="J232" s="94" t="s">
        <v>4369</v>
      </c>
      <c r="K232" s="95" t="s">
        <v>4367</v>
      </c>
      <c r="L232" s="96">
        <v>7</v>
      </c>
      <c r="M232" s="105"/>
      <c r="N232" s="98">
        <f>O232-M232</f>
        <v>0</v>
      </c>
      <c r="O232" s="106"/>
      <c r="P232" s="106"/>
      <c r="Q232" s="106"/>
    </row>
    <row r="233" spans="1:248" ht="20.25" hidden="1" customHeight="1" x14ac:dyDescent="0.2">
      <c r="A233" s="81"/>
      <c r="B233" s="83"/>
      <c r="C233" s="83"/>
      <c r="D233" s="1098" t="s">
        <v>4370</v>
      </c>
      <c r="E233" s="1098"/>
      <c r="F233" s="1098"/>
      <c r="G233" s="1098"/>
      <c r="H233" s="1098"/>
      <c r="I233" s="1098"/>
      <c r="J233" s="1098"/>
      <c r="K233" s="1099"/>
      <c r="L233" s="86">
        <v>4</v>
      </c>
      <c r="M233" s="87">
        <f>SUMIF($L234:$L330,5,M234:M330)</f>
        <v>0</v>
      </c>
      <c r="N233" s="87">
        <f>SUMIF($L234:$L330,5,N234:N330)</f>
        <v>0</v>
      </c>
      <c r="O233" s="87">
        <f>SUMIF($L234:$L330,5,O234:O330)</f>
        <v>0</v>
      </c>
      <c r="P233" s="87">
        <f>SUMIF($L234:$L330,5,P234:P330)</f>
        <v>0</v>
      </c>
      <c r="Q233" s="87">
        <f>SUMIF($L234:$L330,5,Q234:Q330)</f>
        <v>0</v>
      </c>
      <c r="IN233" s="107"/>
    </row>
    <row r="234" spans="1:248" ht="25.5" hidden="1" customHeight="1" x14ac:dyDescent="0.2">
      <c r="A234" s="81"/>
      <c r="B234" s="83"/>
      <c r="C234" s="83"/>
      <c r="D234" s="83"/>
      <c r="E234" s="83"/>
      <c r="F234" s="1110" t="s">
        <v>4371</v>
      </c>
      <c r="G234" s="1100"/>
      <c r="H234" s="1100"/>
      <c r="I234" s="1100"/>
      <c r="J234" s="1100"/>
      <c r="K234" s="1101"/>
      <c r="L234" s="88">
        <v>5</v>
      </c>
      <c r="M234" s="89">
        <f>SUMIF($L235:$L242,6,M235:M242)</f>
        <v>0</v>
      </c>
      <c r="N234" s="89">
        <f>SUMIF($L235:$L242,6,N235:N242)</f>
        <v>0</v>
      </c>
      <c r="O234" s="89">
        <f>SUMIF($L235:$L242,6,O235:O242)</f>
        <v>0</v>
      </c>
      <c r="P234" s="89">
        <f>SUMIF($L235:$L242,6,P235:P242)</f>
        <v>0</v>
      </c>
      <c r="Q234" s="89">
        <f>SUMIF($L235:$L242,6,Q235:Q242)</f>
        <v>0</v>
      </c>
    </row>
    <row r="235" spans="1:248" ht="15.75" hidden="1" customHeight="1" x14ac:dyDescent="0.2">
      <c r="A235" s="81"/>
      <c r="B235" s="83"/>
      <c r="C235" s="83"/>
      <c r="D235" s="83"/>
      <c r="E235" s="83"/>
      <c r="F235" s="83"/>
      <c r="G235" s="83"/>
      <c r="H235" s="1092" t="s">
        <v>4372</v>
      </c>
      <c r="I235" s="1092"/>
      <c r="J235" s="1092"/>
      <c r="K235" s="1093"/>
      <c r="L235" s="91">
        <v>6</v>
      </c>
      <c r="M235" s="92">
        <f>M236</f>
        <v>0</v>
      </c>
      <c r="N235" s="93">
        <f>N236</f>
        <v>0</v>
      </c>
      <c r="O235" s="93">
        <f>O236</f>
        <v>0</v>
      </c>
      <c r="P235" s="93">
        <f>P236</f>
        <v>0</v>
      </c>
      <c r="Q235" s="93">
        <f>Q236</f>
        <v>0</v>
      </c>
    </row>
    <row r="236" spans="1:248" ht="27.75" hidden="1" customHeight="1" x14ac:dyDescent="0.2">
      <c r="A236" s="81"/>
      <c r="B236" s="83"/>
      <c r="C236" s="83"/>
      <c r="D236" s="83"/>
      <c r="E236" s="83"/>
      <c r="F236" s="83"/>
      <c r="G236" s="83"/>
      <c r="H236" s="83"/>
      <c r="I236" s="83"/>
      <c r="J236" s="94" t="s">
        <v>4373</v>
      </c>
      <c r="K236" s="95" t="s">
        <v>4374</v>
      </c>
      <c r="L236" s="96">
        <v>7</v>
      </c>
      <c r="M236" s="97"/>
      <c r="N236" s="98">
        <f>O236-M236</f>
        <v>0</v>
      </c>
      <c r="O236" s="98"/>
      <c r="P236" s="98"/>
      <c r="Q236" s="98"/>
    </row>
    <row r="237" spans="1:248" hidden="1" x14ac:dyDescent="0.2">
      <c r="A237" s="81"/>
      <c r="B237" s="83"/>
      <c r="C237" s="83"/>
      <c r="D237" s="83"/>
      <c r="E237" s="83"/>
      <c r="F237" s="83"/>
      <c r="G237" s="83"/>
      <c r="H237" s="102" t="s">
        <v>4375</v>
      </c>
      <c r="I237" s="102" t="s">
        <v>4376</v>
      </c>
      <c r="J237" s="109"/>
      <c r="K237" s="110"/>
      <c r="L237" s="91">
        <v>6</v>
      </c>
      <c r="M237" s="104">
        <f>M238</f>
        <v>0</v>
      </c>
      <c r="N237" s="104">
        <f>N238</f>
        <v>0</v>
      </c>
      <c r="O237" s="104">
        <f>O238</f>
        <v>0</v>
      </c>
      <c r="P237" s="104">
        <f>P238</f>
        <v>0</v>
      </c>
      <c r="Q237" s="104">
        <f>Q238</f>
        <v>0</v>
      </c>
    </row>
    <row r="238" spans="1:248" ht="22.5" hidden="1" x14ac:dyDescent="0.2">
      <c r="A238" s="81"/>
      <c r="B238" s="83"/>
      <c r="C238" s="83"/>
      <c r="D238" s="83"/>
      <c r="E238" s="83"/>
      <c r="F238" s="83"/>
      <c r="G238" s="83"/>
      <c r="H238" s="83"/>
      <c r="I238" s="83"/>
      <c r="J238" s="94" t="s">
        <v>4377</v>
      </c>
      <c r="K238" s="95" t="s">
        <v>4376</v>
      </c>
      <c r="L238" s="96">
        <v>7</v>
      </c>
      <c r="M238" s="105"/>
      <c r="N238" s="98">
        <f>O238-M238</f>
        <v>0</v>
      </c>
      <c r="O238" s="106"/>
      <c r="P238" s="106"/>
      <c r="Q238" s="106"/>
    </row>
    <row r="239" spans="1:248" ht="29.25" hidden="1" customHeight="1" x14ac:dyDescent="0.2">
      <c r="A239" s="81"/>
      <c r="B239" s="83"/>
      <c r="C239" s="83"/>
      <c r="D239" s="83"/>
      <c r="E239" s="83"/>
      <c r="F239" s="83"/>
      <c r="G239" s="83"/>
      <c r="H239" s="102" t="s">
        <v>4378</v>
      </c>
      <c r="I239" s="1104" t="s">
        <v>4379</v>
      </c>
      <c r="J239" s="1104"/>
      <c r="K239" s="1105"/>
      <c r="L239" s="91">
        <v>6</v>
      </c>
      <c r="M239" s="104">
        <f>M240</f>
        <v>0</v>
      </c>
      <c r="N239" s="104">
        <f>N240</f>
        <v>0</v>
      </c>
      <c r="O239" s="104">
        <f>O240</f>
        <v>0</v>
      </c>
      <c r="P239" s="104">
        <f>P240</f>
        <v>0</v>
      </c>
      <c r="Q239" s="104">
        <f>Q240</f>
        <v>0</v>
      </c>
    </row>
    <row r="240" spans="1:248" ht="22.5" hidden="1" x14ac:dyDescent="0.2">
      <c r="A240" s="81"/>
      <c r="B240" s="83"/>
      <c r="C240" s="83"/>
      <c r="D240" s="83"/>
      <c r="E240" s="83"/>
      <c r="F240" s="83"/>
      <c r="G240" s="83"/>
      <c r="H240" s="83"/>
      <c r="I240" s="83"/>
      <c r="J240" s="94" t="s">
        <v>4380</v>
      </c>
      <c r="K240" s="95" t="s">
        <v>4379</v>
      </c>
      <c r="L240" s="96">
        <v>7</v>
      </c>
      <c r="M240" s="105"/>
      <c r="N240" s="98">
        <f>O240-M240</f>
        <v>0</v>
      </c>
      <c r="O240" s="106"/>
      <c r="P240" s="106"/>
      <c r="Q240" s="106"/>
    </row>
    <row r="241" spans="1:17" hidden="1" x14ac:dyDescent="0.2">
      <c r="A241" s="81"/>
      <c r="B241" s="83"/>
      <c r="C241" s="83"/>
      <c r="D241" s="83"/>
      <c r="E241" s="83"/>
      <c r="F241" s="83"/>
      <c r="G241" s="83"/>
      <c r="H241" s="102" t="s">
        <v>4381</v>
      </c>
      <c r="I241" s="102" t="s">
        <v>4382</v>
      </c>
      <c r="J241" s="109"/>
      <c r="K241" s="110"/>
      <c r="L241" s="91">
        <v>6</v>
      </c>
      <c r="M241" s="104">
        <f>M242</f>
        <v>0</v>
      </c>
      <c r="N241" s="104">
        <f>N242</f>
        <v>0</v>
      </c>
      <c r="O241" s="104">
        <f>O242</f>
        <v>0</v>
      </c>
      <c r="P241" s="104">
        <f>P242</f>
        <v>0</v>
      </c>
      <c r="Q241" s="104">
        <f>Q242</f>
        <v>0</v>
      </c>
    </row>
    <row r="242" spans="1:17" ht="22.5" hidden="1" x14ac:dyDescent="0.2">
      <c r="A242" s="81"/>
      <c r="B242" s="83"/>
      <c r="C242" s="83"/>
      <c r="D242" s="83"/>
      <c r="E242" s="83"/>
      <c r="F242" s="83"/>
      <c r="G242" s="83"/>
      <c r="H242" s="83"/>
      <c r="I242" s="83"/>
      <c r="J242" s="94" t="s">
        <v>4383</v>
      </c>
      <c r="K242" s="95" t="s">
        <v>4382</v>
      </c>
      <c r="L242" s="96">
        <v>7</v>
      </c>
      <c r="M242" s="105"/>
      <c r="N242" s="98">
        <f>O242-M242</f>
        <v>0</v>
      </c>
      <c r="O242" s="106"/>
      <c r="P242" s="106"/>
      <c r="Q242" s="106"/>
    </row>
    <row r="243" spans="1:17" hidden="1" x14ac:dyDescent="0.2">
      <c r="A243" s="81"/>
      <c r="B243" s="83"/>
      <c r="C243" s="83"/>
      <c r="D243" s="83"/>
      <c r="E243" s="83"/>
      <c r="F243" s="100" t="s">
        <v>4384</v>
      </c>
      <c r="G243" s="100" t="s">
        <v>4385</v>
      </c>
      <c r="H243" s="100"/>
      <c r="I243" s="100"/>
      <c r="J243" s="111"/>
      <c r="K243" s="112"/>
      <c r="L243" s="88">
        <v>5</v>
      </c>
      <c r="M243" s="89">
        <f>SUMIF($L244:$L249,6,M244:M249)</f>
        <v>0</v>
      </c>
      <c r="N243" s="89">
        <f>SUMIF($L244:$L249,6,N244:N249)</f>
        <v>0</v>
      </c>
      <c r="O243" s="89">
        <f>SUMIF($L244:$L249,6,O244:O249)</f>
        <v>0</v>
      </c>
      <c r="P243" s="89">
        <f>SUMIF($L244:$L249,6,P244:P249)</f>
        <v>0</v>
      </c>
      <c r="Q243" s="89">
        <f>SUMIF($L244:$L249,6,Q244:Q249)</f>
        <v>0</v>
      </c>
    </row>
    <row r="244" spans="1:17" hidden="1" x14ac:dyDescent="0.2">
      <c r="A244" s="81"/>
      <c r="B244" s="83"/>
      <c r="C244" s="83"/>
      <c r="D244" s="83"/>
      <c r="E244" s="83"/>
      <c r="F244" s="83"/>
      <c r="G244" s="83"/>
      <c r="H244" s="102" t="s">
        <v>4386</v>
      </c>
      <c r="I244" s="102" t="s">
        <v>4387</v>
      </c>
      <c r="J244" s="109"/>
      <c r="K244" s="110"/>
      <c r="L244" s="91">
        <v>6</v>
      </c>
      <c r="M244" s="104">
        <f>M245</f>
        <v>0</v>
      </c>
      <c r="N244" s="104">
        <f>N245</f>
        <v>0</v>
      </c>
      <c r="O244" s="104">
        <f>O245</f>
        <v>0</v>
      </c>
      <c r="P244" s="104">
        <f>P245</f>
        <v>0</v>
      </c>
      <c r="Q244" s="104">
        <f>Q245</f>
        <v>0</v>
      </c>
    </row>
    <row r="245" spans="1:17" ht="22.5" hidden="1" x14ac:dyDescent="0.2">
      <c r="A245" s="81"/>
      <c r="B245" s="83"/>
      <c r="C245" s="83"/>
      <c r="D245" s="83"/>
      <c r="E245" s="83"/>
      <c r="F245" s="83"/>
      <c r="G245" s="83"/>
      <c r="H245" s="83"/>
      <c r="I245" s="83"/>
      <c r="J245" s="94" t="s">
        <v>4388</v>
      </c>
      <c r="K245" s="95" t="s">
        <v>4387</v>
      </c>
      <c r="L245" s="96">
        <v>7</v>
      </c>
      <c r="M245" s="105"/>
      <c r="N245" s="98">
        <f>O245-M245</f>
        <v>0</v>
      </c>
      <c r="O245" s="106"/>
      <c r="P245" s="106"/>
      <c r="Q245" s="106"/>
    </row>
    <row r="246" spans="1:17" ht="29.25" hidden="1" customHeight="1" x14ac:dyDescent="0.2">
      <c r="A246" s="81"/>
      <c r="B246" s="83"/>
      <c r="C246" s="83"/>
      <c r="D246" s="83"/>
      <c r="E246" s="83"/>
      <c r="F246" s="83"/>
      <c r="G246" s="83"/>
      <c r="H246" s="102" t="s">
        <v>4389</v>
      </c>
      <c r="I246" s="1104" t="s">
        <v>4390</v>
      </c>
      <c r="J246" s="1104"/>
      <c r="K246" s="1105"/>
      <c r="L246" s="91">
        <v>6</v>
      </c>
      <c r="M246" s="104">
        <f>M247</f>
        <v>0</v>
      </c>
      <c r="N246" s="104">
        <f>N247</f>
        <v>0</v>
      </c>
      <c r="O246" s="104">
        <f>O247</f>
        <v>0</v>
      </c>
      <c r="P246" s="104">
        <f>P247</f>
        <v>0</v>
      </c>
      <c r="Q246" s="104">
        <f>Q247</f>
        <v>0</v>
      </c>
    </row>
    <row r="247" spans="1:17" ht="22.5" hidden="1" x14ac:dyDescent="0.2">
      <c r="A247" s="81"/>
      <c r="B247" s="83"/>
      <c r="C247" s="83"/>
      <c r="D247" s="83"/>
      <c r="E247" s="83"/>
      <c r="F247" s="83"/>
      <c r="G247" s="83"/>
      <c r="H247" s="83"/>
      <c r="I247" s="83"/>
      <c r="J247" s="94" t="s">
        <v>4391</v>
      </c>
      <c r="K247" s="95" t="s">
        <v>4390</v>
      </c>
      <c r="L247" s="96">
        <v>7</v>
      </c>
      <c r="M247" s="105"/>
      <c r="N247" s="98">
        <f>O247-M247</f>
        <v>0</v>
      </c>
      <c r="O247" s="106"/>
      <c r="P247" s="106"/>
      <c r="Q247" s="106"/>
    </row>
    <row r="248" spans="1:17" hidden="1" x14ac:dyDescent="0.2">
      <c r="A248" s="81"/>
      <c r="B248" s="83"/>
      <c r="C248" s="83"/>
      <c r="D248" s="83"/>
      <c r="E248" s="83"/>
      <c r="F248" s="83"/>
      <c r="G248" s="83"/>
      <c r="H248" s="102" t="s">
        <v>4392</v>
      </c>
      <c r="I248" s="102" t="s">
        <v>4393</v>
      </c>
      <c r="J248" s="109"/>
      <c r="K248" s="110"/>
      <c r="L248" s="91">
        <v>6</v>
      </c>
      <c r="M248" s="104">
        <f>M249</f>
        <v>0</v>
      </c>
      <c r="N248" s="104">
        <f>N249</f>
        <v>0</v>
      </c>
      <c r="O248" s="104">
        <f>O249</f>
        <v>0</v>
      </c>
      <c r="P248" s="104">
        <f>P249</f>
        <v>0</v>
      </c>
      <c r="Q248" s="104">
        <f>Q249</f>
        <v>0</v>
      </c>
    </row>
    <row r="249" spans="1:17" ht="22.5" hidden="1" x14ac:dyDescent="0.2">
      <c r="A249" s="81"/>
      <c r="B249" s="83"/>
      <c r="C249" s="83"/>
      <c r="D249" s="83"/>
      <c r="E249" s="83"/>
      <c r="F249" s="83"/>
      <c r="G249" s="83"/>
      <c r="H249" s="83"/>
      <c r="I249" s="83"/>
      <c r="J249" s="94" t="s">
        <v>4394</v>
      </c>
      <c r="K249" s="95" t="s">
        <v>4393</v>
      </c>
      <c r="L249" s="96">
        <v>7</v>
      </c>
      <c r="M249" s="105"/>
      <c r="N249" s="98">
        <f>O249-M249</f>
        <v>0</v>
      </c>
      <c r="O249" s="106"/>
      <c r="P249" s="106"/>
      <c r="Q249" s="106"/>
    </row>
    <row r="250" spans="1:17" hidden="1" x14ac:dyDescent="0.2">
      <c r="A250" s="81"/>
      <c r="B250" s="83"/>
      <c r="C250" s="83"/>
      <c r="D250" s="83"/>
      <c r="E250" s="83"/>
      <c r="F250" s="100" t="s">
        <v>4395</v>
      </c>
      <c r="G250" s="100" t="s">
        <v>4396</v>
      </c>
      <c r="H250" s="100"/>
      <c r="I250" s="100"/>
      <c r="J250" s="111"/>
      <c r="K250" s="112"/>
      <c r="L250" s="88">
        <v>5</v>
      </c>
      <c r="M250" s="89">
        <f>SUMIF($L251:$L254,6,M251:M254)</f>
        <v>0</v>
      </c>
      <c r="N250" s="89">
        <f>SUMIF($L251:$L254,6,N251:N254)</f>
        <v>0</v>
      </c>
      <c r="O250" s="89">
        <f>SUMIF($L251:$L254,6,O251:O254)</f>
        <v>0</v>
      </c>
      <c r="P250" s="89">
        <f>SUMIF($L251:$L254,6,P251:P254)</f>
        <v>0</v>
      </c>
      <c r="Q250" s="89">
        <f>SUMIF($L251:$L254,6,Q251:Q254)</f>
        <v>0</v>
      </c>
    </row>
    <row r="251" spans="1:17" hidden="1" x14ac:dyDescent="0.2">
      <c r="A251" s="81"/>
      <c r="B251" s="83"/>
      <c r="C251" s="83"/>
      <c r="D251" s="83"/>
      <c r="E251" s="83"/>
      <c r="F251" s="83"/>
      <c r="G251" s="83"/>
      <c r="H251" s="102" t="s">
        <v>4397</v>
      </c>
      <c r="I251" s="102" t="s">
        <v>4398</v>
      </c>
      <c r="J251" s="109"/>
      <c r="K251" s="110"/>
      <c r="L251" s="91">
        <v>6</v>
      </c>
      <c r="M251" s="104">
        <f>M252</f>
        <v>0</v>
      </c>
      <c r="N251" s="104">
        <f>N252</f>
        <v>0</v>
      </c>
      <c r="O251" s="104">
        <f>O252</f>
        <v>0</v>
      </c>
      <c r="P251" s="104">
        <f>P252</f>
        <v>0</v>
      </c>
      <c r="Q251" s="104">
        <f>Q252</f>
        <v>0</v>
      </c>
    </row>
    <row r="252" spans="1:17" ht="22.5" hidden="1" x14ac:dyDescent="0.2">
      <c r="A252" s="81"/>
      <c r="B252" s="83"/>
      <c r="C252" s="83"/>
      <c r="D252" s="83"/>
      <c r="E252" s="83"/>
      <c r="F252" s="83"/>
      <c r="G252" s="83"/>
      <c r="H252" s="83"/>
      <c r="I252" s="83"/>
      <c r="J252" s="94" t="s">
        <v>4399</v>
      </c>
      <c r="K252" s="95" t="s">
        <v>4398</v>
      </c>
      <c r="L252" s="96">
        <v>7</v>
      </c>
      <c r="M252" s="105"/>
      <c r="N252" s="98">
        <f>O252-M252</f>
        <v>0</v>
      </c>
      <c r="O252" s="106"/>
      <c r="P252" s="106"/>
      <c r="Q252" s="106"/>
    </row>
    <row r="253" spans="1:17" hidden="1" x14ac:dyDescent="0.2">
      <c r="A253" s="81"/>
      <c r="B253" s="83"/>
      <c r="C253" s="83"/>
      <c r="D253" s="83"/>
      <c r="E253" s="83"/>
      <c r="F253" s="83"/>
      <c r="G253" s="83"/>
      <c r="H253" s="102" t="s">
        <v>4400</v>
      </c>
      <c r="I253" s="102" t="s">
        <v>4401</v>
      </c>
      <c r="J253" s="109"/>
      <c r="K253" s="110"/>
      <c r="L253" s="91">
        <v>6</v>
      </c>
      <c r="M253" s="104">
        <f>M254</f>
        <v>0</v>
      </c>
      <c r="N253" s="104">
        <f>N254</f>
        <v>0</v>
      </c>
      <c r="O253" s="104">
        <f>O254</f>
        <v>0</v>
      </c>
      <c r="P253" s="104">
        <f>P254</f>
        <v>0</v>
      </c>
      <c r="Q253" s="104">
        <f>Q254</f>
        <v>0</v>
      </c>
    </row>
    <row r="254" spans="1:17" hidden="1" x14ac:dyDescent="0.2">
      <c r="A254" s="81"/>
      <c r="B254" s="83"/>
      <c r="C254" s="83"/>
      <c r="D254" s="83"/>
      <c r="E254" s="83"/>
      <c r="F254" s="83"/>
      <c r="G254" s="83"/>
      <c r="H254" s="83"/>
      <c r="I254" s="83"/>
      <c r="J254" s="94" t="s">
        <v>4402</v>
      </c>
      <c r="K254" s="95" t="s">
        <v>4401</v>
      </c>
      <c r="L254" s="96">
        <v>7</v>
      </c>
      <c r="M254" s="105"/>
      <c r="N254" s="98">
        <f>O254-M254</f>
        <v>0</v>
      </c>
      <c r="O254" s="106"/>
      <c r="P254" s="106"/>
      <c r="Q254" s="106"/>
    </row>
    <row r="255" spans="1:17" hidden="1" x14ac:dyDescent="0.2">
      <c r="A255" s="81"/>
      <c r="B255" s="83"/>
      <c r="C255" s="83"/>
      <c r="D255" s="83"/>
      <c r="E255" s="83"/>
      <c r="F255" s="100" t="s">
        <v>4403</v>
      </c>
      <c r="G255" s="1102" t="s">
        <v>5137</v>
      </c>
      <c r="H255" s="1102"/>
      <c r="I255" s="1102"/>
      <c r="J255" s="1102"/>
      <c r="K255" s="1103"/>
      <c r="L255" s="88">
        <v>5</v>
      </c>
      <c r="M255" s="89">
        <f>SUMIF($L256:$L261,6,M256:M261)</f>
        <v>0</v>
      </c>
      <c r="N255" s="89">
        <f>SUMIF($L256:$L261,6,N256:N261)</f>
        <v>0</v>
      </c>
      <c r="O255" s="89">
        <f>SUMIF($L256:$L261,6,O256:O261)</f>
        <v>0</v>
      </c>
      <c r="P255" s="89">
        <f>SUMIF($L256:$L261,6,P256:P261)</f>
        <v>0</v>
      </c>
      <c r="Q255" s="89">
        <f>SUMIF($L256:$L261,6,Q256:Q261)</f>
        <v>0</v>
      </c>
    </row>
    <row r="256" spans="1:17" hidden="1" x14ac:dyDescent="0.2">
      <c r="A256" s="81"/>
      <c r="B256" s="83"/>
      <c r="C256" s="83"/>
      <c r="D256" s="83"/>
      <c r="E256" s="83"/>
      <c r="F256" s="83"/>
      <c r="G256" s="83"/>
      <c r="H256" s="102" t="s">
        <v>4404</v>
      </c>
      <c r="I256" s="102" t="s">
        <v>4405</v>
      </c>
      <c r="J256" s="109"/>
      <c r="K256" s="110"/>
      <c r="L256" s="91">
        <v>6</v>
      </c>
      <c r="M256" s="104">
        <f>M257</f>
        <v>0</v>
      </c>
      <c r="N256" s="104">
        <f>N257</f>
        <v>0</v>
      </c>
      <c r="O256" s="104">
        <f>O257</f>
        <v>0</v>
      </c>
      <c r="P256" s="104">
        <f>P257</f>
        <v>0</v>
      </c>
      <c r="Q256" s="104">
        <f>Q257</f>
        <v>0</v>
      </c>
    </row>
    <row r="257" spans="1:17" ht="22.5" hidden="1" x14ac:dyDescent="0.2">
      <c r="A257" s="81"/>
      <c r="B257" s="83"/>
      <c r="C257" s="83"/>
      <c r="D257" s="83"/>
      <c r="E257" s="83"/>
      <c r="F257" s="83"/>
      <c r="G257" s="83"/>
      <c r="H257" s="83"/>
      <c r="I257" s="83"/>
      <c r="J257" s="94" t="s">
        <v>4406</v>
      </c>
      <c r="K257" s="95" t="s">
        <v>4405</v>
      </c>
      <c r="L257" s="96">
        <v>7</v>
      </c>
      <c r="M257" s="105"/>
      <c r="N257" s="98">
        <f>O257-M257</f>
        <v>0</v>
      </c>
      <c r="O257" s="106"/>
      <c r="P257" s="106"/>
      <c r="Q257" s="106"/>
    </row>
    <row r="258" spans="1:17" hidden="1" x14ac:dyDescent="0.2">
      <c r="A258" s="81"/>
      <c r="B258" s="83"/>
      <c r="C258" s="83"/>
      <c r="D258" s="83"/>
      <c r="E258" s="83"/>
      <c r="F258" s="83"/>
      <c r="G258" s="83"/>
      <c r="H258" s="102" t="s">
        <v>4407</v>
      </c>
      <c r="I258" s="102" t="s">
        <v>4408</v>
      </c>
      <c r="J258" s="109"/>
      <c r="K258" s="110"/>
      <c r="L258" s="91">
        <v>6</v>
      </c>
      <c r="M258" s="104">
        <f>M259</f>
        <v>0</v>
      </c>
      <c r="N258" s="104">
        <f>N259</f>
        <v>0</v>
      </c>
      <c r="O258" s="104">
        <f>O259</f>
        <v>0</v>
      </c>
      <c r="P258" s="104">
        <f>P259</f>
        <v>0</v>
      </c>
      <c r="Q258" s="104">
        <f>Q259</f>
        <v>0</v>
      </c>
    </row>
    <row r="259" spans="1:17" ht="22.5" hidden="1" x14ac:dyDescent="0.2">
      <c r="A259" s="81"/>
      <c r="B259" s="83"/>
      <c r="C259" s="83"/>
      <c r="D259" s="83"/>
      <c r="E259" s="83"/>
      <c r="F259" s="83"/>
      <c r="G259" s="83"/>
      <c r="H259" s="83"/>
      <c r="I259" s="83"/>
      <c r="J259" s="94" t="s">
        <v>4409</v>
      </c>
      <c r="K259" s="95" t="s">
        <v>4408</v>
      </c>
      <c r="L259" s="96">
        <v>7</v>
      </c>
      <c r="M259" s="105"/>
      <c r="N259" s="98">
        <f>O259-M259</f>
        <v>0</v>
      </c>
      <c r="O259" s="106"/>
      <c r="P259" s="106"/>
      <c r="Q259" s="106"/>
    </row>
    <row r="260" spans="1:17" hidden="1" x14ac:dyDescent="0.2">
      <c r="A260" s="81"/>
      <c r="B260" s="83"/>
      <c r="C260" s="83"/>
      <c r="D260" s="83"/>
      <c r="E260" s="83"/>
      <c r="F260" s="83"/>
      <c r="G260" s="83"/>
      <c r="H260" s="102" t="s">
        <v>4410</v>
      </c>
      <c r="I260" s="102" t="s">
        <v>4411</v>
      </c>
      <c r="J260" s="109"/>
      <c r="K260" s="110"/>
      <c r="L260" s="91">
        <v>6</v>
      </c>
      <c r="M260" s="104">
        <f>M261</f>
        <v>0</v>
      </c>
      <c r="N260" s="104">
        <f>N261</f>
        <v>0</v>
      </c>
      <c r="O260" s="104">
        <f>O261</f>
        <v>0</v>
      </c>
      <c r="P260" s="104">
        <f>P261</f>
        <v>0</v>
      </c>
      <c r="Q260" s="104">
        <f>Q261</f>
        <v>0</v>
      </c>
    </row>
    <row r="261" spans="1:17" ht="22.5" hidden="1" x14ac:dyDescent="0.2">
      <c r="A261" s="81"/>
      <c r="B261" s="83"/>
      <c r="C261" s="83"/>
      <c r="D261" s="83"/>
      <c r="E261" s="83"/>
      <c r="F261" s="83"/>
      <c r="G261" s="83"/>
      <c r="H261" s="83"/>
      <c r="I261" s="83"/>
      <c r="J261" s="94" t="s">
        <v>4412</v>
      </c>
      <c r="K261" s="95" t="s">
        <v>4411</v>
      </c>
      <c r="L261" s="96">
        <v>7</v>
      </c>
      <c r="M261" s="105"/>
      <c r="N261" s="98">
        <f>O261-M261</f>
        <v>0</v>
      </c>
      <c r="O261" s="106"/>
      <c r="P261" s="106"/>
      <c r="Q261" s="106"/>
    </row>
    <row r="262" spans="1:17" hidden="1" x14ac:dyDescent="0.2">
      <c r="A262" s="81"/>
      <c r="B262" s="83"/>
      <c r="C262" s="83"/>
      <c r="D262" s="83"/>
      <c r="E262" s="83"/>
      <c r="F262" s="100" t="s">
        <v>4413</v>
      </c>
      <c r="G262" s="100" t="s">
        <v>4414</v>
      </c>
      <c r="H262" s="100"/>
      <c r="I262" s="100"/>
      <c r="J262" s="111"/>
      <c r="K262" s="112"/>
      <c r="L262" s="88">
        <v>5</v>
      </c>
      <c r="M262" s="89">
        <f>SUMIF($L263:$L264,6,M263:M264)</f>
        <v>0</v>
      </c>
      <c r="N262" s="89">
        <f>SUMIF($L263:$L264,6,N263:N264)</f>
        <v>0</v>
      </c>
      <c r="O262" s="89">
        <f>SUMIF($L263:$L264,6,O263:O264)</f>
        <v>0</v>
      </c>
      <c r="P262" s="89">
        <f>SUMIF($L263:$L264,6,P263:P264)</f>
        <v>0</v>
      </c>
      <c r="Q262" s="89">
        <f>SUMIF($L263:$L264,6,Q263:Q264)</f>
        <v>0</v>
      </c>
    </row>
    <row r="263" spans="1:17" hidden="1" x14ac:dyDescent="0.2">
      <c r="A263" s="81"/>
      <c r="B263" s="83"/>
      <c r="C263" s="83"/>
      <c r="D263" s="83"/>
      <c r="E263" s="83"/>
      <c r="F263" s="83"/>
      <c r="G263" s="83"/>
      <c r="H263" s="102" t="s">
        <v>4415</v>
      </c>
      <c r="I263" s="102" t="s">
        <v>4414</v>
      </c>
      <c r="J263" s="109"/>
      <c r="K263" s="110"/>
      <c r="L263" s="91">
        <v>6</v>
      </c>
      <c r="M263" s="104">
        <f>M264</f>
        <v>0</v>
      </c>
      <c r="N263" s="104">
        <f>N264</f>
        <v>0</v>
      </c>
      <c r="O263" s="104">
        <f>O264</f>
        <v>0</v>
      </c>
      <c r="P263" s="104">
        <f>P264</f>
        <v>0</v>
      </c>
      <c r="Q263" s="104">
        <f>Q264</f>
        <v>0</v>
      </c>
    </row>
    <row r="264" spans="1:17" ht="22.5" hidden="1" x14ac:dyDescent="0.2">
      <c r="A264" s="81"/>
      <c r="B264" s="83"/>
      <c r="C264" s="83"/>
      <c r="D264" s="83"/>
      <c r="E264" s="83"/>
      <c r="F264" s="83"/>
      <c r="G264" s="83"/>
      <c r="H264" s="83"/>
      <c r="I264" s="83"/>
      <c r="J264" s="94" t="s">
        <v>4416</v>
      </c>
      <c r="K264" s="95" t="s">
        <v>4414</v>
      </c>
      <c r="L264" s="96">
        <v>7</v>
      </c>
      <c r="M264" s="105"/>
      <c r="N264" s="98">
        <f>O264-M264</f>
        <v>0</v>
      </c>
      <c r="O264" s="106"/>
      <c r="P264" s="106"/>
      <c r="Q264" s="106"/>
    </row>
    <row r="265" spans="1:17" hidden="1" x14ac:dyDescent="0.2">
      <c r="A265" s="81"/>
      <c r="B265" s="83"/>
      <c r="C265" s="83"/>
      <c r="D265" s="83"/>
      <c r="E265" s="83"/>
      <c r="F265" s="100" t="s">
        <v>4417</v>
      </c>
      <c r="G265" s="100" t="s">
        <v>4418</v>
      </c>
      <c r="H265" s="100"/>
      <c r="I265" s="100"/>
      <c r="J265" s="111"/>
      <c r="K265" s="112"/>
      <c r="L265" s="88">
        <v>5</v>
      </c>
      <c r="M265" s="89">
        <f>SUMIF($L266:$L277,6,M266:M277)</f>
        <v>0</v>
      </c>
      <c r="N265" s="89">
        <f>SUMIF($L266:$L277,6,N266:N277)</f>
        <v>0</v>
      </c>
      <c r="O265" s="89">
        <f>SUMIF($L266:$L277,6,O266:O277)</f>
        <v>0</v>
      </c>
      <c r="P265" s="89">
        <f>SUMIF($L266:$L277,6,P266:P277)</f>
        <v>0</v>
      </c>
      <c r="Q265" s="89">
        <f>SUMIF($L266:$L277,6,Q266:Q277)</f>
        <v>0</v>
      </c>
    </row>
    <row r="266" spans="1:17" hidden="1" x14ac:dyDescent="0.2">
      <c r="A266" s="81"/>
      <c r="B266" s="83"/>
      <c r="C266" s="83"/>
      <c r="D266" s="83"/>
      <c r="E266" s="83"/>
      <c r="F266" s="83"/>
      <c r="G266" s="83"/>
      <c r="H266" s="102" t="s">
        <v>4419</v>
      </c>
      <c r="I266" s="102" t="s">
        <v>4420</v>
      </c>
      <c r="J266" s="109"/>
      <c r="K266" s="110"/>
      <c r="L266" s="91">
        <v>6</v>
      </c>
      <c r="M266" s="104">
        <f>M267</f>
        <v>0</v>
      </c>
      <c r="N266" s="104">
        <f>N267</f>
        <v>0</v>
      </c>
      <c r="O266" s="104">
        <f>O267</f>
        <v>0</v>
      </c>
      <c r="P266" s="104">
        <f>P267</f>
        <v>0</v>
      </c>
      <c r="Q266" s="104">
        <f>Q267</f>
        <v>0</v>
      </c>
    </row>
    <row r="267" spans="1:17" hidden="1" x14ac:dyDescent="0.2">
      <c r="A267" s="81"/>
      <c r="B267" s="83"/>
      <c r="C267" s="83"/>
      <c r="D267" s="83"/>
      <c r="E267" s="83"/>
      <c r="F267" s="83"/>
      <c r="G267" s="83"/>
      <c r="H267" s="83"/>
      <c r="I267" s="83"/>
      <c r="J267" s="94" t="s">
        <v>4421</v>
      </c>
      <c r="K267" s="95" t="s">
        <v>4420</v>
      </c>
      <c r="L267" s="96">
        <v>7</v>
      </c>
      <c r="M267" s="113"/>
      <c r="N267" s="98">
        <f>O267-M267</f>
        <v>0</v>
      </c>
      <c r="O267" s="113"/>
      <c r="P267" s="113"/>
      <c r="Q267" s="113"/>
    </row>
    <row r="268" spans="1:17" hidden="1" x14ac:dyDescent="0.2">
      <c r="A268" s="81"/>
      <c r="B268" s="83"/>
      <c r="C268" s="83"/>
      <c r="D268" s="83"/>
      <c r="E268" s="83"/>
      <c r="F268" s="83"/>
      <c r="G268" s="83"/>
      <c r="H268" s="102" t="s">
        <v>4422</v>
      </c>
      <c r="I268" s="102" t="s">
        <v>4423</v>
      </c>
      <c r="J268" s="109"/>
      <c r="K268" s="110"/>
      <c r="L268" s="91">
        <v>6</v>
      </c>
      <c r="M268" s="104">
        <f>M269</f>
        <v>0</v>
      </c>
      <c r="N268" s="104">
        <f>N269</f>
        <v>0</v>
      </c>
      <c r="O268" s="104">
        <f>O269</f>
        <v>0</v>
      </c>
      <c r="P268" s="104">
        <f>P269</f>
        <v>0</v>
      </c>
      <c r="Q268" s="104">
        <f>Q269</f>
        <v>0</v>
      </c>
    </row>
    <row r="269" spans="1:17" ht="22.5" hidden="1" x14ac:dyDescent="0.2">
      <c r="A269" s="81"/>
      <c r="B269" s="83"/>
      <c r="C269" s="83"/>
      <c r="D269" s="83"/>
      <c r="E269" s="83"/>
      <c r="F269" s="83"/>
      <c r="G269" s="83"/>
      <c r="H269" s="83"/>
      <c r="I269" s="83"/>
      <c r="J269" s="94" t="s">
        <v>4424</v>
      </c>
      <c r="K269" s="95" t="s">
        <v>4423</v>
      </c>
      <c r="L269" s="96">
        <v>7</v>
      </c>
      <c r="M269" s="105"/>
      <c r="N269" s="98">
        <f>O269-M269</f>
        <v>0</v>
      </c>
      <c r="O269" s="106"/>
      <c r="P269" s="106"/>
      <c r="Q269" s="106"/>
    </row>
    <row r="270" spans="1:17" hidden="1" x14ac:dyDescent="0.2">
      <c r="A270" s="81"/>
      <c r="B270" s="83"/>
      <c r="C270" s="83"/>
      <c r="D270" s="83"/>
      <c r="E270" s="83"/>
      <c r="F270" s="83"/>
      <c r="G270" s="83"/>
      <c r="H270" s="102" t="s">
        <v>4425</v>
      </c>
      <c r="I270" s="102" t="s">
        <v>4426</v>
      </c>
      <c r="J270" s="109"/>
      <c r="K270" s="110"/>
      <c r="L270" s="91">
        <v>6</v>
      </c>
      <c r="M270" s="104">
        <f>M271</f>
        <v>0</v>
      </c>
      <c r="N270" s="104">
        <f>N271</f>
        <v>0</v>
      </c>
      <c r="O270" s="104">
        <f>O271</f>
        <v>0</v>
      </c>
      <c r="P270" s="104">
        <f>P271</f>
        <v>0</v>
      </c>
      <c r="Q270" s="104">
        <f>Q271</f>
        <v>0</v>
      </c>
    </row>
    <row r="271" spans="1:17" ht="22.5" hidden="1" x14ac:dyDescent="0.2">
      <c r="A271" s="81"/>
      <c r="B271" s="83"/>
      <c r="C271" s="83"/>
      <c r="D271" s="83"/>
      <c r="E271" s="83"/>
      <c r="F271" s="83"/>
      <c r="G271" s="83"/>
      <c r="H271" s="83"/>
      <c r="I271" s="83"/>
      <c r="J271" s="94" t="s">
        <v>4427</v>
      </c>
      <c r="K271" s="95" t="s">
        <v>4426</v>
      </c>
      <c r="L271" s="96">
        <v>7</v>
      </c>
      <c r="M271" s="105"/>
      <c r="N271" s="98">
        <f>O271-M271</f>
        <v>0</v>
      </c>
      <c r="O271" s="106"/>
      <c r="P271" s="106"/>
      <c r="Q271" s="106"/>
    </row>
    <row r="272" spans="1:17" ht="27.75" hidden="1" customHeight="1" x14ac:dyDescent="0.2">
      <c r="A272" s="81"/>
      <c r="B272" s="83"/>
      <c r="C272" s="83"/>
      <c r="D272" s="83"/>
      <c r="E272" s="83"/>
      <c r="F272" s="83"/>
      <c r="G272" s="83"/>
      <c r="H272" s="102" t="s">
        <v>4428</v>
      </c>
      <c r="I272" s="1104" t="s">
        <v>4429</v>
      </c>
      <c r="J272" s="1104"/>
      <c r="K272" s="1105"/>
      <c r="L272" s="91">
        <v>6</v>
      </c>
      <c r="M272" s="104">
        <f>M273</f>
        <v>0</v>
      </c>
      <c r="N272" s="104">
        <f>N273</f>
        <v>0</v>
      </c>
      <c r="O272" s="104">
        <f>O273</f>
        <v>0</v>
      </c>
      <c r="P272" s="104">
        <f>P273</f>
        <v>0</v>
      </c>
      <c r="Q272" s="104">
        <f>Q273</f>
        <v>0</v>
      </c>
    </row>
    <row r="273" spans="1:17" ht="22.5" hidden="1" x14ac:dyDescent="0.2">
      <c r="A273" s="81"/>
      <c r="B273" s="83"/>
      <c r="C273" s="83"/>
      <c r="D273" s="83"/>
      <c r="E273" s="83"/>
      <c r="F273" s="83"/>
      <c r="G273" s="83"/>
      <c r="H273" s="83"/>
      <c r="I273" s="83"/>
      <c r="J273" s="94" t="s">
        <v>4430</v>
      </c>
      <c r="K273" s="95" t="s">
        <v>4429</v>
      </c>
      <c r="L273" s="96">
        <v>7</v>
      </c>
      <c r="M273" s="105"/>
      <c r="N273" s="98">
        <f>O273-M273</f>
        <v>0</v>
      </c>
      <c r="O273" s="106"/>
      <c r="P273" s="106"/>
      <c r="Q273" s="106"/>
    </row>
    <row r="274" spans="1:17" ht="14.25" hidden="1" customHeight="1" x14ac:dyDescent="0.2">
      <c r="A274" s="81"/>
      <c r="B274" s="83"/>
      <c r="C274" s="83"/>
      <c r="D274" s="83"/>
      <c r="E274" s="83"/>
      <c r="F274" s="83"/>
      <c r="G274" s="83"/>
      <c r="H274" s="102" t="s">
        <v>5138</v>
      </c>
      <c r="I274" s="1104" t="s">
        <v>5126</v>
      </c>
      <c r="J274" s="1104"/>
      <c r="K274" s="1105"/>
      <c r="L274" s="91">
        <v>6</v>
      </c>
      <c r="M274" s="104">
        <f>M275</f>
        <v>0</v>
      </c>
      <c r="N274" s="104">
        <f>N275</f>
        <v>0</v>
      </c>
      <c r="O274" s="104">
        <f>O275</f>
        <v>0</v>
      </c>
      <c r="P274" s="104">
        <f>P275</f>
        <v>0</v>
      </c>
      <c r="Q274" s="104">
        <f>Q275</f>
        <v>0</v>
      </c>
    </row>
    <row r="275" spans="1:17" hidden="1" x14ac:dyDescent="0.2">
      <c r="A275" s="81"/>
      <c r="B275" s="83"/>
      <c r="C275" s="83"/>
      <c r="D275" s="83"/>
      <c r="E275" s="83"/>
      <c r="F275" s="83"/>
      <c r="G275" s="83"/>
      <c r="H275" s="83"/>
      <c r="I275" s="83"/>
      <c r="J275" s="94" t="s">
        <v>5139</v>
      </c>
      <c r="K275" s="95" t="s">
        <v>5126</v>
      </c>
      <c r="L275" s="96">
        <v>7</v>
      </c>
      <c r="M275" s="105"/>
      <c r="N275" s="98">
        <f>O275-M275</f>
        <v>0</v>
      </c>
      <c r="O275" s="106"/>
      <c r="P275" s="106"/>
      <c r="Q275" s="106"/>
    </row>
    <row r="276" spans="1:17" hidden="1" x14ac:dyDescent="0.2">
      <c r="A276" s="81"/>
      <c r="B276" s="83"/>
      <c r="C276" s="83"/>
      <c r="D276" s="83"/>
      <c r="E276" s="83"/>
      <c r="F276" s="83"/>
      <c r="G276" s="83"/>
      <c r="H276" s="102" t="s">
        <v>4431</v>
      </c>
      <c r="I276" s="102" t="s">
        <v>4432</v>
      </c>
      <c r="J276" s="109"/>
      <c r="K276" s="110"/>
      <c r="L276" s="91">
        <v>6</v>
      </c>
      <c r="M276" s="104">
        <f>M277</f>
        <v>0</v>
      </c>
      <c r="N276" s="104">
        <f>N277</f>
        <v>0</v>
      </c>
      <c r="O276" s="104">
        <f>O277</f>
        <v>0</v>
      </c>
      <c r="P276" s="104">
        <f>P277</f>
        <v>0</v>
      </c>
      <c r="Q276" s="104">
        <f>Q277</f>
        <v>0</v>
      </c>
    </row>
    <row r="277" spans="1:17" ht="22.5" hidden="1" x14ac:dyDescent="0.2">
      <c r="A277" s="81"/>
      <c r="B277" s="83"/>
      <c r="C277" s="83"/>
      <c r="D277" s="83"/>
      <c r="E277" s="83"/>
      <c r="F277" s="83"/>
      <c r="G277" s="83"/>
      <c r="H277" s="83"/>
      <c r="I277" s="83"/>
      <c r="J277" s="94" t="s">
        <v>4433</v>
      </c>
      <c r="K277" s="95" t="s">
        <v>4432</v>
      </c>
      <c r="L277" s="96">
        <v>7</v>
      </c>
      <c r="M277" s="105"/>
      <c r="N277" s="98">
        <f>O277-M277</f>
        <v>0</v>
      </c>
      <c r="O277" s="106"/>
      <c r="P277" s="106"/>
      <c r="Q277" s="106"/>
    </row>
    <row r="278" spans="1:17" hidden="1" x14ac:dyDescent="0.2">
      <c r="A278" s="81"/>
      <c r="B278" s="83"/>
      <c r="C278" s="83"/>
      <c r="D278" s="83"/>
      <c r="E278" s="83"/>
      <c r="F278" s="100" t="s">
        <v>4434</v>
      </c>
      <c r="G278" s="100" t="s">
        <v>4435</v>
      </c>
      <c r="H278" s="100"/>
      <c r="I278" s="100"/>
      <c r="J278" s="111"/>
      <c r="K278" s="112"/>
      <c r="L278" s="88">
        <v>5</v>
      </c>
      <c r="M278" s="89">
        <f>SUMIF($L279:$L282,6,M279:M282)</f>
        <v>0</v>
      </c>
      <c r="N278" s="89">
        <f>SUMIF($L279:$L282,6,N279:N282)</f>
        <v>0</v>
      </c>
      <c r="O278" s="89">
        <f>SUMIF($L279:$L282,6,O279:O282)</f>
        <v>0</v>
      </c>
      <c r="P278" s="89">
        <f>SUMIF($L279:$L282,6,P279:P282)</f>
        <v>0</v>
      </c>
      <c r="Q278" s="89">
        <f>SUMIF($L279:$L282,6,Q279:Q282)</f>
        <v>0</v>
      </c>
    </row>
    <row r="279" spans="1:17" ht="24" hidden="1" customHeight="1" x14ac:dyDescent="0.2">
      <c r="A279" s="81"/>
      <c r="B279" s="83"/>
      <c r="C279" s="83"/>
      <c r="D279" s="83"/>
      <c r="E279" s="83"/>
      <c r="F279" s="83"/>
      <c r="G279" s="83"/>
      <c r="H279" s="102" t="s">
        <v>4436</v>
      </c>
      <c r="I279" s="1104" t="s">
        <v>4437</v>
      </c>
      <c r="J279" s="1104"/>
      <c r="K279" s="1105"/>
      <c r="L279" s="91">
        <v>6</v>
      </c>
      <c r="M279" s="104">
        <f>M280</f>
        <v>0</v>
      </c>
      <c r="N279" s="104">
        <f>N280</f>
        <v>0</v>
      </c>
      <c r="O279" s="104">
        <f>O280</f>
        <v>0</v>
      </c>
      <c r="P279" s="104">
        <f>P280</f>
        <v>0</v>
      </c>
      <c r="Q279" s="104">
        <f>Q280</f>
        <v>0</v>
      </c>
    </row>
    <row r="280" spans="1:17" ht="22.5" hidden="1" x14ac:dyDescent="0.2">
      <c r="A280" s="81"/>
      <c r="B280" s="83"/>
      <c r="C280" s="83"/>
      <c r="D280" s="83"/>
      <c r="E280" s="83"/>
      <c r="F280" s="83"/>
      <c r="G280" s="83"/>
      <c r="H280" s="83"/>
      <c r="I280" s="83"/>
      <c r="J280" s="94" t="s">
        <v>4438</v>
      </c>
      <c r="K280" s="95" t="s">
        <v>4437</v>
      </c>
      <c r="L280" s="96">
        <v>7</v>
      </c>
      <c r="M280" s="105"/>
      <c r="N280" s="98">
        <f>O280-M280</f>
        <v>0</v>
      </c>
      <c r="O280" s="106"/>
      <c r="P280" s="106"/>
      <c r="Q280" s="106"/>
    </row>
    <row r="281" spans="1:17" hidden="1" x14ac:dyDescent="0.2">
      <c r="A281" s="81"/>
      <c r="B281" s="83"/>
      <c r="C281" s="83"/>
      <c r="D281" s="83"/>
      <c r="E281" s="83"/>
      <c r="F281" s="83"/>
      <c r="G281" s="83"/>
      <c r="H281" s="102" t="s">
        <v>4439</v>
      </c>
      <c r="I281" s="102" t="s">
        <v>4440</v>
      </c>
      <c r="J281" s="109"/>
      <c r="K281" s="110"/>
      <c r="L281" s="91">
        <v>6</v>
      </c>
      <c r="M281" s="104">
        <f>M282</f>
        <v>0</v>
      </c>
      <c r="N281" s="104">
        <f>N282</f>
        <v>0</v>
      </c>
      <c r="O281" s="104">
        <f>O282</f>
        <v>0</v>
      </c>
      <c r="P281" s="104">
        <f>P282</f>
        <v>0</v>
      </c>
      <c r="Q281" s="104">
        <f>Q282</f>
        <v>0</v>
      </c>
    </row>
    <row r="282" spans="1:17" ht="22.5" hidden="1" x14ac:dyDescent="0.2">
      <c r="A282" s="81"/>
      <c r="B282" s="83"/>
      <c r="C282" s="83"/>
      <c r="D282" s="83"/>
      <c r="E282" s="83"/>
      <c r="F282" s="83"/>
      <c r="G282" s="83"/>
      <c r="H282" s="83"/>
      <c r="I282" s="83"/>
      <c r="J282" s="94" t="s">
        <v>4441</v>
      </c>
      <c r="K282" s="95" t="s">
        <v>4440</v>
      </c>
      <c r="L282" s="96">
        <v>7</v>
      </c>
      <c r="M282" s="105"/>
      <c r="N282" s="98">
        <f>O282-M282</f>
        <v>0</v>
      </c>
      <c r="O282" s="106"/>
      <c r="P282" s="106"/>
      <c r="Q282" s="106"/>
    </row>
    <row r="283" spans="1:17" hidden="1" x14ac:dyDescent="0.2">
      <c r="A283" s="81"/>
      <c r="B283" s="83"/>
      <c r="C283" s="83"/>
      <c r="D283" s="83"/>
      <c r="E283" s="83"/>
      <c r="F283" s="100" t="s">
        <v>4442</v>
      </c>
      <c r="G283" s="100" t="s">
        <v>4443</v>
      </c>
      <c r="H283" s="100"/>
      <c r="I283" s="100"/>
      <c r="J283" s="111"/>
      <c r="K283" s="112"/>
      <c r="L283" s="88">
        <v>5</v>
      </c>
      <c r="M283" s="89">
        <f>SUMIF($L284:$L313,6,M284:M313)</f>
        <v>0</v>
      </c>
      <c r="N283" s="89">
        <f>SUMIF($L284:$L313,6,N284:N313)</f>
        <v>0</v>
      </c>
      <c r="O283" s="89">
        <f>SUMIF($L284:$L313,6,O284:O313)</f>
        <v>0</v>
      </c>
      <c r="P283" s="89">
        <f>SUMIF($L284:$L313,6,P284:P313)</f>
        <v>0</v>
      </c>
      <c r="Q283" s="89">
        <f>SUMIF($L284:$L313,6,Q284:Q313)</f>
        <v>0</v>
      </c>
    </row>
    <row r="284" spans="1:17" hidden="1" x14ac:dyDescent="0.2">
      <c r="A284" s="81"/>
      <c r="B284" s="83"/>
      <c r="C284" s="83"/>
      <c r="D284" s="83"/>
      <c r="E284" s="83"/>
      <c r="F284" s="83"/>
      <c r="G284" s="83"/>
      <c r="H284" s="102" t="s">
        <v>4444</v>
      </c>
      <c r="I284" s="102" t="s">
        <v>4445</v>
      </c>
      <c r="J284" s="109"/>
      <c r="K284" s="110"/>
      <c r="L284" s="91">
        <v>6</v>
      </c>
      <c r="M284" s="104">
        <f>M285</f>
        <v>0</v>
      </c>
      <c r="N284" s="104">
        <f>N285</f>
        <v>0</v>
      </c>
      <c r="O284" s="104">
        <f>O285</f>
        <v>0</v>
      </c>
      <c r="P284" s="104">
        <f>P285</f>
        <v>0</v>
      </c>
      <c r="Q284" s="104">
        <f>Q285</f>
        <v>0</v>
      </c>
    </row>
    <row r="285" spans="1:17" ht="22.5" hidden="1" x14ac:dyDescent="0.2">
      <c r="A285" s="81"/>
      <c r="B285" s="83"/>
      <c r="C285" s="83"/>
      <c r="D285" s="83"/>
      <c r="E285" s="83"/>
      <c r="F285" s="83"/>
      <c r="G285" s="83"/>
      <c r="H285" s="83"/>
      <c r="I285" s="83"/>
      <c r="J285" s="94" t="s">
        <v>4446</v>
      </c>
      <c r="K285" s="95" t="s">
        <v>4445</v>
      </c>
      <c r="L285" s="96">
        <v>7</v>
      </c>
      <c r="M285" s="105"/>
      <c r="N285" s="98">
        <f>O285-M285</f>
        <v>0</v>
      </c>
      <c r="O285" s="106"/>
      <c r="P285" s="106"/>
      <c r="Q285" s="106"/>
    </row>
    <row r="286" spans="1:17" ht="27.75" hidden="1" customHeight="1" x14ac:dyDescent="0.2">
      <c r="A286" s="81"/>
      <c r="B286" s="83"/>
      <c r="C286" s="83"/>
      <c r="D286" s="83"/>
      <c r="E286" s="83"/>
      <c r="F286" s="83"/>
      <c r="G286" s="83"/>
      <c r="H286" s="102" t="s">
        <v>4447</v>
      </c>
      <c r="I286" s="1104" t="s">
        <v>5140</v>
      </c>
      <c r="J286" s="1104"/>
      <c r="K286" s="1105"/>
      <c r="L286" s="91">
        <v>6</v>
      </c>
      <c r="M286" s="104">
        <f>M287</f>
        <v>0</v>
      </c>
      <c r="N286" s="104">
        <f>N287</f>
        <v>0</v>
      </c>
      <c r="O286" s="104">
        <f>O287</f>
        <v>0</v>
      </c>
      <c r="P286" s="104">
        <f>P287</f>
        <v>0</v>
      </c>
      <c r="Q286" s="104">
        <f>Q287</f>
        <v>0</v>
      </c>
    </row>
    <row r="287" spans="1:17" ht="22.5" hidden="1" x14ac:dyDescent="0.2">
      <c r="A287" s="81"/>
      <c r="B287" s="83"/>
      <c r="C287" s="83"/>
      <c r="D287" s="83"/>
      <c r="E287" s="83"/>
      <c r="F287" s="83"/>
      <c r="G287" s="83"/>
      <c r="H287" s="83"/>
      <c r="I287" s="83"/>
      <c r="J287" s="94" t="s">
        <v>4448</v>
      </c>
      <c r="K287" s="95" t="s">
        <v>5140</v>
      </c>
      <c r="L287" s="96">
        <v>7</v>
      </c>
      <c r="M287" s="105"/>
      <c r="N287" s="98">
        <f>O287-M287</f>
        <v>0</v>
      </c>
      <c r="O287" s="106"/>
      <c r="P287" s="106"/>
      <c r="Q287" s="106"/>
    </row>
    <row r="288" spans="1:17" hidden="1" x14ac:dyDescent="0.2">
      <c r="A288" s="81"/>
      <c r="B288" s="83"/>
      <c r="C288" s="83"/>
      <c r="D288" s="83"/>
      <c r="E288" s="83"/>
      <c r="F288" s="83"/>
      <c r="G288" s="83"/>
      <c r="H288" s="102" t="s">
        <v>4449</v>
      </c>
      <c r="I288" s="102" t="s">
        <v>4450</v>
      </c>
      <c r="J288" s="109"/>
      <c r="K288" s="110"/>
      <c r="L288" s="91">
        <v>6</v>
      </c>
      <c r="M288" s="104">
        <f>M289</f>
        <v>0</v>
      </c>
      <c r="N288" s="104">
        <f>N289</f>
        <v>0</v>
      </c>
      <c r="O288" s="104">
        <f>O289</f>
        <v>0</v>
      </c>
      <c r="P288" s="104">
        <f>P289</f>
        <v>0</v>
      </c>
      <c r="Q288" s="104">
        <f>Q289</f>
        <v>0</v>
      </c>
    </row>
    <row r="289" spans="1:17" ht="22.5" hidden="1" x14ac:dyDescent="0.2">
      <c r="A289" s="81"/>
      <c r="B289" s="83"/>
      <c r="C289" s="83"/>
      <c r="D289" s="83"/>
      <c r="E289" s="83"/>
      <c r="F289" s="83"/>
      <c r="G289" s="83"/>
      <c r="H289" s="83"/>
      <c r="I289" s="83"/>
      <c r="J289" s="94" t="s">
        <v>4451</v>
      </c>
      <c r="K289" s="95" t="s">
        <v>4450</v>
      </c>
      <c r="L289" s="96">
        <v>7</v>
      </c>
      <c r="M289" s="105"/>
      <c r="N289" s="98">
        <f>O289-M289</f>
        <v>0</v>
      </c>
      <c r="O289" s="106"/>
      <c r="P289" s="106"/>
      <c r="Q289" s="106"/>
    </row>
    <row r="290" spans="1:17" ht="23.25" hidden="1" customHeight="1" x14ac:dyDescent="0.2">
      <c r="A290" s="81"/>
      <c r="B290" s="83"/>
      <c r="C290" s="83"/>
      <c r="D290" s="83"/>
      <c r="E290" s="83"/>
      <c r="F290" s="83"/>
      <c r="G290" s="83"/>
      <c r="H290" s="102" t="s">
        <v>4452</v>
      </c>
      <c r="I290" s="1104" t="s">
        <v>4453</v>
      </c>
      <c r="J290" s="1104"/>
      <c r="K290" s="1105"/>
      <c r="L290" s="91">
        <v>6</v>
      </c>
      <c r="M290" s="104">
        <f>M291</f>
        <v>0</v>
      </c>
      <c r="N290" s="104">
        <f>N291</f>
        <v>0</v>
      </c>
      <c r="O290" s="104">
        <f>O291</f>
        <v>0</v>
      </c>
      <c r="P290" s="104">
        <f>P291</f>
        <v>0</v>
      </c>
      <c r="Q290" s="104">
        <f>Q291</f>
        <v>0</v>
      </c>
    </row>
    <row r="291" spans="1:17" ht="22.5" hidden="1" x14ac:dyDescent="0.2">
      <c r="A291" s="81"/>
      <c r="B291" s="83"/>
      <c r="C291" s="83"/>
      <c r="D291" s="83"/>
      <c r="E291" s="83"/>
      <c r="F291" s="83"/>
      <c r="G291" s="83"/>
      <c r="H291" s="83"/>
      <c r="I291" s="83"/>
      <c r="J291" s="94" t="s">
        <v>4454</v>
      </c>
      <c r="K291" s="95" t="s">
        <v>4453</v>
      </c>
      <c r="L291" s="96">
        <v>7</v>
      </c>
      <c r="M291" s="105"/>
      <c r="N291" s="98">
        <f>O291-M291</f>
        <v>0</v>
      </c>
      <c r="O291" s="106"/>
      <c r="P291" s="106"/>
      <c r="Q291" s="106"/>
    </row>
    <row r="292" spans="1:17" hidden="1" x14ac:dyDescent="0.2">
      <c r="A292" s="81"/>
      <c r="B292" s="83"/>
      <c r="C292" s="83"/>
      <c r="D292" s="83"/>
      <c r="E292" s="83"/>
      <c r="F292" s="83"/>
      <c r="G292" s="83"/>
      <c r="H292" s="102" t="s">
        <v>4455</v>
      </c>
      <c r="I292" s="102" t="s">
        <v>4456</v>
      </c>
      <c r="J292" s="109"/>
      <c r="K292" s="110"/>
      <c r="L292" s="91">
        <v>6</v>
      </c>
      <c r="M292" s="104">
        <f>M293</f>
        <v>0</v>
      </c>
      <c r="N292" s="104">
        <f>N293</f>
        <v>0</v>
      </c>
      <c r="O292" s="104">
        <f>O293</f>
        <v>0</v>
      </c>
      <c r="P292" s="104">
        <f>P293</f>
        <v>0</v>
      </c>
      <c r="Q292" s="104">
        <f>Q293</f>
        <v>0</v>
      </c>
    </row>
    <row r="293" spans="1:17" ht="22.5" hidden="1" x14ac:dyDescent="0.2">
      <c r="A293" s="81"/>
      <c r="B293" s="83"/>
      <c r="C293" s="83"/>
      <c r="D293" s="83"/>
      <c r="E293" s="83"/>
      <c r="F293" s="83"/>
      <c r="G293" s="83"/>
      <c r="H293" s="83"/>
      <c r="I293" s="83"/>
      <c r="J293" s="94" t="s">
        <v>4457</v>
      </c>
      <c r="K293" s="95" t="s">
        <v>4456</v>
      </c>
      <c r="L293" s="96">
        <v>7</v>
      </c>
      <c r="M293" s="105"/>
      <c r="N293" s="98">
        <f>O293-M293</f>
        <v>0</v>
      </c>
      <c r="O293" s="106"/>
      <c r="P293" s="106"/>
      <c r="Q293" s="106"/>
    </row>
    <row r="294" spans="1:17" ht="29.25" hidden="1" customHeight="1" x14ac:dyDescent="0.2">
      <c r="A294" s="81"/>
      <c r="B294" s="83"/>
      <c r="C294" s="83"/>
      <c r="D294" s="83"/>
      <c r="E294" s="83"/>
      <c r="F294" s="83"/>
      <c r="G294" s="83"/>
      <c r="H294" s="102" t="s">
        <v>4458</v>
      </c>
      <c r="I294" s="1104" t="s">
        <v>4459</v>
      </c>
      <c r="J294" s="1104"/>
      <c r="K294" s="1105"/>
      <c r="L294" s="91">
        <v>6</v>
      </c>
      <c r="M294" s="104">
        <f>M295</f>
        <v>0</v>
      </c>
      <c r="N294" s="104">
        <f>N295</f>
        <v>0</v>
      </c>
      <c r="O294" s="104">
        <f>O295</f>
        <v>0</v>
      </c>
      <c r="P294" s="104">
        <f>P295</f>
        <v>0</v>
      </c>
      <c r="Q294" s="104">
        <f>Q295</f>
        <v>0</v>
      </c>
    </row>
    <row r="295" spans="1:17" ht="22.5" hidden="1" x14ac:dyDescent="0.2">
      <c r="A295" s="81"/>
      <c r="B295" s="83"/>
      <c r="C295" s="83"/>
      <c r="D295" s="83"/>
      <c r="E295" s="83"/>
      <c r="F295" s="83"/>
      <c r="G295" s="83"/>
      <c r="H295" s="83"/>
      <c r="I295" s="83"/>
      <c r="J295" s="94" t="s">
        <v>4460</v>
      </c>
      <c r="K295" s="95" t="s">
        <v>4459</v>
      </c>
      <c r="L295" s="96">
        <v>7</v>
      </c>
      <c r="M295" s="105"/>
      <c r="N295" s="98">
        <f>O295-M295</f>
        <v>0</v>
      </c>
      <c r="O295" s="106"/>
      <c r="P295" s="106"/>
      <c r="Q295" s="106"/>
    </row>
    <row r="296" spans="1:17" hidden="1" x14ac:dyDescent="0.2">
      <c r="A296" s="81"/>
      <c r="B296" s="83"/>
      <c r="C296" s="83"/>
      <c r="D296" s="83"/>
      <c r="E296" s="83"/>
      <c r="F296" s="83"/>
      <c r="G296" s="83"/>
      <c r="H296" s="102" t="s">
        <v>4461</v>
      </c>
      <c r="I296" s="102" t="s">
        <v>4462</v>
      </c>
      <c r="J296" s="109"/>
      <c r="K296" s="110"/>
      <c r="L296" s="91">
        <v>6</v>
      </c>
      <c r="M296" s="104">
        <f>M297</f>
        <v>0</v>
      </c>
      <c r="N296" s="104">
        <f>N297</f>
        <v>0</v>
      </c>
      <c r="O296" s="104">
        <f>O297</f>
        <v>0</v>
      </c>
      <c r="P296" s="104">
        <f>P297</f>
        <v>0</v>
      </c>
      <c r="Q296" s="104">
        <f>Q297</f>
        <v>0</v>
      </c>
    </row>
    <row r="297" spans="1:17" ht="22.5" hidden="1" x14ac:dyDescent="0.2">
      <c r="A297" s="81"/>
      <c r="B297" s="83"/>
      <c r="C297" s="83"/>
      <c r="D297" s="83"/>
      <c r="E297" s="83"/>
      <c r="F297" s="83"/>
      <c r="G297" s="83"/>
      <c r="H297" s="83"/>
      <c r="I297" s="83"/>
      <c r="J297" s="94" t="s">
        <v>4463</v>
      </c>
      <c r="K297" s="95" t="s">
        <v>4462</v>
      </c>
      <c r="L297" s="96">
        <v>7</v>
      </c>
      <c r="M297" s="105"/>
      <c r="N297" s="98">
        <f>O297-M297</f>
        <v>0</v>
      </c>
      <c r="O297" s="106"/>
      <c r="P297" s="106"/>
      <c r="Q297" s="106"/>
    </row>
    <row r="298" spans="1:17" hidden="1" x14ac:dyDescent="0.2">
      <c r="A298" s="81"/>
      <c r="B298" s="83"/>
      <c r="C298" s="83"/>
      <c r="D298" s="83"/>
      <c r="E298" s="83"/>
      <c r="F298" s="83"/>
      <c r="G298" s="83"/>
      <c r="H298" s="102" t="s">
        <v>4464</v>
      </c>
      <c r="I298" s="102" t="s">
        <v>4465</v>
      </c>
      <c r="J298" s="109"/>
      <c r="K298" s="110"/>
      <c r="L298" s="91">
        <v>6</v>
      </c>
      <c r="M298" s="104">
        <f>M299</f>
        <v>0</v>
      </c>
      <c r="N298" s="104">
        <f>N299</f>
        <v>0</v>
      </c>
      <c r="O298" s="104">
        <f>O299</f>
        <v>0</v>
      </c>
      <c r="P298" s="104">
        <f>P299</f>
        <v>0</v>
      </c>
      <c r="Q298" s="104">
        <f>Q299</f>
        <v>0</v>
      </c>
    </row>
    <row r="299" spans="1:17" ht="22.5" hidden="1" x14ac:dyDescent="0.2">
      <c r="A299" s="81"/>
      <c r="B299" s="83"/>
      <c r="C299" s="83"/>
      <c r="D299" s="83"/>
      <c r="E299" s="83"/>
      <c r="F299" s="83"/>
      <c r="G299" s="83"/>
      <c r="H299" s="83"/>
      <c r="I299" s="83"/>
      <c r="J299" s="94" t="s">
        <v>4466</v>
      </c>
      <c r="K299" s="95" t="s">
        <v>4465</v>
      </c>
      <c r="L299" s="96">
        <v>7</v>
      </c>
      <c r="M299" s="105"/>
      <c r="N299" s="98">
        <f>O299-M299</f>
        <v>0</v>
      </c>
      <c r="O299" s="106"/>
      <c r="P299" s="106"/>
      <c r="Q299" s="106"/>
    </row>
    <row r="300" spans="1:17" ht="30" hidden="1" customHeight="1" x14ac:dyDescent="0.2">
      <c r="A300" s="81"/>
      <c r="B300" s="83"/>
      <c r="C300" s="83"/>
      <c r="D300" s="83"/>
      <c r="E300" s="83"/>
      <c r="F300" s="83"/>
      <c r="G300" s="83"/>
      <c r="H300" s="102" t="s">
        <v>4467</v>
      </c>
      <c r="I300" s="1104" t="s">
        <v>4468</v>
      </c>
      <c r="J300" s="1104"/>
      <c r="K300" s="1105"/>
      <c r="L300" s="91">
        <v>6</v>
      </c>
      <c r="M300" s="104">
        <f>M301</f>
        <v>0</v>
      </c>
      <c r="N300" s="104">
        <f>N301</f>
        <v>0</v>
      </c>
      <c r="O300" s="104">
        <f>O301</f>
        <v>0</v>
      </c>
      <c r="P300" s="104">
        <f>P301</f>
        <v>0</v>
      </c>
      <c r="Q300" s="104">
        <f>Q301</f>
        <v>0</v>
      </c>
    </row>
    <row r="301" spans="1:17" ht="22.5" hidden="1" x14ac:dyDescent="0.2">
      <c r="A301" s="81"/>
      <c r="B301" s="83"/>
      <c r="C301" s="83"/>
      <c r="D301" s="83"/>
      <c r="E301" s="83"/>
      <c r="F301" s="83"/>
      <c r="G301" s="83"/>
      <c r="H301" s="83"/>
      <c r="I301" s="83"/>
      <c r="J301" s="94" t="s">
        <v>4469</v>
      </c>
      <c r="K301" s="95" t="s">
        <v>4468</v>
      </c>
      <c r="L301" s="96">
        <v>7</v>
      </c>
      <c r="M301" s="105"/>
      <c r="N301" s="98">
        <f>O301-M301</f>
        <v>0</v>
      </c>
      <c r="O301" s="106"/>
      <c r="P301" s="106"/>
      <c r="Q301" s="106"/>
    </row>
    <row r="302" spans="1:17" hidden="1" x14ac:dyDescent="0.2">
      <c r="A302" s="81"/>
      <c r="B302" s="83"/>
      <c r="C302" s="83"/>
      <c r="D302" s="83"/>
      <c r="E302" s="83"/>
      <c r="F302" s="83"/>
      <c r="G302" s="83"/>
      <c r="H302" s="102" t="s">
        <v>4470</v>
      </c>
      <c r="I302" s="102" t="s">
        <v>4471</v>
      </c>
      <c r="J302" s="109"/>
      <c r="K302" s="110"/>
      <c r="L302" s="91">
        <v>6</v>
      </c>
      <c r="M302" s="104">
        <f>M303</f>
        <v>0</v>
      </c>
      <c r="N302" s="104">
        <f>N303</f>
        <v>0</v>
      </c>
      <c r="O302" s="104">
        <f>O303</f>
        <v>0</v>
      </c>
      <c r="P302" s="104">
        <f>P303</f>
        <v>0</v>
      </c>
      <c r="Q302" s="104">
        <f>Q303</f>
        <v>0</v>
      </c>
    </row>
    <row r="303" spans="1:17" ht="22.5" hidden="1" x14ac:dyDescent="0.2">
      <c r="A303" s="81"/>
      <c r="B303" s="83"/>
      <c r="C303" s="83"/>
      <c r="D303" s="83"/>
      <c r="E303" s="83"/>
      <c r="F303" s="83"/>
      <c r="G303" s="83"/>
      <c r="H303" s="83"/>
      <c r="I303" s="83"/>
      <c r="J303" s="94" t="s">
        <v>4472</v>
      </c>
      <c r="K303" s="95" t="s">
        <v>4471</v>
      </c>
      <c r="L303" s="96">
        <v>7</v>
      </c>
      <c r="M303" s="105"/>
      <c r="N303" s="98">
        <f>O303-M303</f>
        <v>0</v>
      </c>
      <c r="O303" s="106"/>
      <c r="P303" s="106"/>
      <c r="Q303" s="106"/>
    </row>
    <row r="304" spans="1:17" hidden="1" x14ac:dyDescent="0.2">
      <c r="A304" s="81"/>
      <c r="B304" s="83"/>
      <c r="C304" s="83"/>
      <c r="D304" s="83"/>
      <c r="E304" s="83"/>
      <c r="F304" s="83"/>
      <c r="G304" s="83"/>
      <c r="H304" s="102" t="s">
        <v>4473</v>
      </c>
      <c r="I304" s="102" t="s">
        <v>4474</v>
      </c>
      <c r="J304" s="109"/>
      <c r="K304" s="110"/>
      <c r="L304" s="91">
        <v>6</v>
      </c>
      <c r="M304" s="104">
        <f>M305</f>
        <v>0</v>
      </c>
      <c r="N304" s="104">
        <f>N305</f>
        <v>0</v>
      </c>
      <c r="O304" s="104">
        <f>O305</f>
        <v>0</v>
      </c>
      <c r="P304" s="104">
        <f>P305</f>
        <v>0</v>
      </c>
      <c r="Q304" s="104">
        <f>Q305</f>
        <v>0</v>
      </c>
    </row>
    <row r="305" spans="1:17" ht="22.5" hidden="1" x14ac:dyDescent="0.2">
      <c r="A305" s="81"/>
      <c r="B305" s="83"/>
      <c r="C305" s="83"/>
      <c r="D305" s="83"/>
      <c r="E305" s="83"/>
      <c r="F305" s="83"/>
      <c r="G305" s="83"/>
      <c r="H305" s="83"/>
      <c r="I305" s="83"/>
      <c r="J305" s="94" t="s">
        <v>4475</v>
      </c>
      <c r="K305" s="95" t="s">
        <v>4474</v>
      </c>
      <c r="L305" s="96">
        <v>7</v>
      </c>
      <c r="M305" s="105"/>
      <c r="N305" s="98">
        <f>O305-M305</f>
        <v>0</v>
      </c>
      <c r="O305" s="106"/>
      <c r="P305" s="106"/>
      <c r="Q305" s="106"/>
    </row>
    <row r="306" spans="1:17" ht="30" hidden="1" customHeight="1" x14ac:dyDescent="0.2">
      <c r="A306" s="81"/>
      <c r="B306" s="83"/>
      <c r="C306" s="83"/>
      <c r="D306" s="83"/>
      <c r="E306" s="83"/>
      <c r="F306" s="83"/>
      <c r="G306" s="83"/>
      <c r="H306" s="102" t="s">
        <v>4476</v>
      </c>
      <c r="I306" s="1104" t="s">
        <v>4477</v>
      </c>
      <c r="J306" s="1104"/>
      <c r="K306" s="1105"/>
      <c r="L306" s="91">
        <v>6</v>
      </c>
      <c r="M306" s="104">
        <f>M307</f>
        <v>0</v>
      </c>
      <c r="N306" s="104">
        <f>N307</f>
        <v>0</v>
      </c>
      <c r="O306" s="104">
        <f>O307</f>
        <v>0</v>
      </c>
      <c r="P306" s="104">
        <f>P307</f>
        <v>0</v>
      </c>
      <c r="Q306" s="104">
        <f>Q307</f>
        <v>0</v>
      </c>
    </row>
    <row r="307" spans="1:17" ht="22.5" hidden="1" x14ac:dyDescent="0.2">
      <c r="A307" s="81"/>
      <c r="B307" s="83"/>
      <c r="C307" s="83"/>
      <c r="D307" s="83"/>
      <c r="E307" s="83"/>
      <c r="F307" s="83"/>
      <c r="G307" s="83"/>
      <c r="H307" s="83"/>
      <c r="I307" s="83"/>
      <c r="J307" s="94" t="s">
        <v>4478</v>
      </c>
      <c r="K307" s="95" t="s">
        <v>4477</v>
      </c>
      <c r="L307" s="96">
        <v>7</v>
      </c>
      <c r="M307" s="105"/>
      <c r="N307" s="98">
        <f>O307-M307</f>
        <v>0</v>
      </c>
      <c r="O307" s="106"/>
      <c r="P307" s="106"/>
      <c r="Q307" s="106"/>
    </row>
    <row r="308" spans="1:17" hidden="1" x14ac:dyDescent="0.2">
      <c r="A308" s="81"/>
      <c r="B308" s="83"/>
      <c r="C308" s="83"/>
      <c r="D308" s="83"/>
      <c r="E308" s="83"/>
      <c r="F308" s="83"/>
      <c r="G308" s="83"/>
      <c r="H308" s="102" t="s">
        <v>4479</v>
      </c>
      <c r="I308" s="102" t="s">
        <v>4480</v>
      </c>
      <c r="J308" s="109"/>
      <c r="K308" s="110"/>
      <c r="L308" s="91">
        <v>6</v>
      </c>
      <c r="M308" s="104">
        <f>M309</f>
        <v>0</v>
      </c>
      <c r="N308" s="104">
        <f>N309</f>
        <v>0</v>
      </c>
      <c r="O308" s="104">
        <f>O309</f>
        <v>0</v>
      </c>
      <c r="P308" s="104">
        <f>P309</f>
        <v>0</v>
      </c>
      <c r="Q308" s="104">
        <f>Q309</f>
        <v>0</v>
      </c>
    </row>
    <row r="309" spans="1:17" ht="22.5" hidden="1" x14ac:dyDescent="0.2">
      <c r="A309" s="81"/>
      <c r="B309" s="83"/>
      <c r="C309" s="83"/>
      <c r="D309" s="83"/>
      <c r="E309" s="83"/>
      <c r="F309" s="83"/>
      <c r="G309" s="83"/>
      <c r="H309" s="83"/>
      <c r="I309" s="83"/>
      <c r="J309" s="94" t="s">
        <v>4481</v>
      </c>
      <c r="K309" s="95" t="s">
        <v>4480</v>
      </c>
      <c r="L309" s="96">
        <v>7</v>
      </c>
      <c r="M309" s="105"/>
      <c r="N309" s="98">
        <f>O309-M309</f>
        <v>0</v>
      </c>
      <c r="O309" s="106"/>
      <c r="P309" s="106"/>
      <c r="Q309" s="106"/>
    </row>
    <row r="310" spans="1:17" ht="23.25" hidden="1" customHeight="1" x14ac:dyDescent="0.2">
      <c r="A310" s="81"/>
      <c r="B310" s="83"/>
      <c r="C310" s="83"/>
      <c r="D310" s="83"/>
      <c r="E310" s="83"/>
      <c r="F310" s="83"/>
      <c r="G310" s="83"/>
      <c r="H310" s="102" t="s">
        <v>5141</v>
      </c>
      <c r="I310" s="1104" t="s">
        <v>5142</v>
      </c>
      <c r="J310" s="1096"/>
      <c r="K310" s="1097"/>
      <c r="L310" s="91">
        <v>6</v>
      </c>
      <c r="M310" s="104">
        <f>M311</f>
        <v>0</v>
      </c>
      <c r="N310" s="104">
        <f>N311</f>
        <v>0</v>
      </c>
      <c r="O310" s="104">
        <f>O311</f>
        <v>0</v>
      </c>
      <c r="P310" s="104">
        <f>P311</f>
        <v>0</v>
      </c>
      <c r="Q310" s="104">
        <f>Q311</f>
        <v>0</v>
      </c>
    </row>
    <row r="311" spans="1:17" ht="22.5" hidden="1" customHeight="1" x14ac:dyDescent="0.2">
      <c r="A311" s="81"/>
      <c r="B311" s="83"/>
      <c r="C311" s="83"/>
      <c r="D311" s="83"/>
      <c r="E311" s="83"/>
      <c r="F311" s="83"/>
      <c r="G311" s="83"/>
      <c r="H311" s="83"/>
      <c r="I311" s="83"/>
      <c r="J311" s="94" t="s">
        <v>5143</v>
      </c>
      <c r="K311" s="95" t="s">
        <v>5144</v>
      </c>
      <c r="L311" s="96">
        <v>7</v>
      </c>
      <c r="M311" s="105"/>
      <c r="N311" s="98">
        <f>O311-M311</f>
        <v>0</v>
      </c>
      <c r="O311" s="106"/>
      <c r="P311" s="106"/>
      <c r="Q311" s="106"/>
    </row>
    <row r="312" spans="1:17" hidden="1" x14ac:dyDescent="0.2">
      <c r="A312" s="81"/>
      <c r="B312" s="83"/>
      <c r="C312" s="83"/>
      <c r="D312" s="83"/>
      <c r="E312" s="83"/>
      <c r="F312" s="83"/>
      <c r="G312" s="83"/>
      <c r="H312" s="102" t="s">
        <v>4482</v>
      </c>
      <c r="I312" s="102" t="s">
        <v>4483</v>
      </c>
      <c r="J312" s="109"/>
      <c r="K312" s="110"/>
      <c r="L312" s="91">
        <v>6</v>
      </c>
      <c r="M312" s="104">
        <f>M313</f>
        <v>0</v>
      </c>
      <c r="N312" s="104">
        <f>N313</f>
        <v>0</v>
      </c>
      <c r="O312" s="104">
        <f>O313</f>
        <v>0</v>
      </c>
      <c r="P312" s="104">
        <f>P313</f>
        <v>0</v>
      </c>
      <c r="Q312" s="104">
        <f>Q313</f>
        <v>0</v>
      </c>
    </row>
    <row r="313" spans="1:17" ht="22.5" hidden="1" x14ac:dyDescent="0.2">
      <c r="A313" s="81"/>
      <c r="B313" s="83"/>
      <c r="C313" s="83"/>
      <c r="D313" s="83"/>
      <c r="E313" s="83"/>
      <c r="F313" s="83"/>
      <c r="G313" s="83"/>
      <c r="H313" s="83"/>
      <c r="I313" s="83"/>
      <c r="J313" s="94" t="s">
        <v>4484</v>
      </c>
      <c r="K313" s="95" t="s">
        <v>4483</v>
      </c>
      <c r="L313" s="96">
        <v>7</v>
      </c>
      <c r="M313" s="105"/>
      <c r="N313" s="98">
        <f>O313-M313</f>
        <v>0</v>
      </c>
      <c r="O313" s="106"/>
      <c r="P313" s="106"/>
      <c r="Q313" s="106"/>
    </row>
    <row r="314" spans="1:17" hidden="1" x14ac:dyDescent="0.2">
      <c r="A314" s="81"/>
      <c r="B314" s="83"/>
      <c r="C314" s="83"/>
      <c r="D314" s="83"/>
      <c r="E314" s="83"/>
      <c r="F314" s="100" t="s">
        <v>4485</v>
      </c>
      <c r="G314" s="100" t="s">
        <v>4486</v>
      </c>
      <c r="H314" s="100"/>
      <c r="I314" s="100"/>
      <c r="J314" s="111"/>
      <c r="K314" s="112"/>
      <c r="L314" s="88">
        <v>5</v>
      </c>
      <c r="M314" s="89">
        <f>SUMIF($L315:$L316,6,M315:M316)</f>
        <v>0</v>
      </c>
      <c r="N314" s="89">
        <f>SUMIF($L315:$L316,6,N315:N316)</f>
        <v>0</v>
      </c>
      <c r="O314" s="89">
        <f>SUMIF($L315:$L316,6,O315:O316)</f>
        <v>0</v>
      </c>
      <c r="P314" s="89">
        <f>SUMIF($L315:$L316,6,P315:P316)</f>
        <v>0</v>
      </c>
      <c r="Q314" s="89">
        <f>SUMIF($L315:$L316,6,Q315:Q316)</f>
        <v>0</v>
      </c>
    </row>
    <row r="315" spans="1:17" hidden="1" x14ac:dyDescent="0.2">
      <c r="A315" s="81"/>
      <c r="B315" s="83"/>
      <c r="C315" s="83"/>
      <c r="D315" s="83"/>
      <c r="E315" s="83"/>
      <c r="F315" s="83"/>
      <c r="G315" s="83"/>
      <c r="H315" s="102" t="s">
        <v>4487</v>
      </c>
      <c r="I315" s="102" t="s">
        <v>4486</v>
      </c>
      <c r="J315" s="109"/>
      <c r="K315" s="110"/>
      <c r="L315" s="91">
        <v>6</v>
      </c>
      <c r="M315" s="104">
        <f>M316</f>
        <v>0</v>
      </c>
      <c r="N315" s="104">
        <f>N316</f>
        <v>0</v>
      </c>
      <c r="O315" s="104">
        <f>O316</f>
        <v>0</v>
      </c>
      <c r="P315" s="104">
        <f>P316</f>
        <v>0</v>
      </c>
      <c r="Q315" s="104">
        <f>Q316</f>
        <v>0</v>
      </c>
    </row>
    <row r="316" spans="1:17" ht="22.5" hidden="1" x14ac:dyDescent="0.2">
      <c r="A316" s="81"/>
      <c r="B316" s="83"/>
      <c r="C316" s="83"/>
      <c r="D316" s="83"/>
      <c r="E316" s="83"/>
      <c r="F316" s="83"/>
      <c r="G316" s="83"/>
      <c r="H316" s="83"/>
      <c r="I316" s="83"/>
      <c r="J316" s="94" t="s">
        <v>4488</v>
      </c>
      <c r="K316" s="95" t="s">
        <v>4486</v>
      </c>
      <c r="L316" s="96">
        <v>7</v>
      </c>
      <c r="M316" s="105"/>
      <c r="N316" s="98">
        <f>O316-M316</f>
        <v>0</v>
      </c>
      <c r="O316" s="106"/>
      <c r="P316" s="106"/>
      <c r="Q316" s="106"/>
    </row>
    <row r="317" spans="1:17" hidden="1" x14ac:dyDescent="0.2">
      <c r="A317" s="81"/>
      <c r="B317" s="83"/>
      <c r="C317" s="83"/>
      <c r="D317" s="83"/>
      <c r="E317" s="83"/>
      <c r="F317" s="100" t="s">
        <v>4489</v>
      </c>
      <c r="G317" s="100" t="s">
        <v>4490</v>
      </c>
      <c r="H317" s="100"/>
      <c r="I317" s="100"/>
      <c r="J317" s="111"/>
      <c r="K317" s="112"/>
      <c r="L317" s="88">
        <v>5</v>
      </c>
      <c r="M317" s="89">
        <f>SUMIF($L318:$L323,6,M318:M323)</f>
        <v>0</v>
      </c>
      <c r="N317" s="89">
        <f>SUMIF($L318:$L323,6,N318:N323)</f>
        <v>0</v>
      </c>
      <c r="O317" s="89">
        <f>SUMIF($L318:$L323,6,O318:O323)</f>
        <v>0</v>
      </c>
      <c r="P317" s="89">
        <f>SUMIF($L318:$L323,6,P318:P323)</f>
        <v>0</v>
      </c>
      <c r="Q317" s="89">
        <f>SUMIF($L318:$L323,6,Q318:Q323)</f>
        <v>0</v>
      </c>
    </row>
    <row r="318" spans="1:17" hidden="1" x14ac:dyDescent="0.2">
      <c r="A318" s="81"/>
      <c r="B318" s="83"/>
      <c r="C318" s="83"/>
      <c r="D318" s="83"/>
      <c r="E318" s="83"/>
      <c r="F318" s="83"/>
      <c r="G318" s="83"/>
      <c r="H318" s="102" t="s">
        <v>4491</v>
      </c>
      <c r="I318" s="102" t="s">
        <v>4492</v>
      </c>
      <c r="J318" s="109"/>
      <c r="K318" s="110"/>
      <c r="L318" s="91">
        <v>6</v>
      </c>
      <c r="M318" s="104">
        <f>M319</f>
        <v>0</v>
      </c>
      <c r="N318" s="104">
        <f>N319</f>
        <v>0</v>
      </c>
      <c r="O318" s="104">
        <f>O319</f>
        <v>0</v>
      </c>
      <c r="P318" s="104">
        <f>P319</f>
        <v>0</v>
      </c>
      <c r="Q318" s="104">
        <f>Q319</f>
        <v>0</v>
      </c>
    </row>
    <row r="319" spans="1:17" ht="22.5" hidden="1" x14ac:dyDescent="0.2">
      <c r="A319" s="81"/>
      <c r="B319" s="83"/>
      <c r="C319" s="83"/>
      <c r="D319" s="83"/>
      <c r="E319" s="83"/>
      <c r="F319" s="83"/>
      <c r="G319" s="83"/>
      <c r="H319" s="83"/>
      <c r="I319" s="83"/>
      <c r="J319" s="94" t="s">
        <v>4493</v>
      </c>
      <c r="K319" s="95" t="s">
        <v>4492</v>
      </c>
      <c r="L319" s="96">
        <v>7</v>
      </c>
      <c r="M319" s="105"/>
      <c r="N319" s="98">
        <f>O319-M319</f>
        <v>0</v>
      </c>
      <c r="O319" s="106"/>
      <c r="P319" s="106"/>
      <c r="Q319" s="106"/>
    </row>
    <row r="320" spans="1:17" hidden="1" x14ac:dyDescent="0.2">
      <c r="A320" s="81"/>
      <c r="B320" s="83"/>
      <c r="C320" s="83"/>
      <c r="D320" s="83"/>
      <c r="E320" s="83"/>
      <c r="F320" s="83"/>
      <c r="G320" s="83"/>
      <c r="H320" s="102" t="s">
        <v>4494</v>
      </c>
      <c r="I320" s="102" t="s">
        <v>4495</v>
      </c>
      <c r="J320" s="109"/>
      <c r="K320" s="110"/>
      <c r="L320" s="91">
        <v>6</v>
      </c>
      <c r="M320" s="104">
        <f>M321</f>
        <v>0</v>
      </c>
      <c r="N320" s="104">
        <f>N321</f>
        <v>0</v>
      </c>
      <c r="O320" s="104">
        <f>O321</f>
        <v>0</v>
      </c>
      <c r="P320" s="104">
        <f>P321</f>
        <v>0</v>
      </c>
      <c r="Q320" s="104">
        <f>Q321</f>
        <v>0</v>
      </c>
    </row>
    <row r="321" spans="1:17" ht="22.5" hidden="1" x14ac:dyDescent="0.2">
      <c r="A321" s="81"/>
      <c r="B321" s="83"/>
      <c r="C321" s="83"/>
      <c r="D321" s="83"/>
      <c r="E321" s="83"/>
      <c r="F321" s="83"/>
      <c r="G321" s="83"/>
      <c r="H321" s="83"/>
      <c r="I321" s="83"/>
      <c r="J321" s="94" t="s">
        <v>4496</v>
      </c>
      <c r="K321" s="95" t="s">
        <v>4495</v>
      </c>
      <c r="L321" s="96">
        <v>7</v>
      </c>
      <c r="M321" s="105"/>
      <c r="N321" s="98">
        <f>O321-M321</f>
        <v>0</v>
      </c>
      <c r="O321" s="106"/>
      <c r="P321" s="106"/>
      <c r="Q321" s="106"/>
    </row>
    <row r="322" spans="1:17" hidden="1" x14ac:dyDescent="0.2">
      <c r="A322" s="81"/>
      <c r="B322" s="83"/>
      <c r="C322" s="83"/>
      <c r="D322" s="83"/>
      <c r="E322" s="83"/>
      <c r="F322" s="83"/>
      <c r="G322" s="83"/>
      <c r="H322" s="102" t="s">
        <v>4497</v>
      </c>
      <c r="I322" s="102" t="s">
        <v>4498</v>
      </c>
      <c r="J322" s="109"/>
      <c r="K322" s="110"/>
      <c r="L322" s="91">
        <v>6</v>
      </c>
      <c r="M322" s="104">
        <f>M323</f>
        <v>0</v>
      </c>
      <c r="N322" s="104">
        <f>N323</f>
        <v>0</v>
      </c>
      <c r="O322" s="104">
        <f>O323</f>
        <v>0</v>
      </c>
      <c r="P322" s="104">
        <f>P323</f>
        <v>0</v>
      </c>
      <c r="Q322" s="104">
        <f>Q323</f>
        <v>0</v>
      </c>
    </row>
    <row r="323" spans="1:17" ht="22.5" hidden="1" x14ac:dyDescent="0.2">
      <c r="A323" s="81"/>
      <c r="B323" s="83"/>
      <c r="C323" s="83"/>
      <c r="D323" s="83"/>
      <c r="E323" s="83"/>
      <c r="F323" s="83"/>
      <c r="G323" s="83"/>
      <c r="H323" s="83"/>
      <c r="I323" s="83"/>
      <c r="J323" s="94" t="s">
        <v>4499</v>
      </c>
      <c r="K323" s="95" t="s">
        <v>4498</v>
      </c>
      <c r="L323" s="96">
        <v>7</v>
      </c>
      <c r="M323" s="105"/>
      <c r="N323" s="98">
        <f>O323-M323</f>
        <v>0</v>
      </c>
      <c r="O323" s="106"/>
      <c r="P323" s="106"/>
      <c r="Q323" s="106"/>
    </row>
    <row r="324" spans="1:17" hidden="1" x14ac:dyDescent="0.2">
      <c r="A324" s="81"/>
      <c r="B324" s="83"/>
      <c r="C324" s="83"/>
      <c r="D324" s="83"/>
      <c r="E324" s="83"/>
      <c r="F324" s="100" t="s">
        <v>4500</v>
      </c>
      <c r="G324" s="100" t="s">
        <v>4501</v>
      </c>
      <c r="H324" s="100"/>
      <c r="I324" s="100"/>
      <c r="J324" s="111"/>
      <c r="K324" s="112"/>
      <c r="L324" s="88">
        <v>5</v>
      </c>
      <c r="M324" s="89">
        <f>SUMIF($L325:$L330,6,M325:M330)</f>
        <v>0</v>
      </c>
      <c r="N324" s="89">
        <f>SUMIF($L325:$L330,6,N325:N330)</f>
        <v>0</v>
      </c>
      <c r="O324" s="89">
        <f>SUMIF($L325:$L330,6,O325:O330)</f>
        <v>0</v>
      </c>
      <c r="P324" s="89">
        <f>SUMIF($L325:$L330,6,P325:P330)</f>
        <v>0</v>
      </c>
      <c r="Q324" s="89">
        <f>SUMIF($L325:$L330,6,Q325:Q330)</f>
        <v>0</v>
      </c>
    </row>
    <row r="325" spans="1:17" hidden="1" x14ac:dyDescent="0.2">
      <c r="A325" s="81"/>
      <c r="B325" s="83"/>
      <c r="C325" s="83"/>
      <c r="D325" s="83"/>
      <c r="E325" s="83"/>
      <c r="F325" s="83"/>
      <c r="G325" s="83"/>
      <c r="H325" s="102" t="s">
        <v>4502</v>
      </c>
      <c r="I325" s="102" t="s">
        <v>4503</v>
      </c>
      <c r="J325" s="109"/>
      <c r="K325" s="110"/>
      <c r="L325" s="91">
        <v>6</v>
      </c>
      <c r="M325" s="104">
        <f>M326</f>
        <v>0</v>
      </c>
      <c r="N325" s="104">
        <f>N326</f>
        <v>0</v>
      </c>
      <c r="O325" s="104">
        <f>O326</f>
        <v>0</v>
      </c>
      <c r="P325" s="104">
        <f>P326</f>
        <v>0</v>
      </c>
      <c r="Q325" s="104">
        <f>Q326</f>
        <v>0</v>
      </c>
    </row>
    <row r="326" spans="1:17" ht="22.5" hidden="1" x14ac:dyDescent="0.2">
      <c r="A326" s="81"/>
      <c r="B326" s="83"/>
      <c r="C326" s="83"/>
      <c r="D326" s="83"/>
      <c r="E326" s="83"/>
      <c r="F326" s="83"/>
      <c r="G326" s="83"/>
      <c r="H326" s="83"/>
      <c r="I326" s="83"/>
      <c r="J326" s="94" t="s">
        <v>4504</v>
      </c>
      <c r="K326" s="95" t="s">
        <v>4503</v>
      </c>
      <c r="L326" s="96">
        <v>7</v>
      </c>
      <c r="M326" s="105"/>
      <c r="N326" s="98">
        <f>O326-M326</f>
        <v>0</v>
      </c>
      <c r="O326" s="106"/>
      <c r="P326" s="106"/>
      <c r="Q326" s="106"/>
    </row>
    <row r="327" spans="1:17" hidden="1" x14ac:dyDescent="0.2">
      <c r="A327" s="81"/>
      <c r="B327" s="83"/>
      <c r="C327" s="83"/>
      <c r="D327" s="83"/>
      <c r="E327" s="83"/>
      <c r="F327" s="83"/>
      <c r="G327" s="83"/>
      <c r="H327" s="102" t="s">
        <v>4505</v>
      </c>
      <c r="I327" s="102" t="s">
        <v>4506</v>
      </c>
      <c r="J327" s="109"/>
      <c r="K327" s="110"/>
      <c r="L327" s="91">
        <v>6</v>
      </c>
      <c r="M327" s="104">
        <f>M328</f>
        <v>0</v>
      </c>
      <c r="N327" s="104">
        <f>N328</f>
        <v>0</v>
      </c>
      <c r="O327" s="104">
        <f>O328</f>
        <v>0</v>
      </c>
      <c r="P327" s="104">
        <f>P328</f>
        <v>0</v>
      </c>
      <c r="Q327" s="104">
        <f>Q328</f>
        <v>0</v>
      </c>
    </row>
    <row r="328" spans="1:17" ht="22.5" hidden="1" x14ac:dyDescent="0.2">
      <c r="A328" s="81"/>
      <c r="B328" s="83"/>
      <c r="C328" s="83"/>
      <c r="D328" s="83"/>
      <c r="E328" s="83"/>
      <c r="F328" s="83"/>
      <c r="G328" s="83"/>
      <c r="H328" s="83"/>
      <c r="I328" s="83"/>
      <c r="J328" s="94" t="s">
        <v>4507</v>
      </c>
      <c r="K328" s="95" t="s">
        <v>4506</v>
      </c>
      <c r="L328" s="96">
        <v>7</v>
      </c>
      <c r="M328" s="105"/>
      <c r="N328" s="98">
        <f>O328-M328</f>
        <v>0</v>
      </c>
      <c r="O328" s="106"/>
      <c r="P328" s="106"/>
      <c r="Q328" s="106"/>
    </row>
    <row r="329" spans="1:17" hidden="1" x14ac:dyDescent="0.2">
      <c r="A329" s="81"/>
      <c r="B329" s="83"/>
      <c r="C329" s="83"/>
      <c r="D329" s="83"/>
      <c r="E329" s="83"/>
      <c r="F329" s="83"/>
      <c r="G329" s="83"/>
      <c r="H329" s="102" t="s">
        <v>4508</v>
      </c>
      <c r="I329" s="102" t="s">
        <v>4509</v>
      </c>
      <c r="J329" s="109"/>
      <c r="K329" s="110"/>
      <c r="L329" s="91">
        <v>6</v>
      </c>
      <c r="M329" s="104">
        <f>M330</f>
        <v>0</v>
      </c>
      <c r="N329" s="104">
        <f>N330</f>
        <v>0</v>
      </c>
      <c r="O329" s="104">
        <f>O330</f>
        <v>0</v>
      </c>
      <c r="P329" s="104">
        <f>P330</f>
        <v>0</v>
      </c>
      <c r="Q329" s="104">
        <f>Q330</f>
        <v>0</v>
      </c>
    </row>
    <row r="330" spans="1:17" ht="22.5" hidden="1" x14ac:dyDescent="0.2">
      <c r="A330" s="81"/>
      <c r="B330" s="83"/>
      <c r="C330" s="83"/>
      <c r="D330" s="83"/>
      <c r="E330" s="83"/>
      <c r="F330" s="83"/>
      <c r="G330" s="83"/>
      <c r="H330" s="83"/>
      <c r="I330" s="83"/>
      <c r="J330" s="94" t="s">
        <v>4510</v>
      </c>
      <c r="K330" s="95" t="s">
        <v>4509</v>
      </c>
      <c r="L330" s="96">
        <v>7</v>
      </c>
      <c r="M330" s="105"/>
      <c r="N330" s="98">
        <f>O330-M330</f>
        <v>0</v>
      </c>
      <c r="O330" s="106"/>
      <c r="P330" s="106"/>
      <c r="Q330" s="106"/>
    </row>
    <row r="331" spans="1:17" ht="18" customHeight="1" x14ac:dyDescent="0.2">
      <c r="A331" s="81"/>
      <c r="B331" s="83"/>
      <c r="C331" s="1106" t="s">
        <v>4511</v>
      </c>
      <c r="D331" s="1106"/>
      <c r="E331" s="1106"/>
      <c r="F331" s="1106"/>
      <c r="G331" s="1106"/>
      <c r="H331" s="1106"/>
      <c r="I331" s="1106"/>
      <c r="J331" s="1106"/>
      <c r="K331" s="1107"/>
      <c r="L331" s="84">
        <v>3</v>
      </c>
      <c r="M331" s="85">
        <f>SUMIF($L332:$L365,4,M332:M365)</f>
        <v>0</v>
      </c>
      <c r="N331" s="85">
        <f>SUMIF($L332:$L365,4,N332:N365)</f>
        <v>0</v>
      </c>
      <c r="O331" s="85">
        <f>SUMIF($L332:$L365,4,O332:O365)</f>
        <v>0</v>
      </c>
      <c r="P331" s="85">
        <f>SUMIF($L332:$L365,4,P332:P365)</f>
        <v>0</v>
      </c>
      <c r="Q331" s="85">
        <f>SUMIF($L332:$L365,4,Q332:Q365)</f>
        <v>0</v>
      </c>
    </row>
    <row r="332" spans="1:17" ht="15.75" hidden="1" customHeight="1" x14ac:dyDescent="0.2">
      <c r="A332" s="81"/>
      <c r="B332" s="83"/>
      <c r="C332" s="83"/>
      <c r="D332" s="1108" t="s">
        <v>4512</v>
      </c>
      <c r="E332" s="1108"/>
      <c r="F332" s="1108"/>
      <c r="G332" s="1108"/>
      <c r="H332" s="1108"/>
      <c r="I332" s="1108"/>
      <c r="J332" s="1108"/>
      <c r="K332" s="1109"/>
      <c r="L332" s="86">
        <v>4</v>
      </c>
      <c r="M332" s="87">
        <f>SUMIF($L333:$L365,5,M333:M365)</f>
        <v>0</v>
      </c>
      <c r="N332" s="87">
        <f>SUMIF($L333:$L365,5,N333:N365)</f>
        <v>0</v>
      </c>
      <c r="O332" s="87">
        <f>SUMIF($L333:$L365,5,O333:O365)</f>
        <v>0</v>
      </c>
      <c r="P332" s="87">
        <f>SUMIF($L333:$L365,5,P333:P365)</f>
        <v>0</v>
      </c>
      <c r="Q332" s="87">
        <f>SUMIF($L333:$L365,5,Q333:Q365)</f>
        <v>0</v>
      </c>
    </row>
    <row r="333" spans="1:17" ht="15.75" hidden="1" customHeight="1" x14ac:dyDescent="0.2">
      <c r="A333" s="81"/>
      <c r="B333" s="83"/>
      <c r="C333" s="83"/>
      <c r="D333" s="83"/>
      <c r="E333" s="83"/>
      <c r="F333" s="1100" t="s">
        <v>4513</v>
      </c>
      <c r="G333" s="1100"/>
      <c r="H333" s="1100"/>
      <c r="I333" s="1100"/>
      <c r="J333" s="1100"/>
      <c r="K333" s="1101"/>
      <c r="L333" s="88">
        <v>5</v>
      </c>
      <c r="M333" s="89">
        <f>SUMIF($L334:$L335,6,M334:M335)</f>
        <v>0</v>
      </c>
      <c r="N333" s="89">
        <f>SUMIF($L334:$L335,6,N334:N335)</f>
        <v>0</v>
      </c>
      <c r="O333" s="89">
        <f>SUMIF($L334:$L335,6,O334:O335)</f>
        <v>0</v>
      </c>
      <c r="P333" s="89">
        <f>SUMIF($L334:$L335,6,P334:P335)</f>
        <v>0</v>
      </c>
      <c r="Q333" s="89">
        <f>SUMIF($L334:$L335,6,Q334:Q335)</f>
        <v>0</v>
      </c>
    </row>
    <row r="334" spans="1:17" ht="15.75" hidden="1" customHeight="1" x14ac:dyDescent="0.2">
      <c r="A334" s="81"/>
      <c r="B334" s="83"/>
      <c r="C334" s="83"/>
      <c r="D334" s="83"/>
      <c r="E334" s="83"/>
      <c r="F334" s="83"/>
      <c r="G334" s="83"/>
      <c r="H334" s="1092" t="s">
        <v>4514</v>
      </c>
      <c r="I334" s="1092"/>
      <c r="J334" s="1092"/>
      <c r="K334" s="1093"/>
      <c r="L334" s="91">
        <v>6</v>
      </c>
      <c r="M334" s="92">
        <f>M335</f>
        <v>0</v>
      </c>
      <c r="N334" s="93">
        <f>N335</f>
        <v>0</v>
      </c>
      <c r="O334" s="93">
        <f>O335</f>
        <v>0</v>
      </c>
      <c r="P334" s="93">
        <f>P335</f>
        <v>0</v>
      </c>
      <c r="Q334" s="93">
        <f>Q335</f>
        <v>0</v>
      </c>
    </row>
    <row r="335" spans="1:17" ht="25.5" hidden="1" customHeight="1" x14ac:dyDescent="0.2">
      <c r="A335" s="81"/>
      <c r="B335" s="83"/>
      <c r="C335" s="83"/>
      <c r="D335" s="83"/>
      <c r="E335" s="83"/>
      <c r="F335" s="83"/>
      <c r="G335" s="83"/>
      <c r="H335" s="83"/>
      <c r="I335" s="83"/>
      <c r="J335" s="94" t="s">
        <v>4515</v>
      </c>
      <c r="K335" s="95" t="s">
        <v>4516</v>
      </c>
      <c r="L335" s="96">
        <v>7</v>
      </c>
      <c r="M335" s="97"/>
      <c r="N335" s="98">
        <f>O335-M335</f>
        <v>0</v>
      </c>
      <c r="O335" s="98"/>
      <c r="P335" s="98"/>
      <c r="Q335" s="98"/>
    </row>
    <row r="336" spans="1:17" hidden="1" x14ac:dyDescent="0.2">
      <c r="A336" s="81"/>
      <c r="B336" s="83"/>
      <c r="C336" s="83"/>
      <c r="D336" s="83"/>
      <c r="E336" s="83"/>
      <c r="F336" s="100" t="s">
        <v>4517</v>
      </c>
      <c r="G336" s="100" t="s">
        <v>4518</v>
      </c>
      <c r="H336" s="100"/>
      <c r="I336" s="100"/>
      <c r="J336" s="111"/>
      <c r="K336" s="112"/>
      <c r="L336" s="88">
        <v>5</v>
      </c>
      <c r="M336" s="89">
        <f>SUMIF($L337:$L338,6,M337:M338)</f>
        <v>0</v>
      </c>
      <c r="N336" s="89">
        <f>SUMIF($L337:$L338,6,N337:N338)</f>
        <v>0</v>
      </c>
      <c r="O336" s="89">
        <f>SUMIF($L337:$L338,6,O337:O338)</f>
        <v>0</v>
      </c>
      <c r="P336" s="89">
        <f>SUMIF($L337:$L338,6,P337:P338)</f>
        <v>0</v>
      </c>
      <c r="Q336" s="89">
        <f>SUMIF($L337:$L338,6,Q337:Q338)</f>
        <v>0</v>
      </c>
    </row>
    <row r="337" spans="1:17" hidden="1" x14ac:dyDescent="0.2">
      <c r="A337" s="81"/>
      <c r="B337" s="83"/>
      <c r="C337" s="83"/>
      <c r="D337" s="83"/>
      <c r="E337" s="83"/>
      <c r="F337" s="83"/>
      <c r="G337" s="83"/>
      <c r="H337" s="102" t="s">
        <v>4519</v>
      </c>
      <c r="I337" s="102" t="s">
        <v>4518</v>
      </c>
      <c r="J337" s="109"/>
      <c r="K337" s="110"/>
      <c r="L337" s="91">
        <v>6</v>
      </c>
      <c r="M337" s="92">
        <f>M338</f>
        <v>0</v>
      </c>
      <c r="N337" s="93">
        <f>N338</f>
        <v>0</v>
      </c>
      <c r="O337" s="93">
        <f>O338</f>
        <v>0</v>
      </c>
      <c r="P337" s="93">
        <f>P338</f>
        <v>0</v>
      </c>
      <c r="Q337" s="93">
        <f>Q338</f>
        <v>0</v>
      </c>
    </row>
    <row r="338" spans="1:17" ht="22.5" hidden="1" x14ac:dyDescent="0.2">
      <c r="A338" s="81"/>
      <c r="B338" s="83"/>
      <c r="C338" s="83"/>
      <c r="D338" s="83"/>
      <c r="E338" s="83"/>
      <c r="F338" s="83"/>
      <c r="G338" s="83"/>
      <c r="H338" s="83"/>
      <c r="I338" s="83"/>
      <c r="J338" s="94" t="s">
        <v>4520</v>
      </c>
      <c r="K338" s="95" t="s">
        <v>4518</v>
      </c>
      <c r="L338" s="96">
        <v>7</v>
      </c>
      <c r="M338" s="105"/>
      <c r="N338" s="98">
        <f>O338-M338</f>
        <v>0</v>
      </c>
      <c r="O338" s="106"/>
      <c r="P338" s="106"/>
      <c r="Q338" s="106"/>
    </row>
    <row r="339" spans="1:17" hidden="1" x14ac:dyDescent="0.2">
      <c r="A339" s="81"/>
      <c r="B339" s="83"/>
      <c r="C339" s="83"/>
      <c r="D339" s="83"/>
      <c r="E339" s="83"/>
      <c r="F339" s="100" t="s">
        <v>4521</v>
      </c>
      <c r="G339" s="100" t="s">
        <v>4522</v>
      </c>
      <c r="H339" s="100"/>
      <c r="I339" s="100"/>
      <c r="J339" s="111"/>
      <c r="K339" s="112"/>
      <c r="L339" s="88">
        <v>5</v>
      </c>
      <c r="M339" s="89">
        <f>SUMIF($L340:$L341,6,M340:M341)</f>
        <v>0</v>
      </c>
      <c r="N339" s="89">
        <f>SUMIF($L340:$L341,6,N340:N341)</f>
        <v>0</v>
      </c>
      <c r="O339" s="89">
        <f>SUMIF($L340:$L341,6,O340:O341)</f>
        <v>0</v>
      </c>
      <c r="P339" s="89">
        <f>SUMIF($L340:$L341,6,P340:P341)</f>
        <v>0</v>
      </c>
      <c r="Q339" s="89">
        <f>SUMIF($L340:$L341,6,Q340:Q341)</f>
        <v>0</v>
      </c>
    </row>
    <row r="340" spans="1:17" hidden="1" x14ac:dyDescent="0.2">
      <c r="A340" s="81"/>
      <c r="B340" s="83"/>
      <c r="C340" s="83"/>
      <c r="D340" s="83"/>
      <c r="E340" s="83"/>
      <c r="F340" s="83"/>
      <c r="G340" s="83"/>
      <c r="H340" s="102" t="s">
        <v>4523</v>
      </c>
      <c r="I340" s="102" t="s">
        <v>4522</v>
      </c>
      <c r="J340" s="109"/>
      <c r="K340" s="110"/>
      <c r="L340" s="91">
        <v>6</v>
      </c>
      <c r="M340" s="92">
        <f>M341</f>
        <v>0</v>
      </c>
      <c r="N340" s="93">
        <f>N341</f>
        <v>0</v>
      </c>
      <c r="O340" s="93">
        <f>O341</f>
        <v>0</v>
      </c>
      <c r="P340" s="93">
        <f>P341</f>
        <v>0</v>
      </c>
      <c r="Q340" s="93">
        <f>Q341</f>
        <v>0</v>
      </c>
    </row>
    <row r="341" spans="1:17" ht="22.5" hidden="1" x14ac:dyDescent="0.2">
      <c r="A341" s="81"/>
      <c r="B341" s="83"/>
      <c r="C341" s="83"/>
      <c r="D341" s="83"/>
      <c r="E341" s="83"/>
      <c r="F341" s="83"/>
      <c r="G341" s="83"/>
      <c r="H341" s="83"/>
      <c r="I341" s="83"/>
      <c r="J341" s="94" t="s">
        <v>4524</v>
      </c>
      <c r="K341" s="95" t="s">
        <v>4522</v>
      </c>
      <c r="L341" s="96">
        <v>7</v>
      </c>
      <c r="M341" s="105"/>
      <c r="N341" s="98">
        <f>O341-M341</f>
        <v>0</v>
      </c>
      <c r="O341" s="106"/>
      <c r="P341" s="106"/>
      <c r="Q341" s="106"/>
    </row>
    <row r="342" spans="1:17" hidden="1" x14ac:dyDescent="0.2">
      <c r="A342" s="81"/>
      <c r="B342" s="83"/>
      <c r="C342" s="83"/>
      <c r="D342" s="83"/>
      <c r="E342" s="83"/>
      <c r="F342" s="100" t="s">
        <v>4525</v>
      </c>
      <c r="G342" s="100" t="s">
        <v>4526</v>
      </c>
      <c r="H342" s="100"/>
      <c r="I342" s="100"/>
      <c r="J342" s="111"/>
      <c r="K342" s="112"/>
      <c r="L342" s="88">
        <v>5</v>
      </c>
      <c r="M342" s="89">
        <f>SUMIF($L343:$L344,6,M343:M344)</f>
        <v>0</v>
      </c>
      <c r="N342" s="89">
        <f>SUMIF($L343:$L344,6,N343:N344)</f>
        <v>0</v>
      </c>
      <c r="O342" s="89">
        <f>SUMIF($L343:$L344,6,O343:O344)</f>
        <v>0</v>
      </c>
      <c r="P342" s="89">
        <f>SUMIF($L343:$L344,6,P343:P344)</f>
        <v>0</v>
      </c>
      <c r="Q342" s="89">
        <f>SUMIF($L343:$L344,6,Q343:Q344)</f>
        <v>0</v>
      </c>
    </row>
    <row r="343" spans="1:17" hidden="1" x14ac:dyDescent="0.2">
      <c r="A343" s="81"/>
      <c r="B343" s="83"/>
      <c r="C343" s="83"/>
      <c r="D343" s="83"/>
      <c r="E343" s="83"/>
      <c r="F343" s="83"/>
      <c r="G343" s="83"/>
      <c r="H343" s="102" t="s">
        <v>4527</v>
      </c>
      <c r="I343" s="102" t="s">
        <v>4526</v>
      </c>
      <c r="J343" s="109"/>
      <c r="K343" s="110"/>
      <c r="L343" s="91">
        <v>6</v>
      </c>
      <c r="M343" s="92">
        <f>M344</f>
        <v>0</v>
      </c>
      <c r="N343" s="93">
        <f>N344</f>
        <v>0</v>
      </c>
      <c r="O343" s="93">
        <f>O344</f>
        <v>0</v>
      </c>
      <c r="P343" s="93">
        <f>P344</f>
        <v>0</v>
      </c>
      <c r="Q343" s="93">
        <f>Q344</f>
        <v>0</v>
      </c>
    </row>
    <row r="344" spans="1:17" ht="22.5" hidden="1" x14ac:dyDescent="0.2">
      <c r="A344" s="81"/>
      <c r="B344" s="83"/>
      <c r="C344" s="83"/>
      <c r="D344" s="83"/>
      <c r="E344" s="83"/>
      <c r="F344" s="83"/>
      <c r="G344" s="83"/>
      <c r="H344" s="83"/>
      <c r="I344" s="83"/>
      <c r="J344" s="94" t="s">
        <v>4528</v>
      </c>
      <c r="K344" s="95" t="s">
        <v>4526</v>
      </c>
      <c r="L344" s="96">
        <v>7</v>
      </c>
      <c r="M344" s="105"/>
      <c r="N344" s="98">
        <f>O344-M344</f>
        <v>0</v>
      </c>
      <c r="O344" s="106"/>
      <c r="P344" s="106"/>
      <c r="Q344" s="106"/>
    </row>
    <row r="345" spans="1:17" hidden="1" x14ac:dyDescent="0.2">
      <c r="A345" s="81"/>
      <c r="B345" s="83"/>
      <c r="C345" s="83"/>
      <c r="D345" s="83"/>
      <c r="E345" s="83"/>
      <c r="F345" s="100" t="s">
        <v>4529</v>
      </c>
      <c r="G345" s="100" t="s">
        <v>4530</v>
      </c>
      <c r="H345" s="100"/>
      <c r="I345" s="100"/>
      <c r="J345" s="111"/>
      <c r="K345" s="112"/>
      <c r="L345" s="88">
        <v>5</v>
      </c>
      <c r="M345" s="89">
        <f>SUMIF($L346:$L347,6,M346:M347)</f>
        <v>0</v>
      </c>
      <c r="N345" s="89">
        <f>SUMIF($L346:$L347,6,N346:N347)</f>
        <v>0</v>
      </c>
      <c r="O345" s="89">
        <f>SUMIF($L346:$L347,6,O346:O347)</f>
        <v>0</v>
      </c>
      <c r="P345" s="89">
        <f>SUMIF($L346:$L347,6,P346:P347)</f>
        <v>0</v>
      </c>
      <c r="Q345" s="89">
        <f>SUMIF($L346:$L347,6,Q346:Q347)</f>
        <v>0</v>
      </c>
    </row>
    <row r="346" spans="1:17" hidden="1" x14ac:dyDescent="0.2">
      <c r="A346" s="81"/>
      <c r="B346" s="83"/>
      <c r="C346" s="83"/>
      <c r="D346" s="83"/>
      <c r="E346" s="83"/>
      <c r="F346" s="83"/>
      <c r="G346" s="83"/>
      <c r="H346" s="102" t="s">
        <v>4531</v>
      </c>
      <c r="I346" s="102" t="s">
        <v>4530</v>
      </c>
      <c r="J346" s="109"/>
      <c r="K346" s="110"/>
      <c r="L346" s="91">
        <v>6</v>
      </c>
      <c r="M346" s="92">
        <f>M347</f>
        <v>0</v>
      </c>
      <c r="N346" s="93">
        <f>N347</f>
        <v>0</v>
      </c>
      <c r="O346" s="93">
        <f>O347</f>
        <v>0</v>
      </c>
      <c r="P346" s="93">
        <f>P347</f>
        <v>0</v>
      </c>
      <c r="Q346" s="93">
        <f>Q347</f>
        <v>0</v>
      </c>
    </row>
    <row r="347" spans="1:17" ht="22.5" hidden="1" x14ac:dyDescent="0.2">
      <c r="A347" s="81"/>
      <c r="B347" s="83"/>
      <c r="C347" s="83"/>
      <c r="D347" s="83"/>
      <c r="E347" s="83"/>
      <c r="F347" s="83"/>
      <c r="G347" s="83"/>
      <c r="H347" s="83"/>
      <c r="I347" s="83"/>
      <c r="J347" s="94" t="s">
        <v>4532</v>
      </c>
      <c r="K347" s="95" t="s">
        <v>4530</v>
      </c>
      <c r="L347" s="96">
        <v>7</v>
      </c>
      <c r="M347" s="105"/>
      <c r="N347" s="98">
        <f>O347-M347</f>
        <v>0</v>
      </c>
      <c r="O347" s="106"/>
      <c r="P347" s="106"/>
      <c r="Q347" s="106"/>
    </row>
    <row r="348" spans="1:17" hidden="1" x14ac:dyDescent="0.2">
      <c r="A348" s="81"/>
      <c r="B348" s="83"/>
      <c r="C348" s="83"/>
      <c r="D348" s="83"/>
      <c r="E348" s="83"/>
      <c r="F348" s="100" t="s">
        <v>4533</v>
      </c>
      <c r="G348" s="100" t="s">
        <v>4534</v>
      </c>
      <c r="H348" s="100"/>
      <c r="I348" s="100"/>
      <c r="J348" s="111"/>
      <c r="K348" s="112"/>
      <c r="L348" s="88">
        <v>5</v>
      </c>
      <c r="M348" s="89">
        <f>SUMIF($L349:$L350,6,M349:M350)</f>
        <v>0</v>
      </c>
      <c r="N348" s="89">
        <f>SUMIF($L349:$L350,6,N349:N350)</f>
        <v>0</v>
      </c>
      <c r="O348" s="89">
        <f>SUMIF($L349:$L350,6,O349:O350)</f>
        <v>0</v>
      </c>
      <c r="P348" s="89">
        <f>SUMIF($L349:$L350,6,P349:P350)</f>
        <v>0</v>
      </c>
      <c r="Q348" s="89">
        <f>SUMIF($L349:$L350,6,Q349:Q350)</f>
        <v>0</v>
      </c>
    </row>
    <row r="349" spans="1:17" hidden="1" x14ac:dyDescent="0.2">
      <c r="A349" s="81"/>
      <c r="B349" s="83"/>
      <c r="C349" s="83"/>
      <c r="D349" s="83"/>
      <c r="E349" s="83"/>
      <c r="F349" s="83"/>
      <c r="G349" s="83"/>
      <c r="H349" s="102" t="s">
        <v>4535</v>
      </c>
      <c r="I349" s="102" t="s">
        <v>4534</v>
      </c>
      <c r="J349" s="109"/>
      <c r="K349" s="110"/>
      <c r="L349" s="91">
        <v>6</v>
      </c>
      <c r="M349" s="92">
        <f>M350</f>
        <v>0</v>
      </c>
      <c r="N349" s="93">
        <f>N350</f>
        <v>0</v>
      </c>
      <c r="O349" s="93">
        <f>O350</f>
        <v>0</v>
      </c>
      <c r="P349" s="93">
        <f>P350</f>
        <v>0</v>
      </c>
      <c r="Q349" s="93">
        <f>Q350</f>
        <v>0</v>
      </c>
    </row>
    <row r="350" spans="1:17" ht="22.5" hidden="1" x14ac:dyDescent="0.2">
      <c r="A350" s="81"/>
      <c r="B350" s="83"/>
      <c r="C350" s="83"/>
      <c r="D350" s="83"/>
      <c r="E350" s="83"/>
      <c r="F350" s="83"/>
      <c r="G350" s="83"/>
      <c r="H350" s="83"/>
      <c r="I350" s="83"/>
      <c r="J350" s="94" t="s">
        <v>4536</v>
      </c>
      <c r="K350" s="95" t="s">
        <v>4534</v>
      </c>
      <c r="L350" s="96">
        <v>7</v>
      </c>
      <c r="M350" s="105"/>
      <c r="N350" s="98">
        <f>O350-M350</f>
        <v>0</v>
      </c>
      <c r="O350" s="106"/>
      <c r="P350" s="106"/>
      <c r="Q350" s="106"/>
    </row>
    <row r="351" spans="1:17" hidden="1" x14ac:dyDescent="0.2">
      <c r="A351" s="81"/>
      <c r="B351" s="83"/>
      <c r="C351" s="83"/>
      <c r="D351" s="83"/>
      <c r="E351" s="83"/>
      <c r="F351" s="100" t="s">
        <v>4537</v>
      </c>
      <c r="G351" s="100" t="s">
        <v>4538</v>
      </c>
      <c r="H351" s="100"/>
      <c r="I351" s="100"/>
      <c r="J351" s="111"/>
      <c r="K351" s="112"/>
      <c r="L351" s="88">
        <v>5</v>
      </c>
      <c r="M351" s="89">
        <f>SUMIF($L352:$L353,6,M352:M353)</f>
        <v>0</v>
      </c>
      <c r="N351" s="89">
        <f>SUMIF($L352:$L353,6,N352:N353)</f>
        <v>0</v>
      </c>
      <c r="O351" s="89">
        <f>SUMIF($L352:$L353,6,O352:O353)</f>
        <v>0</v>
      </c>
      <c r="P351" s="89">
        <f>SUMIF($L352:$L353,6,P352:P353)</f>
        <v>0</v>
      </c>
      <c r="Q351" s="89">
        <f>SUMIF($L352:$L353,6,Q352:Q353)</f>
        <v>0</v>
      </c>
    </row>
    <row r="352" spans="1:17" hidden="1" x14ac:dyDescent="0.2">
      <c r="A352" s="81"/>
      <c r="B352" s="83"/>
      <c r="C352" s="83"/>
      <c r="D352" s="83"/>
      <c r="E352" s="83"/>
      <c r="F352" s="83"/>
      <c r="G352" s="83"/>
      <c r="H352" s="102" t="s">
        <v>4539</v>
      </c>
      <c r="I352" s="102" t="s">
        <v>4538</v>
      </c>
      <c r="J352" s="109"/>
      <c r="K352" s="110"/>
      <c r="L352" s="91">
        <v>6</v>
      </c>
      <c r="M352" s="92">
        <f>M353</f>
        <v>0</v>
      </c>
      <c r="N352" s="93">
        <f>N353</f>
        <v>0</v>
      </c>
      <c r="O352" s="93">
        <f>O353</f>
        <v>0</v>
      </c>
      <c r="P352" s="93">
        <f>P353</f>
        <v>0</v>
      </c>
      <c r="Q352" s="93">
        <f>Q353</f>
        <v>0</v>
      </c>
    </row>
    <row r="353" spans="1:17" ht="22.5" hidden="1" x14ac:dyDescent="0.2">
      <c r="A353" s="81"/>
      <c r="B353" s="83"/>
      <c r="C353" s="83"/>
      <c r="D353" s="83"/>
      <c r="E353" s="83"/>
      <c r="F353" s="83"/>
      <c r="G353" s="83"/>
      <c r="H353" s="83"/>
      <c r="I353" s="83"/>
      <c r="J353" s="94" t="s">
        <v>4540</v>
      </c>
      <c r="K353" s="95" t="s">
        <v>4538</v>
      </c>
      <c r="L353" s="96">
        <v>7</v>
      </c>
      <c r="M353" s="105"/>
      <c r="N353" s="98">
        <f>O353-M353</f>
        <v>0</v>
      </c>
      <c r="O353" s="106"/>
      <c r="P353" s="106"/>
      <c r="Q353" s="106"/>
    </row>
    <row r="354" spans="1:17" hidden="1" x14ac:dyDescent="0.2">
      <c r="A354" s="81"/>
      <c r="B354" s="83"/>
      <c r="C354" s="83"/>
      <c r="D354" s="83"/>
      <c r="E354" s="83"/>
      <c r="F354" s="100" t="s">
        <v>4541</v>
      </c>
      <c r="G354" s="100" t="s">
        <v>4542</v>
      </c>
      <c r="H354" s="100"/>
      <c r="I354" s="100"/>
      <c r="J354" s="111"/>
      <c r="K354" s="112"/>
      <c r="L354" s="88">
        <v>5</v>
      </c>
      <c r="M354" s="89">
        <f>SUMIF($L355:$L356,6,M355:M356)</f>
        <v>0</v>
      </c>
      <c r="N354" s="89">
        <f>SUMIF($L355:$L356,6,N355:N356)</f>
        <v>0</v>
      </c>
      <c r="O354" s="89">
        <f>SUMIF($L355:$L356,6,O355:O356)</f>
        <v>0</v>
      </c>
      <c r="P354" s="89">
        <f>SUMIF($L355:$L356,6,P355:P356)</f>
        <v>0</v>
      </c>
      <c r="Q354" s="89">
        <f>SUMIF($L355:$L356,6,Q355:Q356)</f>
        <v>0</v>
      </c>
    </row>
    <row r="355" spans="1:17" hidden="1" x14ac:dyDescent="0.2">
      <c r="A355" s="81"/>
      <c r="B355" s="83"/>
      <c r="C355" s="83"/>
      <c r="D355" s="83"/>
      <c r="E355" s="83"/>
      <c r="F355" s="83"/>
      <c r="G355" s="83"/>
      <c r="H355" s="102" t="s">
        <v>4543</v>
      </c>
      <c r="I355" s="102" t="s">
        <v>4542</v>
      </c>
      <c r="J355" s="109"/>
      <c r="K355" s="110"/>
      <c r="L355" s="91">
        <v>6</v>
      </c>
      <c r="M355" s="92">
        <f>M356</f>
        <v>0</v>
      </c>
      <c r="N355" s="93">
        <f>N356</f>
        <v>0</v>
      </c>
      <c r="O355" s="93">
        <f>O356</f>
        <v>0</v>
      </c>
      <c r="P355" s="93">
        <f>P356</f>
        <v>0</v>
      </c>
      <c r="Q355" s="93">
        <f>Q356</f>
        <v>0</v>
      </c>
    </row>
    <row r="356" spans="1:17" ht="22.5" hidden="1" x14ac:dyDescent="0.2">
      <c r="A356" s="81"/>
      <c r="B356" s="83"/>
      <c r="C356" s="83"/>
      <c r="D356" s="83"/>
      <c r="E356" s="83"/>
      <c r="F356" s="83"/>
      <c r="G356" s="83"/>
      <c r="H356" s="83"/>
      <c r="I356" s="83"/>
      <c r="J356" s="94" t="s">
        <v>4544</v>
      </c>
      <c r="K356" s="95" t="s">
        <v>4542</v>
      </c>
      <c r="L356" s="96">
        <v>7</v>
      </c>
      <c r="M356" s="105"/>
      <c r="N356" s="98">
        <f>O356-M356</f>
        <v>0</v>
      </c>
      <c r="O356" s="106"/>
      <c r="P356" s="106"/>
      <c r="Q356" s="106"/>
    </row>
    <row r="357" spans="1:17" hidden="1" x14ac:dyDescent="0.2">
      <c r="A357" s="81"/>
      <c r="B357" s="83"/>
      <c r="C357" s="83"/>
      <c r="D357" s="83"/>
      <c r="E357" s="83"/>
      <c r="F357" s="100" t="s">
        <v>4545</v>
      </c>
      <c r="G357" s="100" t="s">
        <v>4546</v>
      </c>
      <c r="H357" s="100"/>
      <c r="I357" s="100"/>
      <c r="J357" s="111"/>
      <c r="K357" s="112"/>
      <c r="L357" s="88">
        <v>5</v>
      </c>
      <c r="M357" s="89">
        <f>SUMIF($L358:$L359,6,M358:M359)</f>
        <v>0</v>
      </c>
      <c r="N357" s="89">
        <f>SUMIF($L358:$L359,6,N358:N359)</f>
        <v>0</v>
      </c>
      <c r="O357" s="89">
        <f>SUMIF($L358:$L359,6,O358:O359)</f>
        <v>0</v>
      </c>
      <c r="P357" s="89">
        <f>SUMIF($L358:$L359,6,P358:P359)</f>
        <v>0</v>
      </c>
      <c r="Q357" s="89">
        <f>SUMIF($L358:$L359,6,Q358:Q359)</f>
        <v>0</v>
      </c>
    </row>
    <row r="358" spans="1:17" hidden="1" x14ac:dyDescent="0.2">
      <c r="A358" s="81"/>
      <c r="B358" s="83"/>
      <c r="C358" s="83"/>
      <c r="D358" s="83"/>
      <c r="E358" s="83"/>
      <c r="F358" s="83"/>
      <c r="G358" s="83"/>
      <c r="H358" s="102" t="s">
        <v>4547</v>
      </c>
      <c r="I358" s="102" t="s">
        <v>4546</v>
      </c>
      <c r="J358" s="109"/>
      <c r="K358" s="110"/>
      <c r="L358" s="91">
        <v>6</v>
      </c>
      <c r="M358" s="92">
        <f>M359</f>
        <v>0</v>
      </c>
      <c r="N358" s="93">
        <f>N359</f>
        <v>0</v>
      </c>
      <c r="O358" s="93">
        <f>O359</f>
        <v>0</v>
      </c>
      <c r="P358" s="93">
        <f>P359</f>
        <v>0</v>
      </c>
      <c r="Q358" s="93">
        <f>Q359</f>
        <v>0</v>
      </c>
    </row>
    <row r="359" spans="1:17" ht="22.5" hidden="1" x14ac:dyDescent="0.2">
      <c r="A359" s="81"/>
      <c r="B359" s="83"/>
      <c r="C359" s="83"/>
      <c r="D359" s="83"/>
      <c r="E359" s="83"/>
      <c r="F359" s="83"/>
      <c r="G359" s="83"/>
      <c r="H359" s="83"/>
      <c r="I359" s="83"/>
      <c r="J359" s="94" t="s">
        <v>4548</v>
      </c>
      <c r="K359" s="95" t="s">
        <v>4546</v>
      </c>
      <c r="L359" s="96">
        <v>7</v>
      </c>
      <c r="M359" s="105"/>
      <c r="N359" s="98">
        <f>O359-M359</f>
        <v>0</v>
      </c>
      <c r="O359" s="106"/>
      <c r="P359" s="106"/>
      <c r="Q359" s="106"/>
    </row>
    <row r="360" spans="1:17" hidden="1" x14ac:dyDescent="0.2">
      <c r="A360" s="81"/>
      <c r="B360" s="83"/>
      <c r="C360" s="83"/>
      <c r="D360" s="83"/>
      <c r="E360" s="83"/>
      <c r="F360" s="100" t="s">
        <v>4549</v>
      </c>
      <c r="G360" s="100" t="s">
        <v>4550</v>
      </c>
      <c r="H360" s="100"/>
      <c r="I360" s="100"/>
      <c r="J360" s="111"/>
      <c r="K360" s="112"/>
      <c r="L360" s="88">
        <v>5</v>
      </c>
      <c r="M360" s="89">
        <f>SUMIF($L361:$L362,6,M361:M362)</f>
        <v>0</v>
      </c>
      <c r="N360" s="89">
        <f>SUMIF($L361:$L362,6,N361:N362)</f>
        <v>0</v>
      </c>
      <c r="O360" s="89">
        <f>SUMIF($L361:$L362,6,O361:O362)</f>
        <v>0</v>
      </c>
      <c r="P360" s="89">
        <f>SUMIF($L361:$L362,6,P361:P362)</f>
        <v>0</v>
      </c>
      <c r="Q360" s="89">
        <f>SUMIF($L361:$L362,6,Q361:Q362)</f>
        <v>0</v>
      </c>
    </row>
    <row r="361" spans="1:17" hidden="1" x14ac:dyDescent="0.2">
      <c r="A361" s="81"/>
      <c r="B361" s="83"/>
      <c r="C361" s="83"/>
      <c r="D361" s="83"/>
      <c r="E361" s="83"/>
      <c r="F361" s="83"/>
      <c r="G361" s="83"/>
      <c r="H361" s="102" t="s">
        <v>4551</v>
      </c>
      <c r="I361" s="102" t="s">
        <v>4550</v>
      </c>
      <c r="J361" s="109"/>
      <c r="K361" s="110"/>
      <c r="L361" s="91">
        <v>6</v>
      </c>
      <c r="M361" s="92">
        <f>M362</f>
        <v>0</v>
      </c>
      <c r="N361" s="93">
        <f>N362</f>
        <v>0</v>
      </c>
      <c r="O361" s="93">
        <f>O362</f>
        <v>0</v>
      </c>
      <c r="P361" s="93">
        <f>P362</f>
        <v>0</v>
      </c>
      <c r="Q361" s="93">
        <f>Q362</f>
        <v>0</v>
      </c>
    </row>
    <row r="362" spans="1:17" hidden="1" x14ac:dyDescent="0.2">
      <c r="A362" s="81"/>
      <c r="B362" s="83"/>
      <c r="C362" s="83"/>
      <c r="D362" s="83"/>
      <c r="E362" s="83"/>
      <c r="F362" s="83"/>
      <c r="G362" s="83"/>
      <c r="H362" s="83"/>
      <c r="I362" s="83"/>
      <c r="J362" s="94" t="s">
        <v>4552</v>
      </c>
      <c r="K362" s="95" t="s">
        <v>4550</v>
      </c>
      <c r="L362" s="96">
        <v>7</v>
      </c>
      <c r="M362" s="105"/>
      <c r="N362" s="98">
        <f>O362-M362</f>
        <v>0</v>
      </c>
      <c r="O362" s="106"/>
      <c r="P362" s="106"/>
      <c r="Q362" s="106"/>
    </row>
    <row r="363" spans="1:17" hidden="1" x14ac:dyDescent="0.2">
      <c r="A363" s="81"/>
      <c r="B363" s="83"/>
      <c r="C363" s="83"/>
      <c r="D363" s="83"/>
      <c r="E363" s="83"/>
      <c r="F363" s="100" t="s">
        <v>4553</v>
      </c>
      <c r="G363" s="100" t="s">
        <v>4554</v>
      </c>
      <c r="H363" s="100"/>
      <c r="I363" s="100"/>
      <c r="J363" s="111"/>
      <c r="K363" s="112"/>
      <c r="L363" s="88">
        <v>5</v>
      </c>
      <c r="M363" s="89">
        <f>SUMIF($L364:$L365,6,M364:M365)</f>
        <v>0</v>
      </c>
      <c r="N363" s="89">
        <f>SUMIF($L364:$L365,6,N364:N365)</f>
        <v>0</v>
      </c>
      <c r="O363" s="89">
        <f>SUMIF($L364:$L365,6,O364:O365)</f>
        <v>0</v>
      </c>
      <c r="P363" s="89">
        <f>SUMIF($L364:$L365,6,P364:P365)</f>
        <v>0</v>
      </c>
      <c r="Q363" s="89">
        <f>SUMIF($L364:$L365,6,Q364:Q365)</f>
        <v>0</v>
      </c>
    </row>
    <row r="364" spans="1:17" hidden="1" x14ac:dyDescent="0.2">
      <c r="A364" s="81"/>
      <c r="B364" s="83"/>
      <c r="C364" s="83"/>
      <c r="D364" s="83"/>
      <c r="E364" s="83"/>
      <c r="F364" s="83"/>
      <c r="G364" s="83"/>
      <c r="H364" s="102" t="s">
        <v>4555</v>
      </c>
      <c r="I364" s="102" t="s">
        <v>4554</v>
      </c>
      <c r="J364" s="109"/>
      <c r="K364" s="110"/>
      <c r="L364" s="91">
        <v>6</v>
      </c>
      <c r="M364" s="92">
        <f>M365</f>
        <v>0</v>
      </c>
      <c r="N364" s="93">
        <f>N365</f>
        <v>0</v>
      </c>
      <c r="O364" s="93">
        <f>O365</f>
        <v>0</v>
      </c>
      <c r="P364" s="93">
        <f>P365</f>
        <v>0</v>
      </c>
      <c r="Q364" s="93">
        <f>Q365</f>
        <v>0</v>
      </c>
    </row>
    <row r="365" spans="1:17" hidden="1" x14ac:dyDescent="0.2">
      <c r="A365" s="81"/>
      <c r="B365" s="83"/>
      <c r="C365" s="83"/>
      <c r="D365" s="83"/>
      <c r="E365" s="83"/>
      <c r="F365" s="83"/>
      <c r="G365" s="83"/>
      <c r="H365" s="83"/>
      <c r="I365" s="83"/>
      <c r="J365" s="94" t="s">
        <v>4556</v>
      </c>
      <c r="K365" s="95" t="s">
        <v>4554</v>
      </c>
      <c r="L365" s="96">
        <v>7</v>
      </c>
      <c r="M365" s="105"/>
      <c r="N365" s="106">
        <f>O365-M365</f>
        <v>0</v>
      </c>
      <c r="O365" s="106"/>
      <c r="P365" s="106"/>
      <c r="Q365" s="106"/>
    </row>
    <row r="366" spans="1:17" ht="12" thickBot="1" x14ac:dyDescent="0.25">
      <c r="A366" s="114"/>
      <c r="B366" s="83"/>
      <c r="C366" s="83"/>
      <c r="D366" s="83"/>
      <c r="E366" s="83"/>
      <c r="F366" s="83"/>
      <c r="G366" s="83"/>
      <c r="H366" s="83"/>
      <c r="I366" s="83"/>
      <c r="J366" s="94"/>
      <c r="K366" s="108"/>
      <c r="L366" s="115"/>
      <c r="M366" s="116"/>
      <c r="N366" s="116"/>
      <c r="O366" s="116"/>
      <c r="P366" s="116"/>
      <c r="Q366" s="116"/>
    </row>
    <row r="367" spans="1:17" ht="15.75" thickBot="1" x14ac:dyDescent="0.3">
      <c r="A367" s="1111" t="s">
        <v>13206</v>
      </c>
      <c r="B367" s="1111"/>
      <c r="C367" s="1111"/>
      <c r="D367" s="1111"/>
      <c r="E367" s="1111"/>
      <c r="F367" s="1111"/>
      <c r="G367" s="1111"/>
      <c r="H367" s="1111"/>
      <c r="I367" s="1111"/>
      <c r="J367" s="1111"/>
      <c r="K367" s="1111"/>
      <c r="L367" s="124">
        <v>1</v>
      </c>
      <c r="M367" s="125">
        <f>M3</f>
        <v>0</v>
      </c>
      <c r="N367" s="127"/>
      <c r="O367" s="125">
        <f>O3</f>
        <v>0</v>
      </c>
      <c r="P367" s="125">
        <f>P3</f>
        <v>0</v>
      </c>
      <c r="Q367" s="125">
        <f>Q3</f>
        <v>0</v>
      </c>
    </row>
    <row r="368" spans="1:17" x14ac:dyDescent="0.2">
      <c r="A368" s="114"/>
      <c r="B368" s="83"/>
      <c r="C368" s="83"/>
      <c r="D368" s="83"/>
      <c r="E368" s="83"/>
      <c r="F368" s="83"/>
      <c r="G368" s="83"/>
      <c r="H368" s="83"/>
      <c r="I368" s="83"/>
      <c r="J368" s="94"/>
      <c r="K368" s="108"/>
      <c r="L368" s="124">
        <v>1</v>
      </c>
      <c r="M368" s="126"/>
      <c r="N368" s="126"/>
      <c r="O368" s="126"/>
      <c r="P368" s="126"/>
      <c r="Q368" s="126"/>
    </row>
  </sheetData>
  <autoFilter ref="A1:Q365" xr:uid="{00000000-0009-0000-0000-000001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1">
      <filters>
        <filter val="1"/>
        <filter val="2"/>
        <filter val="3"/>
      </filters>
    </filterColumn>
  </autoFilter>
  <mergeCells count="75">
    <mergeCell ref="F7:K7"/>
    <mergeCell ref="H8:K8"/>
    <mergeCell ref="D10:K10"/>
    <mergeCell ref="F11:K11"/>
    <mergeCell ref="A1:K1"/>
    <mergeCell ref="A3:K3"/>
    <mergeCell ref="B4:K4"/>
    <mergeCell ref="C5:K5"/>
    <mergeCell ref="D6:K6"/>
    <mergeCell ref="H19:K19"/>
    <mergeCell ref="F21:K21"/>
    <mergeCell ref="H22:K22"/>
    <mergeCell ref="F24:K24"/>
    <mergeCell ref="A367:K367"/>
    <mergeCell ref="I172:K172"/>
    <mergeCell ref="D207:K207"/>
    <mergeCell ref="F208:K208"/>
    <mergeCell ref="D57:K57"/>
    <mergeCell ref="D62:K62"/>
    <mergeCell ref="C68:K68"/>
    <mergeCell ref="D69:K69"/>
    <mergeCell ref="F70:K70"/>
    <mergeCell ref="H71:K71"/>
    <mergeCell ref="I137:K137"/>
    <mergeCell ref="I272:K272"/>
    <mergeCell ref="I279:K279"/>
    <mergeCell ref="I286:K286"/>
    <mergeCell ref="H209:K209"/>
    <mergeCell ref="D226:K226"/>
    <mergeCell ref="F227:K227"/>
    <mergeCell ref="H228:K228"/>
    <mergeCell ref="D233:K233"/>
    <mergeCell ref="F234:K234"/>
    <mergeCell ref="F333:K333"/>
    <mergeCell ref="H334:K334"/>
    <mergeCell ref="I165:K165"/>
    <mergeCell ref="I186:K186"/>
    <mergeCell ref="G255:K255"/>
    <mergeCell ref="I274:K274"/>
    <mergeCell ref="I310:K310"/>
    <mergeCell ref="I290:K290"/>
    <mergeCell ref="I294:K294"/>
    <mergeCell ref="I300:K300"/>
    <mergeCell ref="I306:K306"/>
    <mergeCell ref="C331:K331"/>
    <mergeCell ref="D332:K332"/>
    <mergeCell ref="H235:K235"/>
    <mergeCell ref="I239:K239"/>
    <mergeCell ref="I246:K246"/>
    <mergeCell ref="I125:K125"/>
    <mergeCell ref="D82:K82"/>
    <mergeCell ref="F83:K83"/>
    <mergeCell ref="H84:K84"/>
    <mergeCell ref="H34:K34"/>
    <mergeCell ref="D39:K39"/>
    <mergeCell ref="F40:K40"/>
    <mergeCell ref="H41:K41"/>
    <mergeCell ref="D43:K43"/>
    <mergeCell ref="D47:K47"/>
    <mergeCell ref="O2:Q2"/>
    <mergeCell ref="F36:K36"/>
    <mergeCell ref="H37:K37"/>
    <mergeCell ref="G58:K58"/>
    <mergeCell ref="I97:K97"/>
    <mergeCell ref="H25:K25"/>
    <mergeCell ref="F27:K27"/>
    <mergeCell ref="H28:K28"/>
    <mergeCell ref="F30:K30"/>
    <mergeCell ref="H31:K31"/>
    <mergeCell ref="H12:K12"/>
    <mergeCell ref="F14:K14"/>
    <mergeCell ref="H15:K15"/>
    <mergeCell ref="F33:K33"/>
    <mergeCell ref="D17:K17"/>
    <mergeCell ref="F18:K18"/>
  </mergeCells>
  <printOptions horizontalCentered="1"/>
  <pageMargins left="0.23622047244094491" right="0.23622047244094491" top="0.74803149606299213" bottom="0.74803149606299213" header="0.31496062992125984" footer="0.31496062992125984"/>
  <pageSetup paperSize="9" scale="70" orientation="landscape" r:id="rId1"/>
  <headerFooter>
    <oddFooter>&amp;R&amp;P</oddFooter>
  </headerFooter>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18"/>
  <sheetViews>
    <sheetView workbookViewId="0">
      <selection activeCell="G13" sqref="G13"/>
    </sheetView>
  </sheetViews>
  <sheetFormatPr baseColWidth="10" defaultColWidth="11.28515625" defaultRowHeight="15" x14ac:dyDescent="0.2"/>
  <cols>
    <col min="1" max="1" width="24.28515625" style="135" customWidth="1"/>
    <col min="2" max="2" width="47.7109375" style="134" customWidth="1"/>
    <col min="3" max="3" width="12.5703125" style="134" customWidth="1"/>
    <col min="4" max="4" width="19.85546875" style="134" customWidth="1"/>
    <col min="5" max="5" width="13" style="134" customWidth="1"/>
    <col min="6" max="111" width="14.85546875" style="134" customWidth="1"/>
    <col min="112" max="16384" width="11.28515625" style="134"/>
  </cols>
  <sheetData>
    <row r="1" spans="1:4" s="131" customFormat="1" ht="18" x14ac:dyDescent="0.2">
      <c r="A1" s="974" t="s">
        <v>13217</v>
      </c>
      <c r="B1" s="1128" t="s">
        <v>7651</v>
      </c>
      <c r="C1" s="1128"/>
      <c r="D1" s="1128"/>
    </row>
    <row r="2" spans="1:4" s="131" customFormat="1" ht="18" x14ac:dyDescent="0.2">
      <c r="A2" s="1128" t="s">
        <v>7652</v>
      </c>
      <c r="B2" s="1128"/>
      <c r="C2" s="1128"/>
      <c r="D2" s="1128"/>
    </row>
    <row r="3" spans="1:4" s="131" customFormat="1" ht="15.75" x14ac:dyDescent="0.2">
      <c r="A3" s="130"/>
      <c r="B3" s="130"/>
      <c r="C3" s="130"/>
      <c r="D3" s="130"/>
    </row>
    <row r="4" spans="1:4" s="131" customFormat="1" ht="95.25" customHeight="1" x14ac:dyDescent="0.2">
      <c r="A4" s="1129" t="s">
        <v>13207</v>
      </c>
      <c r="B4" s="1129"/>
      <c r="C4" s="1129"/>
      <c r="D4" s="1129"/>
    </row>
    <row r="5" spans="1:4" s="131" customFormat="1" ht="14.25" x14ac:dyDescent="0.2">
      <c r="A5" s="132"/>
      <c r="B5" s="133"/>
      <c r="C5" s="133"/>
      <c r="D5" s="133"/>
    </row>
    <row r="6" spans="1:4" x14ac:dyDescent="0.2">
      <c r="A6" s="132"/>
      <c r="B6" s="133"/>
      <c r="C6" s="133"/>
      <c r="D6" s="133"/>
    </row>
    <row r="7" spans="1:4" ht="15.75" thickBot="1" x14ac:dyDescent="0.25">
      <c r="A7" s="132"/>
      <c r="B7" s="133"/>
      <c r="C7" s="133"/>
      <c r="D7" s="133"/>
    </row>
    <row r="8" spans="1:4" s="135" customFormat="1" ht="12.75" customHeight="1" x14ac:dyDescent="0.2">
      <c r="A8" s="1130" t="s">
        <v>7653</v>
      </c>
      <c r="B8" s="1131"/>
      <c r="C8" s="1134" t="s">
        <v>7654</v>
      </c>
      <c r="D8" s="1136" t="s">
        <v>7655</v>
      </c>
    </row>
    <row r="9" spans="1:4" s="135" customFormat="1" ht="36" customHeight="1" thickBot="1" x14ac:dyDescent="0.25">
      <c r="A9" s="1132"/>
      <c r="B9" s="1133"/>
      <c r="C9" s="1135"/>
      <c r="D9" s="1137"/>
    </row>
    <row r="10" spans="1:4" ht="26.25" customHeight="1" x14ac:dyDescent="0.2">
      <c r="A10" s="1120" t="s">
        <v>7656</v>
      </c>
      <c r="B10" s="977" t="s">
        <v>7657</v>
      </c>
      <c r="C10" s="978" t="s">
        <v>7658</v>
      </c>
      <c r="D10" s="136">
        <f>CE!K825</f>
        <v>21600</v>
      </c>
    </row>
    <row r="11" spans="1:4" ht="26.25" customHeight="1" x14ac:dyDescent="0.2">
      <c r="A11" s="1121"/>
      <c r="B11" s="1123" t="s">
        <v>7659</v>
      </c>
      <c r="C11" s="979" t="s">
        <v>7660</v>
      </c>
      <c r="D11" s="137">
        <f>CE!K925</f>
        <v>100</v>
      </c>
    </row>
    <row r="12" spans="1:4" ht="44.25" customHeight="1" x14ac:dyDescent="0.2">
      <c r="A12" s="1121"/>
      <c r="B12" s="1124"/>
      <c r="C12" s="980" t="s">
        <v>7661</v>
      </c>
      <c r="D12" s="975">
        <f>CE!K790+CE!K793+CE!K931+CE!K847+CE!K985+CE!K816</f>
        <v>20310</v>
      </c>
    </row>
    <row r="13" spans="1:4" ht="23.25" customHeight="1" x14ac:dyDescent="0.2">
      <c r="A13" s="1121"/>
      <c r="B13" s="981" t="s">
        <v>7662</v>
      </c>
      <c r="C13" s="982" t="s">
        <v>7663</v>
      </c>
      <c r="D13" s="137">
        <v>0</v>
      </c>
    </row>
    <row r="14" spans="1:4" ht="35.25" customHeight="1" x14ac:dyDescent="0.2">
      <c r="A14" s="1121"/>
      <c r="B14" s="981" t="s">
        <v>7669</v>
      </c>
      <c r="C14" s="982" t="s">
        <v>7670</v>
      </c>
      <c r="D14" s="138">
        <v>0</v>
      </c>
    </row>
    <row r="15" spans="1:4" ht="23.25" customHeight="1" thickBot="1" x14ac:dyDescent="0.25">
      <c r="A15" s="1121"/>
      <c r="B15" s="981" t="s">
        <v>7664</v>
      </c>
      <c r="C15" s="982" t="s">
        <v>7665</v>
      </c>
      <c r="D15" s="138">
        <f>CE!K877</f>
        <v>14005</v>
      </c>
    </row>
    <row r="16" spans="1:4" ht="23.25" customHeight="1" thickBot="1" x14ac:dyDescent="0.25">
      <c r="A16" s="1122"/>
      <c r="B16" s="983" t="s">
        <v>7666</v>
      </c>
      <c r="C16" s="984" t="s">
        <v>7667</v>
      </c>
      <c r="D16" s="139">
        <f>SUM(D10:D15)</f>
        <v>56015</v>
      </c>
    </row>
    <row r="17" spans="1:4" ht="41.25" customHeight="1" thickBot="1" x14ac:dyDescent="0.25">
      <c r="A17" s="985" t="s">
        <v>7668</v>
      </c>
      <c r="B17" s="981" t="s">
        <v>13208</v>
      </c>
      <c r="C17" s="981" t="s">
        <v>13209</v>
      </c>
      <c r="D17" s="986">
        <f>CE!K785-D10-D11-D12-D13-D14-D15</f>
        <v>390377</v>
      </c>
    </row>
    <row r="18" spans="1:4" ht="24.75" customHeight="1" thickBot="1" x14ac:dyDescent="0.25">
      <c r="A18" s="1125" t="s">
        <v>13214</v>
      </c>
      <c r="B18" s="1126"/>
      <c r="C18" s="1127"/>
      <c r="D18" s="976">
        <f>D16+D17</f>
        <v>446392</v>
      </c>
    </row>
  </sheetData>
  <mergeCells count="9">
    <mergeCell ref="A10:A16"/>
    <mergeCell ref="B11:B12"/>
    <mergeCell ref="A18:C18"/>
    <mergeCell ref="B1:D1"/>
    <mergeCell ref="A2:D2"/>
    <mergeCell ref="A4:D4"/>
    <mergeCell ref="A8:B9"/>
    <mergeCell ref="C8:C9"/>
    <mergeCell ref="D8:D9"/>
  </mergeCells>
  <printOptions horizontalCentered="1"/>
  <pageMargins left="0.70866141732283472" right="0.70866141732283472" top="0.74803149606299213" bottom="0.74803149606299213" header="0.31496062992125984" footer="0.31496062992125984"/>
  <pageSetup paperSize="9" scale="96" orientation="landscape" r:id="rId1"/>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U4231"/>
  <sheetViews>
    <sheetView topLeftCell="A2066" workbookViewId="0">
      <selection activeCell="D2108" sqref="D2108"/>
    </sheetView>
  </sheetViews>
  <sheetFormatPr baseColWidth="10" defaultColWidth="11.28515625" defaultRowHeight="12" x14ac:dyDescent="0.2"/>
  <cols>
    <col min="1" max="1" width="5.7109375" style="924" customWidth="1"/>
    <col min="2" max="2" width="3.7109375" style="924" customWidth="1"/>
    <col min="3" max="3" width="42.28515625" style="960" customWidth="1"/>
    <col min="4" max="4" width="19.5703125" style="926" bestFit="1" customWidth="1"/>
    <col min="5" max="5" width="38.28515625" style="266" customWidth="1"/>
    <col min="6" max="6" width="15.5703125" style="960" customWidth="1"/>
    <col min="7" max="7" width="31.140625" style="960" customWidth="1"/>
    <col min="8" max="8" width="15.5703125" style="962" customWidth="1"/>
    <col min="9" max="9" width="27.140625" style="962" customWidth="1"/>
    <col min="10" max="10" width="16.28515625" style="960" customWidth="1"/>
    <col min="11" max="11" width="25.28515625" style="960" customWidth="1"/>
    <col min="12" max="12" width="16.7109375" style="960" customWidth="1"/>
    <col min="13" max="13" width="28.5703125" style="960" customWidth="1"/>
    <col min="14" max="14" width="16.85546875" style="960" customWidth="1"/>
    <col min="15" max="15" width="26.5703125" style="960" customWidth="1"/>
    <col min="16" max="16" width="16.28515625" style="960" customWidth="1"/>
    <col min="17" max="17" width="27.7109375" style="960" customWidth="1"/>
    <col min="18" max="18" width="17.85546875" style="963" bestFit="1" customWidth="1"/>
    <col min="19" max="20" width="17.85546875" style="924" bestFit="1" customWidth="1"/>
    <col min="21" max="21" width="11.28515625" style="146" customWidth="1"/>
    <col min="22" max="22" width="14.140625" style="146" customWidth="1"/>
    <col min="23" max="23" width="9.28515625" style="146" customWidth="1"/>
    <col min="24" max="16384" width="11.28515625" style="146"/>
  </cols>
  <sheetData>
    <row r="1" spans="1:20" ht="12.75" thickBot="1" x14ac:dyDescent="0.25">
      <c r="A1" s="140"/>
      <c r="B1" s="140"/>
      <c r="C1" s="141"/>
      <c r="D1" s="142"/>
      <c r="E1" s="143"/>
      <c r="F1" s="141"/>
      <c r="G1" s="141"/>
      <c r="H1" s="144"/>
      <c r="I1" s="144"/>
      <c r="J1" s="141"/>
      <c r="K1" s="141"/>
      <c r="L1" s="141"/>
      <c r="M1" s="141"/>
      <c r="N1" s="141"/>
      <c r="O1" s="141"/>
      <c r="P1" s="141"/>
      <c r="Q1" s="141"/>
      <c r="R1" s="145"/>
      <c r="S1" s="140"/>
      <c r="T1" s="140"/>
    </row>
    <row r="2" spans="1:20" s="152" customFormat="1" ht="27" thickBot="1" x14ac:dyDescent="0.25">
      <c r="A2" s="147"/>
      <c r="B2" s="148"/>
      <c r="C2" s="148"/>
      <c r="D2" s="148"/>
      <c r="E2" s="149"/>
      <c r="F2" s="1138" t="s">
        <v>7671</v>
      </c>
      <c r="G2" s="1139"/>
      <c r="H2" s="1139"/>
      <c r="I2" s="1140"/>
      <c r="J2" s="1141" t="s">
        <v>7672</v>
      </c>
      <c r="K2" s="1142"/>
      <c r="L2" s="1142"/>
      <c r="M2" s="1143"/>
      <c r="N2" s="1141" t="s">
        <v>7673</v>
      </c>
      <c r="O2" s="1142"/>
      <c r="P2" s="1142"/>
      <c r="Q2" s="1143"/>
      <c r="R2" s="150"/>
      <c r="S2" s="151"/>
      <c r="T2" s="151"/>
    </row>
    <row r="3" spans="1:20" ht="42.75" customHeight="1" thickTop="1" thickBot="1" x14ac:dyDescent="0.25">
      <c r="A3" s="1144" t="s">
        <v>7674</v>
      </c>
      <c r="B3" s="1144"/>
      <c r="C3" s="1144"/>
      <c r="D3" s="1144"/>
      <c r="E3" s="153" t="s">
        <v>7675</v>
      </c>
      <c r="F3" s="154" t="s">
        <v>7676</v>
      </c>
      <c r="G3" s="155"/>
      <c r="H3" s="156" t="s">
        <v>7677</v>
      </c>
      <c r="I3" s="157"/>
      <c r="J3" s="158" t="s">
        <v>7678</v>
      </c>
      <c r="K3" s="159"/>
      <c r="L3" s="159" t="s">
        <v>7679</v>
      </c>
      <c r="M3" s="160"/>
      <c r="N3" s="158" t="s">
        <v>7678</v>
      </c>
      <c r="O3" s="159"/>
      <c r="P3" s="159" t="s">
        <v>7679</v>
      </c>
      <c r="Q3" s="160"/>
      <c r="R3" s="161" t="s">
        <v>7680</v>
      </c>
      <c r="S3" s="162" t="s">
        <v>7681</v>
      </c>
      <c r="T3" s="162" t="s">
        <v>7682</v>
      </c>
    </row>
    <row r="4" spans="1:20" s="141" customFormat="1" ht="26.25" thickTop="1" x14ac:dyDescent="0.2">
      <c r="A4" s="163" t="s">
        <v>7683</v>
      </c>
      <c r="B4" s="164" t="s">
        <v>7684</v>
      </c>
      <c r="C4" s="165" t="s">
        <v>7685</v>
      </c>
      <c r="D4" s="166" t="s">
        <v>7686</v>
      </c>
      <c r="E4" s="167" t="s">
        <v>7687</v>
      </c>
      <c r="F4" s="168" t="s">
        <v>7688</v>
      </c>
      <c r="G4" s="169" t="s">
        <v>7685</v>
      </c>
      <c r="H4" s="170" t="s">
        <v>7688</v>
      </c>
      <c r="I4" s="171" t="s">
        <v>7685</v>
      </c>
      <c r="J4" s="168" t="s">
        <v>7689</v>
      </c>
      <c r="K4" s="169" t="s">
        <v>7690</v>
      </c>
      <c r="L4" s="172" t="s">
        <v>7691</v>
      </c>
      <c r="M4" s="173" t="s">
        <v>7692</v>
      </c>
      <c r="N4" s="168" t="s">
        <v>7693</v>
      </c>
      <c r="O4" s="169" t="s">
        <v>7694</v>
      </c>
      <c r="P4" s="172" t="s">
        <v>7695</v>
      </c>
      <c r="Q4" s="173" t="s">
        <v>7696</v>
      </c>
      <c r="R4" s="174" t="s">
        <v>7680</v>
      </c>
      <c r="S4" s="175" t="s">
        <v>7681</v>
      </c>
      <c r="T4" s="175" t="s">
        <v>7682</v>
      </c>
    </row>
    <row r="5" spans="1:20" s="189" customFormat="1" ht="34.5" x14ac:dyDescent="0.2">
      <c r="A5" s="176" t="s">
        <v>7697</v>
      </c>
      <c r="B5" s="177" t="s">
        <v>7698</v>
      </c>
      <c r="C5" s="178" t="s">
        <v>7699</v>
      </c>
      <c r="D5" s="179" t="s">
        <v>7700</v>
      </c>
      <c r="E5" s="180"/>
      <c r="F5" s="181"/>
      <c r="G5" s="182"/>
      <c r="H5" s="183"/>
      <c r="I5" s="184"/>
      <c r="J5" s="181"/>
      <c r="K5" s="182"/>
      <c r="L5" s="185"/>
      <c r="M5" s="186"/>
      <c r="N5" s="181"/>
      <c r="O5" s="182"/>
      <c r="P5" s="185"/>
      <c r="Q5" s="186"/>
      <c r="R5" s="187"/>
      <c r="S5" s="188"/>
      <c r="T5" s="188"/>
    </row>
    <row r="6" spans="1:20" s="203" customFormat="1" ht="14.25" x14ac:dyDescent="0.2">
      <c r="A6" s="190" t="s">
        <v>7697</v>
      </c>
      <c r="B6" s="191" t="s">
        <v>7701</v>
      </c>
      <c r="C6" s="192" t="s">
        <v>7702</v>
      </c>
      <c r="D6" s="193" t="s">
        <v>7703</v>
      </c>
      <c r="E6" s="194"/>
      <c r="F6" s="195"/>
      <c r="G6" s="196"/>
      <c r="H6" s="197"/>
      <c r="I6" s="198"/>
      <c r="J6" s="195"/>
      <c r="K6" s="196"/>
      <c r="L6" s="199"/>
      <c r="M6" s="200"/>
      <c r="N6" s="195"/>
      <c r="O6" s="196"/>
      <c r="P6" s="199"/>
      <c r="Q6" s="200"/>
      <c r="R6" s="201"/>
      <c r="S6" s="202"/>
      <c r="T6" s="202"/>
    </row>
    <row r="7" spans="1:20" s="217" customFormat="1" ht="12.75" x14ac:dyDescent="0.2">
      <c r="A7" s="204" t="s">
        <v>7697</v>
      </c>
      <c r="B7" s="205" t="s">
        <v>7704</v>
      </c>
      <c r="C7" s="206" t="s">
        <v>7705</v>
      </c>
      <c r="D7" s="207" t="s">
        <v>7706</v>
      </c>
      <c r="E7" s="208"/>
      <c r="F7" s="209"/>
      <c r="G7" s="210"/>
      <c r="H7" s="211"/>
      <c r="I7" s="212"/>
      <c r="J7" s="209"/>
      <c r="K7" s="210"/>
      <c r="L7" s="213"/>
      <c r="M7" s="214"/>
      <c r="N7" s="209"/>
      <c r="O7" s="210"/>
      <c r="P7" s="213"/>
      <c r="Q7" s="214"/>
      <c r="R7" s="215"/>
      <c r="S7" s="216"/>
      <c r="T7" s="216"/>
    </row>
    <row r="8" spans="1:20" s="231" customFormat="1" ht="36" x14ac:dyDescent="0.2">
      <c r="A8" s="218" t="s">
        <v>7697</v>
      </c>
      <c r="B8" s="219" t="s">
        <v>7707</v>
      </c>
      <c r="C8" s="220" t="s">
        <v>7708</v>
      </c>
      <c r="D8" s="221" t="s">
        <v>7709</v>
      </c>
      <c r="E8" s="222"/>
      <c r="F8" s="223"/>
      <c r="G8" s="224"/>
      <c r="H8" s="225"/>
      <c r="I8" s="226"/>
      <c r="J8" s="223"/>
      <c r="K8" s="224"/>
      <c r="L8" s="227"/>
      <c r="M8" s="228"/>
      <c r="N8" s="223"/>
      <c r="O8" s="224"/>
      <c r="P8" s="227"/>
      <c r="Q8" s="228"/>
      <c r="R8" s="229"/>
      <c r="S8" s="230"/>
      <c r="T8" s="230"/>
    </row>
    <row r="9" spans="1:20" s="231" customFormat="1" ht="84" x14ac:dyDescent="0.2">
      <c r="A9" s="232" t="s">
        <v>7697</v>
      </c>
      <c r="B9" s="233" t="s">
        <v>7710</v>
      </c>
      <c r="C9" s="234" t="s">
        <v>73</v>
      </c>
      <c r="D9" s="235" t="s">
        <v>7711</v>
      </c>
      <c r="E9" s="236"/>
      <c r="F9" s="237"/>
      <c r="G9" s="238"/>
      <c r="H9" s="239" t="s">
        <v>7712</v>
      </c>
      <c r="I9" s="240" t="s">
        <v>73</v>
      </c>
      <c r="J9" s="237" t="s">
        <v>7713</v>
      </c>
      <c r="K9" s="238" t="s">
        <v>5230</v>
      </c>
      <c r="L9" s="241"/>
      <c r="M9" s="242"/>
      <c r="N9" s="243" t="s">
        <v>7714</v>
      </c>
      <c r="O9" s="238" t="s">
        <v>7715</v>
      </c>
      <c r="P9" s="241" t="s">
        <v>7713</v>
      </c>
      <c r="Q9" s="242" t="s">
        <v>5230</v>
      </c>
      <c r="R9" s="229"/>
      <c r="S9" s="230"/>
      <c r="T9" s="230"/>
    </row>
    <row r="10" spans="1:20" s="231" customFormat="1" ht="72" x14ac:dyDescent="0.2">
      <c r="A10" s="232" t="s">
        <v>7697</v>
      </c>
      <c r="B10" s="233" t="s">
        <v>7710</v>
      </c>
      <c r="C10" s="234" t="s">
        <v>74</v>
      </c>
      <c r="D10" s="235" t="s">
        <v>7716</v>
      </c>
      <c r="E10" s="236"/>
      <c r="F10" s="237"/>
      <c r="G10" s="238"/>
      <c r="H10" s="239" t="s">
        <v>7717</v>
      </c>
      <c r="I10" s="240" t="s">
        <v>74</v>
      </c>
      <c r="J10" s="237" t="s">
        <v>7713</v>
      </c>
      <c r="K10" s="238" t="s">
        <v>5230</v>
      </c>
      <c r="L10" s="241"/>
      <c r="M10" s="242"/>
      <c r="N10" s="243" t="s">
        <v>7714</v>
      </c>
      <c r="O10" s="238" t="s">
        <v>7715</v>
      </c>
      <c r="P10" s="241" t="s">
        <v>7713</v>
      </c>
      <c r="Q10" s="242" t="s">
        <v>5230</v>
      </c>
      <c r="R10" s="229"/>
      <c r="S10" s="230"/>
      <c r="T10" s="230"/>
    </row>
    <row r="11" spans="1:20" s="203" customFormat="1" x14ac:dyDescent="0.2">
      <c r="A11" s="244" t="s">
        <v>7697</v>
      </c>
      <c r="B11" s="245" t="s">
        <v>7707</v>
      </c>
      <c r="C11" s="246" t="s">
        <v>7718</v>
      </c>
      <c r="D11" s="247" t="s">
        <v>7719</v>
      </c>
      <c r="E11" s="248"/>
      <c r="F11" s="249"/>
      <c r="G11" s="250"/>
      <c r="H11" s="251"/>
      <c r="I11" s="252"/>
      <c r="J11" s="249"/>
      <c r="K11" s="250"/>
      <c r="L11" s="253"/>
      <c r="M11" s="254"/>
      <c r="N11" s="249"/>
      <c r="O11" s="250"/>
      <c r="P11" s="253"/>
      <c r="Q11" s="254"/>
      <c r="R11" s="255"/>
      <c r="S11" s="256"/>
      <c r="T11" s="256"/>
    </row>
    <row r="12" spans="1:20" ht="36" x14ac:dyDescent="0.2">
      <c r="A12" s="257" t="s">
        <v>7697</v>
      </c>
      <c r="B12" s="258" t="s">
        <v>7710</v>
      </c>
      <c r="C12" s="259" t="s">
        <v>77</v>
      </c>
      <c r="D12" s="260" t="s">
        <v>7720</v>
      </c>
      <c r="E12" s="261"/>
      <c r="F12" s="262"/>
      <c r="G12" s="263"/>
      <c r="H12" s="264" t="s">
        <v>76</v>
      </c>
      <c r="I12" s="265" t="s">
        <v>77</v>
      </c>
      <c r="J12" s="262" t="s">
        <v>5155</v>
      </c>
      <c r="K12" s="263" t="s">
        <v>5156</v>
      </c>
      <c r="L12" s="266"/>
      <c r="M12" s="267"/>
      <c r="N12" s="268" t="s">
        <v>7714</v>
      </c>
      <c r="O12" s="263" t="s">
        <v>7715</v>
      </c>
      <c r="P12" s="266" t="s">
        <v>5155</v>
      </c>
      <c r="Q12" s="267" t="s">
        <v>5156</v>
      </c>
      <c r="R12" s="269"/>
      <c r="S12" s="270"/>
      <c r="T12" s="270"/>
    </row>
    <row r="13" spans="1:20" ht="36" x14ac:dyDescent="0.2">
      <c r="A13" s="257" t="s">
        <v>7697</v>
      </c>
      <c r="B13" s="258" t="s">
        <v>7710</v>
      </c>
      <c r="C13" s="259" t="s">
        <v>79</v>
      </c>
      <c r="D13" s="260" t="s">
        <v>7721</v>
      </c>
      <c r="E13" s="261"/>
      <c r="F13" s="262"/>
      <c r="G13" s="263"/>
      <c r="H13" s="264" t="s">
        <v>78</v>
      </c>
      <c r="I13" s="265" t="s">
        <v>79</v>
      </c>
      <c r="J13" s="262" t="s">
        <v>5155</v>
      </c>
      <c r="K13" s="263" t="s">
        <v>5156</v>
      </c>
      <c r="L13" s="266"/>
      <c r="M13" s="267"/>
      <c r="N13" s="268" t="s">
        <v>7714</v>
      </c>
      <c r="O13" s="263" t="s">
        <v>7715</v>
      </c>
      <c r="P13" s="266" t="s">
        <v>5155</v>
      </c>
      <c r="Q13" s="267" t="s">
        <v>5156</v>
      </c>
      <c r="R13" s="269"/>
      <c r="S13" s="270"/>
      <c r="T13" s="270"/>
    </row>
    <row r="14" spans="1:20" s="203" customFormat="1" x14ac:dyDescent="0.2">
      <c r="A14" s="244" t="s">
        <v>7697</v>
      </c>
      <c r="B14" s="245" t="s">
        <v>7707</v>
      </c>
      <c r="C14" s="246" t="s">
        <v>454</v>
      </c>
      <c r="D14" s="247" t="s">
        <v>7722</v>
      </c>
      <c r="E14" s="248"/>
      <c r="F14" s="249"/>
      <c r="G14" s="250"/>
      <c r="H14" s="251"/>
      <c r="I14" s="252"/>
      <c r="J14" s="249"/>
      <c r="K14" s="250"/>
      <c r="L14" s="253"/>
      <c r="M14" s="254"/>
      <c r="N14" s="249"/>
      <c r="O14" s="250"/>
      <c r="P14" s="253"/>
      <c r="Q14" s="254"/>
      <c r="R14" s="255"/>
      <c r="S14" s="256"/>
      <c r="T14" s="256"/>
    </row>
    <row r="15" spans="1:20" ht="48" x14ac:dyDescent="0.2">
      <c r="A15" s="257" t="s">
        <v>7697</v>
      </c>
      <c r="B15" s="258" t="s">
        <v>7710</v>
      </c>
      <c r="C15" s="259" t="s">
        <v>82</v>
      </c>
      <c r="D15" s="260" t="s">
        <v>7723</v>
      </c>
      <c r="E15" s="261"/>
      <c r="F15" s="262"/>
      <c r="G15" s="263"/>
      <c r="H15" s="264" t="s">
        <v>81</v>
      </c>
      <c r="I15" s="265" t="s">
        <v>82</v>
      </c>
      <c r="J15" s="262" t="s">
        <v>5157</v>
      </c>
      <c r="K15" s="263" t="s">
        <v>5158</v>
      </c>
      <c r="L15" s="266"/>
      <c r="M15" s="267"/>
      <c r="N15" s="268" t="s">
        <v>7714</v>
      </c>
      <c r="O15" s="263" t="s">
        <v>7715</v>
      </c>
      <c r="P15" s="266" t="s">
        <v>5157</v>
      </c>
      <c r="Q15" s="267" t="s">
        <v>5158</v>
      </c>
      <c r="R15" s="269"/>
      <c r="S15" s="270"/>
      <c r="T15" s="270"/>
    </row>
    <row r="16" spans="1:20" ht="36" x14ac:dyDescent="0.2">
      <c r="A16" s="257" t="s">
        <v>7697</v>
      </c>
      <c r="B16" s="258" t="s">
        <v>7710</v>
      </c>
      <c r="C16" s="259" t="s">
        <v>84</v>
      </c>
      <c r="D16" s="260" t="s">
        <v>7724</v>
      </c>
      <c r="E16" s="261"/>
      <c r="F16" s="262"/>
      <c r="G16" s="263"/>
      <c r="H16" s="264" t="s">
        <v>83</v>
      </c>
      <c r="I16" s="265" t="s">
        <v>84</v>
      </c>
      <c r="J16" s="262" t="s">
        <v>5157</v>
      </c>
      <c r="K16" s="263" t="s">
        <v>5158</v>
      </c>
      <c r="L16" s="266"/>
      <c r="M16" s="267"/>
      <c r="N16" s="268" t="s">
        <v>7714</v>
      </c>
      <c r="O16" s="263" t="s">
        <v>7715</v>
      </c>
      <c r="P16" s="266" t="s">
        <v>5157</v>
      </c>
      <c r="Q16" s="267" t="s">
        <v>5158</v>
      </c>
      <c r="R16" s="269"/>
      <c r="S16" s="270"/>
      <c r="T16" s="270"/>
    </row>
    <row r="17" spans="1:20" s="203" customFormat="1" x14ac:dyDescent="0.2">
      <c r="A17" s="244" t="s">
        <v>7697</v>
      </c>
      <c r="B17" s="245" t="s">
        <v>7707</v>
      </c>
      <c r="C17" s="246" t="s">
        <v>7725</v>
      </c>
      <c r="D17" s="247" t="s">
        <v>7726</v>
      </c>
      <c r="E17" s="248"/>
      <c r="F17" s="249"/>
      <c r="G17" s="250"/>
      <c r="H17" s="251"/>
      <c r="I17" s="252"/>
      <c r="J17" s="249"/>
      <c r="K17" s="250"/>
      <c r="L17" s="253"/>
      <c r="M17" s="254"/>
      <c r="N17" s="249"/>
      <c r="O17" s="250"/>
      <c r="P17" s="253"/>
      <c r="Q17" s="254"/>
      <c r="R17" s="255"/>
      <c r="S17" s="256"/>
      <c r="T17" s="256"/>
    </row>
    <row r="18" spans="1:20" ht="36" x14ac:dyDescent="0.2">
      <c r="A18" s="257" t="s">
        <v>7697</v>
      </c>
      <c r="B18" s="258" t="s">
        <v>7710</v>
      </c>
      <c r="C18" s="259" t="s">
        <v>87</v>
      </c>
      <c r="D18" s="260" t="s">
        <v>7727</v>
      </c>
      <c r="E18" s="261"/>
      <c r="F18" s="262"/>
      <c r="G18" s="263"/>
      <c r="H18" s="264" t="s">
        <v>86</v>
      </c>
      <c r="I18" s="265" t="s">
        <v>87</v>
      </c>
      <c r="J18" s="262" t="s">
        <v>5159</v>
      </c>
      <c r="K18" s="263" t="s">
        <v>5160</v>
      </c>
      <c r="L18" s="266"/>
      <c r="M18" s="267"/>
      <c r="N18" s="268" t="s">
        <v>7714</v>
      </c>
      <c r="O18" s="263" t="s">
        <v>7715</v>
      </c>
      <c r="P18" s="266" t="s">
        <v>5159</v>
      </c>
      <c r="Q18" s="267" t="s">
        <v>5160</v>
      </c>
      <c r="R18" s="269"/>
      <c r="S18" s="270"/>
      <c r="T18" s="270"/>
    </row>
    <row r="19" spans="1:20" ht="36" x14ac:dyDescent="0.2">
      <c r="A19" s="257" t="s">
        <v>7697</v>
      </c>
      <c r="B19" s="258" t="s">
        <v>7710</v>
      </c>
      <c r="C19" s="259" t="s">
        <v>89</v>
      </c>
      <c r="D19" s="260" t="s">
        <v>7728</v>
      </c>
      <c r="E19" s="261"/>
      <c r="F19" s="262"/>
      <c r="G19" s="263"/>
      <c r="H19" s="264" t="s">
        <v>88</v>
      </c>
      <c r="I19" s="265" t="s">
        <v>89</v>
      </c>
      <c r="J19" s="262" t="s">
        <v>5159</v>
      </c>
      <c r="K19" s="263" t="s">
        <v>5160</v>
      </c>
      <c r="L19" s="266"/>
      <c r="M19" s="267"/>
      <c r="N19" s="268" t="s">
        <v>7714</v>
      </c>
      <c r="O19" s="263" t="s">
        <v>7715</v>
      </c>
      <c r="P19" s="266" t="s">
        <v>5159</v>
      </c>
      <c r="Q19" s="267" t="s">
        <v>5160</v>
      </c>
      <c r="R19" s="269"/>
      <c r="S19" s="270"/>
      <c r="T19" s="270"/>
    </row>
    <row r="20" spans="1:20" s="203" customFormat="1" x14ac:dyDescent="0.2">
      <c r="A20" s="244" t="s">
        <v>7697</v>
      </c>
      <c r="B20" s="245" t="s">
        <v>7707</v>
      </c>
      <c r="C20" s="246" t="s">
        <v>7729</v>
      </c>
      <c r="D20" s="247" t="s">
        <v>7730</v>
      </c>
      <c r="E20" s="248"/>
      <c r="F20" s="249"/>
      <c r="G20" s="250"/>
      <c r="H20" s="251"/>
      <c r="I20" s="252"/>
      <c r="J20" s="249"/>
      <c r="K20" s="250"/>
      <c r="L20" s="253"/>
      <c r="M20" s="254"/>
      <c r="N20" s="249"/>
      <c r="O20" s="250"/>
      <c r="P20" s="253"/>
      <c r="Q20" s="254"/>
      <c r="R20" s="255"/>
      <c r="S20" s="256"/>
      <c r="T20" s="256"/>
    </row>
    <row r="21" spans="1:20" ht="48" x14ac:dyDescent="0.2">
      <c r="A21" s="257" t="s">
        <v>7697</v>
      </c>
      <c r="B21" s="258" t="s">
        <v>7710</v>
      </c>
      <c r="C21" s="259" t="s">
        <v>92</v>
      </c>
      <c r="D21" s="260" t="s">
        <v>7731</v>
      </c>
      <c r="E21" s="261"/>
      <c r="F21" s="262"/>
      <c r="G21" s="263"/>
      <c r="H21" s="264" t="s">
        <v>91</v>
      </c>
      <c r="I21" s="265" t="s">
        <v>92</v>
      </c>
      <c r="J21" s="262" t="s">
        <v>5161</v>
      </c>
      <c r="K21" s="263" t="s">
        <v>5162</v>
      </c>
      <c r="L21" s="266"/>
      <c r="M21" s="267"/>
      <c r="N21" s="268" t="s">
        <v>7714</v>
      </c>
      <c r="O21" s="263" t="s">
        <v>7715</v>
      </c>
      <c r="P21" s="266" t="s">
        <v>5161</v>
      </c>
      <c r="Q21" s="267" t="s">
        <v>5162</v>
      </c>
      <c r="R21" s="269"/>
      <c r="S21" s="270"/>
      <c r="T21" s="270"/>
    </row>
    <row r="22" spans="1:20" ht="36" x14ac:dyDescent="0.2">
      <c r="A22" s="257" t="s">
        <v>7697</v>
      </c>
      <c r="B22" s="258" t="s">
        <v>7710</v>
      </c>
      <c r="C22" s="259" t="s">
        <v>94</v>
      </c>
      <c r="D22" s="260" t="s">
        <v>7732</v>
      </c>
      <c r="E22" s="261"/>
      <c r="F22" s="262"/>
      <c r="G22" s="263"/>
      <c r="H22" s="264" t="s">
        <v>93</v>
      </c>
      <c r="I22" s="265" t="s">
        <v>94</v>
      </c>
      <c r="J22" s="262" t="s">
        <v>5161</v>
      </c>
      <c r="K22" s="263" t="s">
        <v>5162</v>
      </c>
      <c r="L22" s="266"/>
      <c r="M22" s="267"/>
      <c r="N22" s="268" t="s">
        <v>7714</v>
      </c>
      <c r="O22" s="263" t="s">
        <v>7715</v>
      </c>
      <c r="P22" s="266" t="s">
        <v>5161</v>
      </c>
      <c r="Q22" s="267" t="s">
        <v>5162</v>
      </c>
      <c r="R22" s="269"/>
      <c r="S22" s="270"/>
      <c r="T22" s="270"/>
    </row>
    <row r="23" spans="1:20" ht="24" x14ac:dyDescent="0.2">
      <c r="A23" s="244" t="s">
        <v>7697</v>
      </c>
      <c r="B23" s="245" t="s">
        <v>7707</v>
      </c>
      <c r="C23" s="246" t="s">
        <v>7733</v>
      </c>
      <c r="D23" s="247" t="s">
        <v>7734</v>
      </c>
      <c r="E23" s="248"/>
      <c r="F23" s="249"/>
      <c r="G23" s="250"/>
      <c r="H23" s="251"/>
      <c r="I23" s="252"/>
      <c r="J23" s="249"/>
      <c r="K23" s="250"/>
      <c r="L23" s="253"/>
      <c r="M23" s="254"/>
      <c r="N23" s="249"/>
      <c r="O23" s="250"/>
      <c r="P23" s="253"/>
      <c r="Q23" s="254"/>
      <c r="R23" s="255"/>
      <c r="S23" s="256"/>
      <c r="T23" s="256"/>
    </row>
    <row r="24" spans="1:20" ht="48" x14ac:dyDescent="0.2">
      <c r="A24" s="257" t="s">
        <v>7697</v>
      </c>
      <c r="B24" s="258" t="s">
        <v>7710</v>
      </c>
      <c r="C24" s="259" t="s">
        <v>97</v>
      </c>
      <c r="D24" s="260" t="s">
        <v>7735</v>
      </c>
      <c r="E24" s="261"/>
      <c r="F24" s="262"/>
      <c r="G24" s="263"/>
      <c r="H24" s="264" t="s">
        <v>96</v>
      </c>
      <c r="I24" s="265" t="s">
        <v>97</v>
      </c>
      <c r="J24" s="262" t="s">
        <v>5163</v>
      </c>
      <c r="K24" s="263" t="s">
        <v>5164</v>
      </c>
      <c r="L24" s="266"/>
      <c r="M24" s="267"/>
      <c r="N24" s="268" t="s">
        <v>7714</v>
      </c>
      <c r="O24" s="263" t="s">
        <v>7715</v>
      </c>
      <c r="P24" s="266" t="s">
        <v>5163</v>
      </c>
      <c r="Q24" s="267" t="s">
        <v>5164</v>
      </c>
      <c r="R24" s="269"/>
      <c r="S24" s="270"/>
      <c r="T24" s="270"/>
    </row>
    <row r="25" spans="1:20" ht="48" x14ac:dyDescent="0.2">
      <c r="A25" s="257" t="s">
        <v>7697</v>
      </c>
      <c r="B25" s="258" t="s">
        <v>7710</v>
      </c>
      <c r="C25" s="259" t="s">
        <v>99</v>
      </c>
      <c r="D25" s="260" t="s">
        <v>7736</v>
      </c>
      <c r="E25" s="261"/>
      <c r="F25" s="262"/>
      <c r="G25" s="263"/>
      <c r="H25" s="264" t="s">
        <v>98</v>
      </c>
      <c r="I25" s="265" t="s">
        <v>99</v>
      </c>
      <c r="J25" s="262" t="s">
        <v>5163</v>
      </c>
      <c r="K25" s="263" t="s">
        <v>5164</v>
      </c>
      <c r="L25" s="266"/>
      <c r="M25" s="267"/>
      <c r="N25" s="268" t="s">
        <v>7714</v>
      </c>
      <c r="O25" s="263" t="s">
        <v>7715</v>
      </c>
      <c r="P25" s="266" t="s">
        <v>5163</v>
      </c>
      <c r="Q25" s="267" t="s">
        <v>5164</v>
      </c>
      <c r="R25" s="269"/>
      <c r="S25" s="270"/>
      <c r="T25" s="270"/>
    </row>
    <row r="26" spans="1:20" s="231" customFormat="1" x14ac:dyDescent="0.2">
      <c r="A26" s="218" t="s">
        <v>7697</v>
      </c>
      <c r="B26" s="219" t="s">
        <v>7707</v>
      </c>
      <c r="C26" s="220" t="s">
        <v>7737</v>
      </c>
      <c r="D26" s="221" t="s">
        <v>7738</v>
      </c>
      <c r="E26" s="222"/>
      <c r="F26" s="223"/>
      <c r="G26" s="224"/>
      <c r="H26" s="225"/>
      <c r="I26" s="226"/>
      <c r="J26" s="223"/>
      <c r="K26" s="224"/>
      <c r="L26" s="227"/>
      <c r="M26" s="228"/>
      <c r="N26" s="223"/>
      <c r="O26" s="224"/>
      <c r="P26" s="227"/>
      <c r="Q26" s="228"/>
      <c r="R26" s="229"/>
      <c r="S26" s="271"/>
      <c r="T26" s="272"/>
    </row>
    <row r="27" spans="1:20" s="231" customFormat="1" ht="36" x14ac:dyDescent="0.2">
      <c r="A27" s="232" t="s">
        <v>7697</v>
      </c>
      <c r="B27" s="233" t="s">
        <v>7710</v>
      </c>
      <c r="C27" s="234" t="s">
        <v>100</v>
      </c>
      <c r="D27" s="235" t="s">
        <v>7739</v>
      </c>
      <c r="E27" s="236"/>
      <c r="F27" s="237"/>
      <c r="G27" s="238"/>
      <c r="H27" s="239" t="s">
        <v>7740</v>
      </c>
      <c r="I27" s="240" t="s">
        <v>100</v>
      </c>
      <c r="J27" s="237" t="s">
        <v>7741</v>
      </c>
      <c r="K27" s="238" t="s">
        <v>7742</v>
      </c>
      <c r="L27" s="241"/>
      <c r="M27" s="242"/>
      <c r="N27" s="243" t="s">
        <v>7714</v>
      </c>
      <c r="O27" s="238" t="s">
        <v>7715</v>
      </c>
      <c r="P27" s="241" t="s">
        <v>7741</v>
      </c>
      <c r="Q27" s="242" t="s">
        <v>7742</v>
      </c>
      <c r="R27" s="229"/>
      <c r="S27" s="273"/>
      <c r="T27" s="272"/>
    </row>
    <row r="28" spans="1:20" s="231" customFormat="1" ht="36" x14ac:dyDescent="0.2">
      <c r="A28" s="232" t="s">
        <v>7697</v>
      </c>
      <c r="B28" s="233" t="s">
        <v>7710</v>
      </c>
      <c r="C28" s="234" t="s">
        <v>101</v>
      </c>
      <c r="D28" s="235" t="s">
        <v>7743</v>
      </c>
      <c r="E28" s="236"/>
      <c r="F28" s="237"/>
      <c r="G28" s="238"/>
      <c r="H28" s="239" t="s">
        <v>7744</v>
      </c>
      <c r="I28" s="240" t="s">
        <v>101</v>
      </c>
      <c r="J28" s="237" t="s">
        <v>7741</v>
      </c>
      <c r="K28" s="238" t="s">
        <v>7742</v>
      </c>
      <c r="L28" s="241"/>
      <c r="M28" s="242"/>
      <c r="N28" s="243" t="s">
        <v>7714</v>
      </c>
      <c r="O28" s="238" t="s">
        <v>7715</v>
      </c>
      <c r="P28" s="241" t="s">
        <v>7741</v>
      </c>
      <c r="Q28" s="242" t="s">
        <v>7742</v>
      </c>
      <c r="R28" s="229"/>
      <c r="S28" s="273"/>
      <c r="T28" s="272"/>
    </row>
    <row r="29" spans="1:20" s="231" customFormat="1" x14ac:dyDescent="0.2">
      <c r="A29" s="218" t="s">
        <v>7697</v>
      </c>
      <c r="B29" s="219" t="s">
        <v>7707</v>
      </c>
      <c r="C29" s="220" t="s">
        <v>7745</v>
      </c>
      <c r="D29" s="221" t="s">
        <v>7746</v>
      </c>
      <c r="E29" s="222"/>
      <c r="F29" s="223"/>
      <c r="G29" s="224"/>
      <c r="H29" s="225"/>
      <c r="I29" s="226"/>
      <c r="J29" s="223"/>
      <c r="K29" s="224"/>
      <c r="L29" s="227"/>
      <c r="M29" s="228"/>
      <c r="N29" s="223"/>
      <c r="O29" s="224"/>
      <c r="P29" s="227"/>
      <c r="Q29" s="228"/>
      <c r="R29" s="229"/>
      <c r="S29" s="271"/>
      <c r="T29" s="272"/>
    </row>
    <row r="30" spans="1:20" s="231" customFormat="1" ht="36" x14ac:dyDescent="0.2">
      <c r="A30" s="232" t="s">
        <v>7697</v>
      </c>
      <c r="B30" s="233" t="s">
        <v>7710</v>
      </c>
      <c r="C30" s="234" t="s">
        <v>102</v>
      </c>
      <c r="D30" s="235" t="s">
        <v>7747</v>
      </c>
      <c r="E30" s="236"/>
      <c r="F30" s="237"/>
      <c r="G30" s="238"/>
      <c r="H30" s="239" t="s">
        <v>7748</v>
      </c>
      <c r="I30" s="240" t="s">
        <v>7745</v>
      </c>
      <c r="J30" s="237" t="s">
        <v>7749</v>
      </c>
      <c r="K30" s="238" t="s">
        <v>5268</v>
      </c>
      <c r="L30" s="241"/>
      <c r="M30" s="242"/>
      <c r="N30" s="237" t="s">
        <v>7714</v>
      </c>
      <c r="O30" s="238" t="s">
        <v>7715</v>
      </c>
      <c r="P30" s="241" t="s">
        <v>7749</v>
      </c>
      <c r="Q30" s="242" t="s">
        <v>5268</v>
      </c>
      <c r="R30" s="229"/>
      <c r="S30" s="274"/>
      <c r="T30" s="272"/>
    </row>
    <row r="31" spans="1:20" s="231" customFormat="1" ht="36" x14ac:dyDescent="0.2">
      <c r="A31" s="232" t="s">
        <v>7697</v>
      </c>
      <c r="B31" s="233" t="s">
        <v>7710</v>
      </c>
      <c r="C31" s="234" t="s">
        <v>103</v>
      </c>
      <c r="D31" s="235" t="s">
        <v>7750</v>
      </c>
      <c r="E31" s="236"/>
      <c r="F31" s="237"/>
      <c r="G31" s="238"/>
      <c r="H31" s="239" t="s">
        <v>7748</v>
      </c>
      <c r="I31" s="240" t="s">
        <v>7745</v>
      </c>
      <c r="J31" s="237" t="s">
        <v>7749</v>
      </c>
      <c r="K31" s="238" t="s">
        <v>5268</v>
      </c>
      <c r="L31" s="241"/>
      <c r="M31" s="242"/>
      <c r="N31" s="237" t="s">
        <v>7714</v>
      </c>
      <c r="O31" s="238" t="s">
        <v>7715</v>
      </c>
      <c r="P31" s="241" t="s">
        <v>7749</v>
      </c>
      <c r="Q31" s="242" t="s">
        <v>5268</v>
      </c>
      <c r="R31" s="229"/>
      <c r="S31" s="274"/>
      <c r="T31" s="272"/>
    </row>
    <row r="32" spans="1:20" s="231" customFormat="1" x14ac:dyDescent="0.2">
      <c r="A32" s="218" t="s">
        <v>7697</v>
      </c>
      <c r="B32" s="219" t="s">
        <v>7707</v>
      </c>
      <c r="C32" s="220" t="s">
        <v>7751</v>
      </c>
      <c r="D32" s="221" t="s">
        <v>7752</v>
      </c>
      <c r="E32" s="222"/>
      <c r="F32" s="223"/>
      <c r="G32" s="224"/>
      <c r="H32" s="225"/>
      <c r="I32" s="226"/>
      <c r="J32" s="223"/>
      <c r="K32" s="224"/>
      <c r="L32" s="227"/>
      <c r="M32" s="228"/>
      <c r="N32" s="223"/>
      <c r="O32" s="224"/>
      <c r="P32" s="227"/>
      <c r="Q32" s="228"/>
      <c r="R32" s="229"/>
      <c r="S32" s="271"/>
      <c r="T32" s="272"/>
    </row>
    <row r="33" spans="1:20" s="231" customFormat="1" ht="36" x14ac:dyDescent="0.2">
      <c r="A33" s="232" t="s">
        <v>7697</v>
      </c>
      <c r="B33" s="233" t="s">
        <v>7710</v>
      </c>
      <c r="C33" s="234" t="s">
        <v>104</v>
      </c>
      <c r="D33" s="235" t="s">
        <v>7753</v>
      </c>
      <c r="E33" s="236"/>
      <c r="F33" s="237"/>
      <c r="G33" s="238"/>
      <c r="H33" s="239" t="s">
        <v>7754</v>
      </c>
      <c r="I33" s="240" t="s">
        <v>104</v>
      </c>
      <c r="J33" s="237" t="s">
        <v>7755</v>
      </c>
      <c r="K33" s="238" t="s">
        <v>5270</v>
      </c>
      <c r="L33" s="241"/>
      <c r="M33" s="242"/>
      <c r="N33" s="243" t="s">
        <v>7714</v>
      </c>
      <c r="O33" s="238" t="s">
        <v>7715</v>
      </c>
      <c r="P33" s="241" t="s">
        <v>7755</v>
      </c>
      <c r="Q33" s="242" t="s">
        <v>5270</v>
      </c>
      <c r="R33" s="229"/>
      <c r="S33" s="273"/>
      <c r="T33" s="272"/>
    </row>
    <row r="34" spans="1:20" s="231" customFormat="1" ht="36" x14ac:dyDescent="0.2">
      <c r="A34" s="232" t="s">
        <v>7697</v>
      </c>
      <c r="B34" s="233" t="s">
        <v>7710</v>
      </c>
      <c r="C34" s="234" t="s">
        <v>105</v>
      </c>
      <c r="D34" s="235" t="s">
        <v>7756</v>
      </c>
      <c r="E34" s="236"/>
      <c r="F34" s="237"/>
      <c r="G34" s="238"/>
      <c r="H34" s="239" t="s">
        <v>7757</v>
      </c>
      <c r="I34" s="240" t="s">
        <v>105</v>
      </c>
      <c r="J34" s="237" t="s">
        <v>7755</v>
      </c>
      <c r="K34" s="238" t="s">
        <v>5270</v>
      </c>
      <c r="L34" s="241"/>
      <c r="M34" s="242"/>
      <c r="N34" s="243" t="s">
        <v>7714</v>
      </c>
      <c r="O34" s="238" t="s">
        <v>7715</v>
      </c>
      <c r="P34" s="241" t="s">
        <v>7755</v>
      </c>
      <c r="Q34" s="242" t="s">
        <v>5270</v>
      </c>
      <c r="R34" s="229"/>
      <c r="S34" s="273"/>
      <c r="T34" s="272"/>
    </row>
    <row r="35" spans="1:20" s="231" customFormat="1" x14ac:dyDescent="0.2">
      <c r="A35" s="218" t="s">
        <v>7697</v>
      </c>
      <c r="B35" s="219" t="s">
        <v>7707</v>
      </c>
      <c r="C35" s="220" t="s">
        <v>7758</v>
      </c>
      <c r="D35" s="221" t="s">
        <v>7759</v>
      </c>
      <c r="E35" s="222"/>
      <c r="F35" s="223"/>
      <c r="G35" s="224"/>
      <c r="H35" s="225"/>
      <c r="I35" s="226"/>
      <c r="J35" s="223"/>
      <c r="K35" s="224"/>
      <c r="L35" s="227"/>
      <c r="M35" s="228"/>
      <c r="N35" s="223"/>
      <c r="O35" s="224"/>
      <c r="P35" s="227"/>
      <c r="Q35" s="228"/>
      <c r="R35" s="229"/>
      <c r="S35" s="271"/>
      <c r="T35" s="272"/>
    </row>
    <row r="36" spans="1:20" s="231" customFormat="1" ht="36" x14ac:dyDescent="0.2">
      <c r="A36" s="232" t="s">
        <v>7697</v>
      </c>
      <c r="B36" s="233" t="s">
        <v>7710</v>
      </c>
      <c r="C36" s="234" t="s">
        <v>106</v>
      </c>
      <c r="D36" s="235" t="s">
        <v>7760</v>
      </c>
      <c r="E36" s="236"/>
      <c r="F36" s="237"/>
      <c r="G36" s="238"/>
      <c r="H36" s="239" t="s">
        <v>7761</v>
      </c>
      <c r="I36" s="240" t="s">
        <v>106</v>
      </c>
      <c r="J36" s="237" t="s">
        <v>7762</v>
      </c>
      <c r="K36" s="238" t="s">
        <v>5272</v>
      </c>
      <c r="L36" s="241"/>
      <c r="M36" s="242"/>
      <c r="N36" s="243" t="s">
        <v>7714</v>
      </c>
      <c r="O36" s="238" t="s">
        <v>7715</v>
      </c>
      <c r="P36" s="241" t="s">
        <v>7762</v>
      </c>
      <c r="Q36" s="242" t="s">
        <v>5272</v>
      </c>
      <c r="R36" s="229"/>
      <c r="S36" s="273"/>
      <c r="T36" s="272"/>
    </row>
    <row r="37" spans="1:20" s="231" customFormat="1" ht="36" x14ac:dyDescent="0.2">
      <c r="A37" s="232" t="s">
        <v>7697</v>
      </c>
      <c r="B37" s="233" t="s">
        <v>7710</v>
      </c>
      <c r="C37" s="234" t="s">
        <v>107</v>
      </c>
      <c r="D37" s="235" t="s">
        <v>7763</v>
      </c>
      <c r="E37" s="236"/>
      <c r="F37" s="237"/>
      <c r="G37" s="238"/>
      <c r="H37" s="239" t="s">
        <v>7764</v>
      </c>
      <c r="I37" s="240" t="s">
        <v>107</v>
      </c>
      <c r="J37" s="237" t="s">
        <v>7762</v>
      </c>
      <c r="K37" s="238" t="s">
        <v>5272</v>
      </c>
      <c r="L37" s="241"/>
      <c r="M37" s="242"/>
      <c r="N37" s="243" t="s">
        <v>7714</v>
      </c>
      <c r="O37" s="238" t="s">
        <v>7715</v>
      </c>
      <c r="P37" s="241" t="s">
        <v>7762</v>
      </c>
      <c r="Q37" s="242" t="s">
        <v>5272</v>
      </c>
      <c r="R37" s="229"/>
      <c r="S37" s="273"/>
      <c r="T37" s="272"/>
    </row>
    <row r="38" spans="1:20" x14ac:dyDescent="0.2">
      <c r="A38" s="244" t="s">
        <v>7697</v>
      </c>
      <c r="B38" s="245" t="s">
        <v>7707</v>
      </c>
      <c r="C38" s="275" t="s">
        <v>7765</v>
      </c>
      <c r="D38" s="247" t="s">
        <v>7766</v>
      </c>
      <c r="E38" s="248"/>
      <c r="F38" s="262"/>
      <c r="G38" s="263"/>
      <c r="H38" s="264"/>
      <c r="I38" s="265"/>
      <c r="J38" s="262"/>
      <c r="K38" s="263"/>
      <c r="L38" s="266"/>
      <c r="M38" s="267"/>
      <c r="N38" s="262"/>
      <c r="O38" s="263"/>
      <c r="P38" s="266"/>
      <c r="Q38" s="267"/>
      <c r="R38" s="276"/>
      <c r="S38" s="277"/>
      <c r="T38" s="277"/>
    </row>
    <row r="39" spans="1:20" ht="48" x14ac:dyDescent="0.2">
      <c r="A39" s="257" t="s">
        <v>7697</v>
      </c>
      <c r="B39" s="258" t="s">
        <v>7710</v>
      </c>
      <c r="C39" s="278" t="s">
        <v>110</v>
      </c>
      <c r="D39" s="260" t="s">
        <v>7767</v>
      </c>
      <c r="E39" s="261"/>
      <c r="F39" s="262"/>
      <c r="G39" s="263"/>
      <c r="H39" s="264" t="s">
        <v>109</v>
      </c>
      <c r="I39" s="265" t="s">
        <v>110</v>
      </c>
      <c r="J39" s="262" t="s">
        <v>5165</v>
      </c>
      <c r="K39" s="263" t="s">
        <v>5166</v>
      </c>
      <c r="L39" s="266"/>
      <c r="M39" s="267"/>
      <c r="N39" s="268" t="s">
        <v>7714</v>
      </c>
      <c r="O39" s="263" t="s">
        <v>7715</v>
      </c>
      <c r="P39" s="266" t="s">
        <v>5165</v>
      </c>
      <c r="Q39" s="267" t="s">
        <v>5166</v>
      </c>
      <c r="R39" s="269"/>
      <c r="S39" s="270"/>
      <c r="T39" s="270"/>
    </row>
    <row r="40" spans="1:20" ht="48" x14ac:dyDescent="0.2">
      <c r="A40" s="257" t="s">
        <v>7697</v>
      </c>
      <c r="B40" s="258" t="s">
        <v>7710</v>
      </c>
      <c r="C40" s="278" t="s">
        <v>112</v>
      </c>
      <c r="D40" s="260" t="s">
        <v>7768</v>
      </c>
      <c r="E40" s="261"/>
      <c r="F40" s="262"/>
      <c r="G40" s="263"/>
      <c r="H40" s="264" t="s">
        <v>111</v>
      </c>
      <c r="I40" s="265" t="s">
        <v>112</v>
      </c>
      <c r="J40" s="262" t="s">
        <v>5165</v>
      </c>
      <c r="K40" s="263" t="s">
        <v>5166</v>
      </c>
      <c r="L40" s="266"/>
      <c r="M40" s="267"/>
      <c r="N40" s="268" t="s">
        <v>7714</v>
      </c>
      <c r="O40" s="263" t="s">
        <v>7715</v>
      </c>
      <c r="P40" s="266" t="s">
        <v>5165</v>
      </c>
      <c r="Q40" s="267" t="s">
        <v>5166</v>
      </c>
      <c r="R40" s="269"/>
      <c r="S40" s="270"/>
      <c r="T40" s="270"/>
    </row>
    <row r="41" spans="1:20" x14ac:dyDescent="0.2">
      <c r="A41" s="218" t="s">
        <v>7697</v>
      </c>
      <c r="B41" s="219" t="s">
        <v>7707</v>
      </c>
      <c r="C41" s="220" t="s">
        <v>1965</v>
      </c>
      <c r="D41" s="221" t="s">
        <v>7769</v>
      </c>
      <c r="E41" s="279"/>
      <c r="F41" s="223"/>
      <c r="G41" s="224"/>
      <c r="H41" s="225"/>
      <c r="I41" s="226"/>
      <c r="J41" s="223"/>
      <c r="K41" s="224"/>
      <c r="L41" s="227"/>
      <c r="M41" s="228"/>
      <c r="N41" s="223"/>
      <c r="O41" s="224"/>
      <c r="P41" s="227"/>
      <c r="Q41" s="228"/>
      <c r="R41" s="255"/>
      <c r="S41" s="256"/>
      <c r="T41" s="256"/>
    </row>
    <row r="42" spans="1:20" ht="156" x14ac:dyDescent="0.2">
      <c r="A42" s="232" t="s">
        <v>7697</v>
      </c>
      <c r="B42" s="233" t="s">
        <v>7710</v>
      </c>
      <c r="C42" s="234" t="s">
        <v>113</v>
      </c>
      <c r="D42" s="235" t="s">
        <v>7770</v>
      </c>
      <c r="E42" s="280"/>
      <c r="F42" s="237"/>
      <c r="G42" s="238"/>
      <c r="H42" s="239" t="s">
        <v>7771</v>
      </c>
      <c r="I42" s="240" t="s">
        <v>113</v>
      </c>
      <c r="J42" s="237" t="s">
        <v>7772</v>
      </c>
      <c r="K42" s="238" t="s">
        <v>5278</v>
      </c>
      <c r="L42" s="241"/>
      <c r="M42" s="242"/>
      <c r="N42" s="243" t="s">
        <v>7714</v>
      </c>
      <c r="O42" s="238" t="s">
        <v>7715</v>
      </c>
      <c r="P42" s="241" t="s">
        <v>7772</v>
      </c>
      <c r="Q42" s="242" t="s">
        <v>5278</v>
      </c>
      <c r="R42" s="269"/>
      <c r="S42" s="270"/>
      <c r="T42" s="281" t="s">
        <v>7773</v>
      </c>
    </row>
    <row r="43" spans="1:20" ht="156" x14ac:dyDescent="0.2">
      <c r="A43" s="232" t="s">
        <v>7697</v>
      </c>
      <c r="B43" s="233" t="s">
        <v>7710</v>
      </c>
      <c r="C43" s="234" t="s">
        <v>114</v>
      </c>
      <c r="D43" s="235" t="s">
        <v>7774</v>
      </c>
      <c r="E43" s="280"/>
      <c r="F43" s="237"/>
      <c r="G43" s="238"/>
      <c r="H43" s="239" t="s">
        <v>7775</v>
      </c>
      <c r="I43" s="240" t="s">
        <v>114</v>
      </c>
      <c r="J43" s="237" t="s">
        <v>7772</v>
      </c>
      <c r="K43" s="238" t="s">
        <v>5278</v>
      </c>
      <c r="L43" s="241"/>
      <c r="M43" s="242"/>
      <c r="N43" s="243" t="s">
        <v>7714</v>
      </c>
      <c r="O43" s="238" t="s">
        <v>7715</v>
      </c>
      <c r="P43" s="241" t="s">
        <v>7772</v>
      </c>
      <c r="Q43" s="242" t="s">
        <v>5278</v>
      </c>
      <c r="R43" s="269"/>
      <c r="S43" s="270"/>
      <c r="T43" s="281" t="s">
        <v>7773</v>
      </c>
    </row>
    <row r="44" spans="1:20" x14ac:dyDescent="0.2">
      <c r="A44" s="244" t="s">
        <v>7697</v>
      </c>
      <c r="B44" s="245" t="s">
        <v>7707</v>
      </c>
      <c r="C44" s="246" t="s">
        <v>7776</v>
      </c>
      <c r="D44" s="247" t="s">
        <v>7777</v>
      </c>
      <c r="E44" s="248"/>
      <c r="F44" s="249"/>
      <c r="G44" s="250"/>
      <c r="H44" s="251"/>
      <c r="I44" s="252"/>
      <c r="J44" s="249"/>
      <c r="K44" s="250"/>
      <c r="L44" s="253"/>
      <c r="M44" s="254"/>
      <c r="N44" s="249"/>
      <c r="O44" s="250"/>
      <c r="P44" s="253"/>
      <c r="Q44" s="254"/>
      <c r="R44" s="255"/>
      <c r="S44" s="256"/>
      <c r="T44" s="256"/>
    </row>
    <row r="45" spans="1:20" ht="48" x14ac:dyDescent="0.2">
      <c r="A45" s="257" t="s">
        <v>7697</v>
      </c>
      <c r="B45" s="258" t="s">
        <v>7710</v>
      </c>
      <c r="C45" s="259" t="s">
        <v>1342</v>
      </c>
      <c r="D45" s="260" t="s">
        <v>7778</v>
      </c>
      <c r="E45" s="261"/>
      <c r="F45" s="262"/>
      <c r="G45" s="263"/>
      <c r="H45" s="264" t="s">
        <v>116</v>
      </c>
      <c r="I45" s="265" t="s">
        <v>1342</v>
      </c>
      <c r="J45" s="262" t="s">
        <v>5167</v>
      </c>
      <c r="K45" s="263" t="s">
        <v>5168</v>
      </c>
      <c r="L45" s="266"/>
      <c r="M45" s="267"/>
      <c r="N45" s="268" t="s">
        <v>7714</v>
      </c>
      <c r="O45" s="263" t="s">
        <v>7715</v>
      </c>
      <c r="P45" s="266" t="s">
        <v>5167</v>
      </c>
      <c r="Q45" s="267" t="s">
        <v>5168</v>
      </c>
      <c r="R45" s="269"/>
      <c r="S45" s="270"/>
      <c r="T45" s="270"/>
    </row>
    <row r="46" spans="1:20" ht="36" x14ac:dyDescent="0.2">
      <c r="A46" s="257" t="s">
        <v>7697</v>
      </c>
      <c r="B46" s="258" t="s">
        <v>7710</v>
      </c>
      <c r="C46" s="259" t="s">
        <v>1344</v>
      </c>
      <c r="D46" s="260" t="s">
        <v>7779</v>
      </c>
      <c r="E46" s="261"/>
      <c r="F46" s="262"/>
      <c r="G46" s="263"/>
      <c r="H46" s="264" t="s">
        <v>1343</v>
      </c>
      <c r="I46" s="265" t="s">
        <v>1344</v>
      </c>
      <c r="J46" s="262" t="s">
        <v>5167</v>
      </c>
      <c r="K46" s="263" t="s">
        <v>5168</v>
      </c>
      <c r="L46" s="266"/>
      <c r="M46" s="267"/>
      <c r="N46" s="268" t="s">
        <v>7714</v>
      </c>
      <c r="O46" s="263" t="s">
        <v>7715</v>
      </c>
      <c r="P46" s="266" t="s">
        <v>5167</v>
      </c>
      <c r="Q46" s="267" t="s">
        <v>5168</v>
      </c>
      <c r="R46" s="269"/>
      <c r="S46" s="270"/>
      <c r="T46" s="270"/>
    </row>
    <row r="47" spans="1:20" s="203" customFormat="1" ht="24" x14ac:dyDescent="0.2">
      <c r="A47" s="244" t="s">
        <v>7697</v>
      </c>
      <c r="B47" s="245" t="s">
        <v>7707</v>
      </c>
      <c r="C47" s="246" t="s">
        <v>7780</v>
      </c>
      <c r="D47" s="247" t="s">
        <v>7781</v>
      </c>
      <c r="E47" s="248"/>
      <c r="F47" s="249"/>
      <c r="G47" s="250"/>
      <c r="H47" s="251"/>
      <c r="I47" s="252"/>
      <c r="J47" s="249"/>
      <c r="K47" s="250"/>
      <c r="L47" s="253"/>
      <c r="M47" s="254"/>
      <c r="N47" s="249"/>
      <c r="O47" s="250"/>
      <c r="P47" s="253"/>
      <c r="Q47" s="254"/>
      <c r="R47" s="255"/>
      <c r="S47" s="256"/>
      <c r="T47" s="256"/>
    </row>
    <row r="48" spans="1:20" s="203" customFormat="1" ht="48" x14ac:dyDescent="0.2">
      <c r="A48" s="257" t="s">
        <v>7697</v>
      </c>
      <c r="B48" s="258" t="s">
        <v>7710</v>
      </c>
      <c r="C48" s="259" t="s">
        <v>1347</v>
      </c>
      <c r="D48" s="260" t="s">
        <v>7782</v>
      </c>
      <c r="E48" s="261"/>
      <c r="F48" s="262"/>
      <c r="G48" s="263"/>
      <c r="H48" s="264" t="s">
        <v>1346</v>
      </c>
      <c r="I48" s="265" t="s">
        <v>1347</v>
      </c>
      <c r="J48" s="262" t="s">
        <v>5169</v>
      </c>
      <c r="K48" s="263" t="s">
        <v>5170</v>
      </c>
      <c r="L48" s="266"/>
      <c r="M48" s="267"/>
      <c r="N48" s="268" t="s">
        <v>7714</v>
      </c>
      <c r="O48" s="263" t="s">
        <v>7715</v>
      </c>
      <c r="P48" s="266" t="s">
        <v>5169</v>
      </c>
      <c r="Q48" s="267" t="s">
        <v>5170</v>
      </c>
      <c r="R48" s="269"/>
      <c r="S48" s="270"/>
      <c r="T48" s="270"/>
    </row>
    <row r="49" spans="1:20" s="203" customFormat="1" ht="48" x14ac:dyDescent="0.2">
      <c r="A49" s="257" t="s">
        <v>7697</v>
      </c>
      <c r="B49" s="258" t="s">
        <v>7710</v>
      </c>
      <c r="C49" s="259" t="s">
        <v>1349</v>
      </c>
      <c r="D49" s="260" t="s">
        <v>7783</v>
      </c>
      <c r="E49" s="261"/>
      <c r="F49" s="262"/>
      <c r="G49" s="263"/>
      <c r="H49" s="264" t="s">
        <v>1348</v>
      </c>
      <c r="I49" s="265" t="s">
        <v>1349</v>
      </c>
      <c r="J49" s="262" t="s">
        <v>5169</v>
      </c>
      <c r="K49" s="263" t="s">
        <v>5170</v>
      </c>
      <c r="L49" s="266"/>
      <c r="M49" s="267"/>
      <c r="N49" s="268" t="s">
        <v>7714</v>
      </c>
      <c r="O49" s="263" t="s">
        <v>7715</v>
      </c>
      <c r="P49" s="266" t="s">
        <v>5169</v>
      </c>
      <c r="Q49" s="267" t="s">
        <v>5170</v>
      </c>
      <c r="R49" s="269"/>
      <c r="S49" s="270"/>
      <c r="T49" s="270"/>
    </row>
    <row r="50" spans="1:20" s="203" customFormat="1" x14ac:dyDescent="0.2">
      <c r="A50" s="244" t="s">
        <v>7697</v>
      </c>
      <c r="B50" s="245" t="s">
        <v>7707</v>
      </c>
      <c r="C50" s="246" t="s">
        <v>7784</v>
      </c>
      <c r="D50" s="247" t="s">
        <v>7785</v>
      </c>
      <c r="E50" s="248"/>
      <c r="F50" s="249"/>
      <c r="G50" s="250"/>
      <c r="H50" s="251"/>
      <c r="I50" s="252"/>
      <c r="J50" s="249"/>
      <c r="K50" s="250"/>
      <c r="L50" s="253"/>
      <c r="M50" s="254"/>
      <c r="N50" s="249"/>
      <c r="O50" s="250"/>
      <c r="P50" s="253"/>
      <c r="Q50" s="254"/>
      <c r="R50" s="255"/>
      <c r="S50" s="256"/>
      <c r="T50" s="256"/>
    </row>
    <row r="51" spans="1:20" s="203" customFormat="1" ht="36" x14ac:dyDescent="0.2">
      <c r="A51" s="257" t="s">
        <v>7697</v>
      </c>
      <c r="B51" s="258" t="s">
        <v>7710</v>
      </c>
      <c r="C51" s="259" t="s">
        <v>1352</v>
      </c>
      <c r="D51" s="260" t="s">
        <v>7786</v>
      </c>
      <c r="E51" s="261"/>
      <c r="F51" s="262"/>
      <c r="G51" s="263"/>
      <c r="H51" s="264" t="s">
        <v>1351</v>
      </c>
      <c r="I51" s="265" t="s">
        <v>1352</v>
      </c>
      <c r="J51" s="262" t="s">
        <v>5171</v>
      </c>
      <c r="K51" s="263" t="s">
        <v>5172</v>
      </c>
      <c r="L51" s="266"/>
      <c r="M51" s="267"/>
      <c r="N51" s="268" t="s">
        <v>7714</v>
      </c>
      <c r="O51" s="263" t="s">
        <v>7715</v>
      </c>
      <c r="P51" s="266" t="s">
        <v>5171</v>
      </c>
      <c r="Q51" s="267" t="s">
        <v>5172</v>
      </c>
      <c r="R51" s="269"/>
      <c r="S51" s="270"/>
      <c r="T51" s="270"/>
    </row>
    <row r="52" spans="1:20" s="203" customFormat="1" ht="36" x14ac:dyDescent="0.2">
      <c r="A52" s="257" t="s">
        <v>7697</v>
      </c>
      <c r="B52" s="258" t="s">
        <v>7710</v>
      </c>
      <c r="C52" s="259" t="s">
        <v>1354</v>
      </c>
      <c r="D52" s="260" t="s">
        <v>7787</v>
      </c>
      <c r="E52" s="261"/>
      <c r="F52" s="262"/>
      <c r="G52" s="263"/>
      <c r="H52" s="264" t="s">
        <v>1353</v>
      </c>
      <c r="I52" s="265" t="s">
        <v>1354</v>
      </c>
      <c r="J52" s="262" t="s">
        <v>5171</v>
      </c>
      <c r="K52" s="263" t="s">
        <v>5172</v>
      </c>
      <c r="L52" s="266"/>
      <c r="M52" s="267"/>
      <c r="N52" s="268" t="s">
        <v>7714</v>
      </c>
      <c r="O52" s="263" t="s">
        <v>7715</v>
      </c>
      <c r="P52" s="266" t="s">
        <v>5171</v>
      </c>
      <c r="Q52" s="267" t="s">
        <v>5172</v>
      </c>
      <c r="R52" s="269"/>
      <c r="S52" s="270"/>
      <c r="T52" s="270"/>
    </row>
    <row r="53" spans="1:20" s="203" customFormat="1" ht="24" x14ac:dyDescent="0.2">
      <c r="A53" s="244" t="s">
        <v>7697</v>
      </c>
      <c r="B53" s="245" t="s">
        <v>7707</v>
      </c>
      <c r="C53" s="246" t="s">
        <v>7788</v>
      </c>
      <c r="D53" s="247" t="s">
        <v>7789</v>
      </c>
      <c r="E53" s="248"/>
      <c r="F53" s="249"/>
      <c r="G53" s="250"/>
      <c r="H53" s="251"/>
      <c r="I53" s="252"/>
      <c r="J53" s="249"/>
      <c r="K53" s="250"/>
      <c r="L53" s="253"/>
      <c r="M53" s="254"/>
      <c r="N53" s="249"/>
      <c r="O53" s="250"/>
      <c r="P53" s="253"/>
      <c r="Q53" s="254"/>
      <c r="R53" s="255"/>
      <c r="S53" s="256"/>
      <c r="T53" s="256"/>
    </row>
    <row r="54" spans="1:20" s="203" customFormat="1" ht="60" x14ac:dyDescent="0.2">
      <c r="A54" s="257" t="s">
        <v>7697</v>
      </c>
      <c r="B54" s="258" t="s">
        <v>7710</v>
      </c>
      <c r="C54" s="259" t="s">
        <v>1357</v>
      </c>
      <c r="D54" s="260" t="s">
        <v>7790</v>
      </c>
      <c r="E54" s="261"/>
      <c r="F54" s="262"/>
      <c r="G54" s="263"/>
      <c r="H54" s="264" t="s">
        <v>1356</v>
      </c>
      <c r="I54" s="265" t="s">
        <v>1357</v>
      </c>
      <c r="J54" s="262" t="s">
        <v>5173</v>
      </c>
      <c r="K54" s="263" t="s">
        <v>5174</v>
      </c>
      <c r="L54" s="266"/>
      <c r="M54" s="267"/>
      <c r="N54" s="268" t="s">
        <v>7714</v>
      </c>
      <c r="O54" s="263" t="s">
        <v>7715</v>
      </c>
      <c r="P54" s="266" t="s">
        <v>5173</v>
      </c>
      <c r="Q54" s="267" t="s">
        <v>5174</v>
      </c>
      <c r="R54" s="269"/>
      <c r="S54" s="270"/>
      <c r="T54" s="270"/>
    </row>
    <row r="55" spans="1:20" s="203" customFormat="1" ht="60" x14ac:dyDescent="0.2">
      <c r="A55" s="257" t="s">
        <v>7697</v>
      </c>
      <c r="B55" s="258" t="s">
        <v>7710</v>
      </c>
      <c r="C55" s="259" t="s">
        <v>1359</v>
      </c>
      <c r="D55" s="260" t="s">
        <v>7791</v>
      </c>
      <c r="E55" s="261"/>
      <c r="F55" s="262"/>
      <c r="G55" s="263"/>
      <c r="H55" s="264" t="s">
        <v>1358</v>
      </c>
      <c r="I55" s="265" t="s">
        <v>1359</v>
      </c>
      <c r="J55" s="262" t="s">
        <v>5173</v>
      </c>
      <c r="K55" s="263" t="s">
        <v>5174</v>
      </c>
      <c r="L55" s="266"/>
      <c r="M55" s="267"/>
      <c r="N55" s="268" t="s">
        <v>7714</v>
      </c>
      <c r="O55" s="263" t="s">
        <v>7715</v>
      </c>
      <c r="P55" s="266" t="s">
        <v>5173</v>
      </c>
      <c r="Q55" s="267" t="s">
        <v>5174</v>
      </c>
      <c r="R55" s="269"/>
      <c r="S55" s="270"/>
      <c r="T55" s="270"/>
    </row>
    <row r="56" spans="1:20" s="203" customFormat="1" ht="24" x14ac:dyDescent="0.2">
      <c r="A56" s="244" t="s">
        <v>7697</v>
      </c>
      <c r="B56" s="245" t="s">
        <v>7707</v>
      </c>
      <c r="C56" s="246" t="s">
        <v>7792</v>
      </c>
      <c r="D56" s="247" t="s">
        <v>7793</v>
      </c>
      <c r="E56" s="248"/>
      <c r="F56" s="249"/>
      <c r="G56" s="250"/>
      <c r="H56" s="251"/>
      <c r="I56" s="252"/>
      <c r="J56" s="249"/>
      <c r="K56" s="250"/>
      <c r="L56" s="253"/>
      <c r="M56" s="254"/>
      <c r="N56" s="249"/>
      <c r="O56" s="250"/>
      <c r="P56" s="253"/>
      <c r="Q56" s="254"/>
      <c r="R56" s="255"/>
      <c r="S56" s="256"/>
      <c r="T56" s="256"/>
    </row>
    <row r="57" spans="1:20" s="203" customFormat="1" ht="60" x14ac:dyDescent="0.2">
      <c r="A57" s="257" t="s">
        <v>7697</v>
      </c>
      <c r="B57" s="258" t="s">
        <v>7710</v>
      </c>
      <c r="C57" s="259" t="s">
        <v>1362</v>
      </c>
      <c r="D57" s="260" t="s">
        <v>7794</v>
      </c>
      <c r="E57" s="261"/>
      <c r="F57" s="262"/>
      <c r="G57" s="263"/>
      <c r="H57" s="264" t="s">
        <v>1361</v>
      </c>
      <c r="I57" s="265" t="s">
        <v>1362</v>
      </c>
      <c r="J57" s="262" t="s">
        <v>5175</v>
      </c>
      <c r="K57" s="263" t="s">
        <v>5176</v>
      </c>
      <c r="L57" s="266"/>
      <c r="M57" s="267"/>
      <c r="N57" s="268" t="s">
        <v>7714</v>
      </c>
      <c r="O57" s="263" t="s">
        <v>7715</v>
      </c>
      <c r="P57" s="266" t="s">
        <v>5175</v>
      </c>
      <c r="Q57" s="267" t="s">
        <v>5176</v>
      </c>
      <c r="R57" s="269"/>
      <c r="S57" s="270"/>
      <c r="T57" s="270"/>
    </row>
    <row r="58" spans="1:20" s="203" customFormat="1" ht="60" x14ac:dyDescent="0.2">
      <c r="A58" s="257" t="s">
        <v>7697</v>
      </c>
      <c r="B58" s="258" t="s">
        <v>7710</v>
      </c>
      <c r="C58" s="259" t="s">
        <v>1364</v>
      </c>
      <c r="D58" s="260" t="s">
        <v>7795</v>
      </c>
      <c r="E58" s="261"/>
      <c r="F58" s="262"/>
      <c r="G58" s="263"/>
      <c r="H58" s="264" t="s">
        <v>1363</v>
      </c>
      <c r="I58" s="265" t="s">
        <v>1364</v>
      </c>
      <c r="J58" s="262" t="s">
        <v>5175</v>
      </c>
      <c r="K58" s="263" t="s">
        <v>5176</v>
      </c>
      <c r="L58" s="266"/>
      <c r="M58" s="267"/>
      <c r="N58" s="268" t="s">
        <v>7714</v>
      </c>
      <c r="O58" s="263" t="s">
        <v>7715</v>
      </c>
      <c r="P58" s="266" t="s">
        <v>5175</v>
      </c>
      <c r="Q58" s="267" t="s">
        <v>5176</v>
      </c>
      <c r="R58" s="269"/>
      <c r="S58" s="270"/>
      <c r="T58" s="270"/>
    </row>
    <row r="59" spans="1:20" ht="24" x14ac:dyDescent="0.2">
      <c r="A59" s="244" t="s">
        <v>7697</v>
      </c>
      <c r="B59" s="245" t="s">
        <v>7707</v>
      </c>
      <c r="C59" s="246" t="s">
        <v>7796</v>
      </c>
      <c r="D59" s="247" t="s">
        <v>7797</v>
      </c>
      <c r="E59" s="248"/>
      <c r="F59" s="249"/>
      <c r="G59" s="250"/>
      <c r="H59" s="251"/>
      <c r="I59" s="252"/>
      <c r="J59" s="249"/>
      <c r="K59" s="250"/>
      <c r="L59" s="253"/>
      <c r="M59" s="254"/>
      <c r="N59" s="249"/>
      <c r="O59" s="250"/>
      <c r="P59" s="253"/>
      <c r="Q59" s="254"/>
      <c r="R59" s="255"/>
      <c r="S59" s="256"/>
      <c r="T59" s="256"/>
    </row>
    <row r="60" spans="1:20" ht="60" x14ac:dyDescent="0.2">
      <c r="A60" s="257" t="s">
        <v>7697</v>
      </c>
      <c r="B60" s="258" t="s">
        <v>7710</v>
      </c>
      <c r="C60" s="259" t="s">
        <v>1367</v>
      </c>
      <c r="D60" s="260" t="s">
        <v>7798</v>
      </c>
      <c r="E60" s="261"/>
      <c r="F60" s="262"/>
      <c r="G60" s="263"/>
      <c r="H60" s="264" t="s">
        <v>1366</v>
      </c>
      <c r="I60" s="265" t="s">
        <v>1367</v>
      </c>
      <c r="J60" s="262" t="s">
        <v>5177</v>
      </c>
      <c r="K60" s="263" t="s">
        <v>5178</v>
      </c>
      <c r="L60" s="266"/>
      <c r="M60" s="267"/>
      <c r="N60" s="268" t="s">
        <v>7714</v>
      </c>
      <c r="O60" s="263" t="s">
        <v>7715</v>
      </c>
      <c r="P60" s="266" t="s">
        <v>5177</v>
      </c>
      <c r="Q60" s="267" t="s">
        <v>5178</v>
      </c>
      <c r="R60" s="269"/>
      <c r="S60" s="270"/>
      <c r="T60" s="270"/>
    </row>
    <row r="61" spans="1:20" ht="48" x14ac:dyDescent="0.2">
      <c r="A61" s="257" t="s">
        <v>7697</v>
      </c>
      <c r="B61" s="258" t="s">
        <v>7710</v>
      </c>
      <c r="C61" s="259" t="s">
        <v>1369</v>
      </c>
      <c r="D61" s="260" t="s">
        <v>7799</v>
      </c>
      <c r="E61" s="261"/>
      <c r="F61" s="262"/>
      <c r="G61" s="263"/>
      <c r="H61" s="264" t="s">
        <v>1368</v>
      </c>
      <c r="I61" s="265" t="s">
        <v>1369</v>
      </c>
      <c r="J61" s="262" t="s">
        <v>5177</v>
      </c>
      <c r="K61" s="263" t="s">
        <v>5178</v>
      </c>
      <c r="L61" s="266"/>
      <c r="M61" s="267"/>
      <c r="N61" s="268" t="s">
        <v>7714</v>
      </c>
      <c r="O61" s="263" t="s">
        <v>7715</v>
      </c>
      <c r="P61" s="266" t="s">
        <v>5177</v>
      </c>
      <c r="Q61" s="267" t="s">
        <v>5178</v>
      </c>
      <c r="R61" s="269"/>
      <c r="S61" s="270"/>
      <c r="T61" s="270"/>
    </row>
    <row r="62" spans="1:20" x14ac:dyDescent="0.2">
      <c r="A62" s="244" t="s">
        <v>7697</v>
      </c>
      <c r="B62" s="245" t="s">
        <v>7707</v>
      </c>
      <c r="C62" s="246" t="s">
        <v>7800</v>
      </c>
      <c r="D62" s="247" t="s">
        <v>7801</v>
      </c>
      <c r="E62" s="248"/>
      <c r="F62" s="249"/>
      <c r="G62" s="250"/>
      <c r="H62" s="251"/>
      <c r="I62" s="252"/>
      <c r="J62" s="249"/>
      <c r="K62" s="250"/>
      <c r="L62" s="253"/>
      <c r="M62" s="254"/>
      <c r="N62" s="249"/>
      <c r="O62" s="250"/>
      <c r="P62" s="253"/>
      <c r="Q62" s="254"/>
      <c r="R62" s="255"/>
      <c r="S62" s="256"/>
      <c r="T62" s="256"/>
    </row>
    <row r="63" spans="1:20" ht="48" x14ac:dyDescent="0.2">
      <c r="A63" s="257" t="s">
        <v>7697</v>
      </c>
      <c r="B63" s="258" t="s">
        <v>7710</v>
      </c>
      <c r="C63" s="259" t="s">
        <v>1372</v>
      </c>
      <c r="D63" s="260" t="s">
        <v>7802</v>
      </c>
      <c r="E63" s="261"/>
      <c r="F63" s="262"/>
      <c r="G63" s="263"/>
      <c r="H63" s="264" t="s">
        <v>1371</v>
      </c>
      <c r="I63" s="265" t="s">
        <v>1372</v>
      </c>
      <c r="J63" s="262" t="s">
        <v>5179</v>
      </c>
      <c r="K63" s="263" t="s">
        <v>5180</v>
      </c>
      <c r="L63" s="266"/>
      <c r="M63" s="267"/>
      <c r="N63" s="268" t="s">
        <v>7714</v>
      </c>
      <c r="O63" s="263" t="s">
        <v>7715</v>
      </c>
      <c r="P63" s="266" t="s">
        <v>5179</v>
      </c>
      <c r="Q63" s="267" t="s">
        <v>5180</v>
      </c>
      <c r="R63" s="269"/>
      <c r="S63" s="270"/>
      <c r="T63" s="270"/>
    </row>
    <row r="64" spans="1:20" ht="48" x14ac:dyDescent="0.2">
      <c r="A64" s="257" t="s">
        <v>7697</v>
      </c>
      <c r="B64" s="258" t="s">
        <v>7710</v>
      </c>
      <c r="C64" s="259" t="s">
        <v>1374</v>
      </c>
      <c r="D64" s="260" t="s">
        <v>7803</v>
      </c>
      <c r="E64" s="261"/>
      <c r="F64" s="262"/>
      <c r="G64" s="263"/>
      <c r="H64" s="264" t="s">
        <v>1373</v>
      </c>
      <c r="I64" s="265" t="s">
        <v>1374</v>
      </c>
      <c r="J64" s="262" t="s">
        <v>5179</v>
      </c>
      <c r="K64" s="263" t="s">
        <v>5180</v>
      </c>
      <c r="L64" s="266"/>
      <c r="M64" s="267"/>
      <c r="N64" s="268" t="s">
        <v>7714</v>
      </c>
      <c r="O64" s="263" t="s">
        <v>7715</v>
      </c>
      <c r="P64" s="266" t="s">
        <v>5179</v>
      </c>
      <c r="Q64" s="267" t="s">
        <v>5180</v>
      </c>
      <c r="R64" s="269"/>
      <c r="S64" s="270"/>
      <c r="T64" s="270"/>
    </row>
    <row r="65" spans="1:20" s="203" customFormat="1" x14ac:dyDescent="0.2">
      <c r="A65" s="244" t="s">
        <v>7697</v>
      </c>
      <c r="B65" s="245" t="s">
        <v>7707</v>
      </c>
      <c r="C65" s="246" t="s">
        <v>7804</v>
      </c>
      <c r="D65" s="247" t="s">
        <v>7805</v>
      </c>
      <c r="E65" s="248"/>
      <c r="F65" s="249"/>
      <c r="G65" s="250"/>
      <c r="H65" s="251"/>
      <c r="I65" s="252"/>
      <c r="J65" s="249"/>
      <c r="K65" s="250"/>
      <c r="L65" s="253"/>
      <c r="M65" s="254"/>
      <c r="N65" s="249"/>
      <c r="O65" s="250"/>
      <c r="P65" s="253"/>
      <c r="Q65" s="254"/>
      <c r="R65" s="255"/>
      <c r="S65" s="256"/>
      <c r="T65" s="256"/>
    </row>
    <row r="66" spans="1:20" s="203" customFormat="1" ht="48" x14ac:dyDescent="0.2">
      <c r="A66" s="257" t="s">
        <v>7697</v>
      </c>
      <c r="B66" s="258" t="s">
        <v>7710</v>
      </c>
      <c r="C66" s="259" t="s">
        <v>1377</v>
      </c>
      <c r="D66" s="260" t="s">
        <v>7806</v>
      </c>
      <c r="E66" s="261"/>
      <c r="F66" s="262"/>
      <c r="G66" s="263"/>
      <c r="H66" s="264" t="s">
        <v>1376</v>
      </c>
      <c r="I66" s="265" t="s">
        <v>1377</v>
      </c>
      <c r="J66" s="262" t="s">
        <v>5181</v>
      </c>
      <c r="K66" s="263" t="s">
        <v>5182</v>
      </c>
      <c r="L66" s="266"/>
      <c r="M66" s="267"/>
      <c r="N66" s="268" t="s">
        <v>7714</v>
      </c>
      <c r="O66" s="263" t="s">
        <v>7715</v>
      </c>
      <c r="P66" s="266" t="s">
        <v>5181</v>
      </c>
      <c r="Q66" s="267" t="s">
        <v>5182</v>
      </c>
      <c r="R66" s="269"/>
      <c r="S66" s="270"/>
      <c r="T66" s="270"/>
    </row>
    <row r="67" spans="1:20" s="203" customFormat="1" ht="48" x14ac:dyDescent="0.2">
      <c r="A67" s="257" t="s">
        <v>7697</v>
      </c>
      <c r="B67" s="258" t="s">
        <v>7710</v>
      </c>
      <c r="C67" s="259" t="s">
        <v>1379</v>
      </c>
      <c r="D67" s="260" t="s">
        <v>7807</v>
      </c>
      <c r="E67" s="261"/>
      <c r="F67" s="262"/>
      <c r="G67" s="263"/>
      <c r="H67" s="264" t="s">
        <v>1378</v>
      </c>
      <c r="I67" s="265" t="s">
        <v>1379</v>
      </c>
      <c r="J67" s="262" t="s">
        <v>5181</v>
      </c>
      <c r="K67" s="263" t="s">
        <v>5182</v>
      </c>
      <c r="L67" s="266"/>
      <c r="M67" s="267"/>
      <c r="N67" s="268" t="s">
        <v>7714</v>
      </c>
      <c r="O67" s="263" t="s">
        <v>7715</v>
      </c>
      <c r="P67" s="266" t="s">
        <v>5181</v>
      </c>
      <c r="Q67" s="267" t="s">
        <v>5182</v>
      </c>
      <c r="R67" s="269"/>
      <c r="S67" s="270"/>
      <c r="T67" s="270"/>
    </row>
    <row r="68" spans="1:20" s="203" customFormat="1" x14ac:dyDescent="0.2">
      <c r="A68" s="244" t="s">
        <v>7697</v>
      </c>
      <c r="B68" s="245" t="s">
        <v>7707</v>
      </c>
      <c r="C68" s="246" t="s">
        <v>7808</v>
      </c>
      <c r="D68" s="247" t="s">
        <v>7809</v>
      </c>
      <c r="E68" s="248"/>
      <c r="F68" s="249"/>
      <c r="G68" s="250"/>
      <c r="H68" s="251"/>
      <c r="I68" s="252"/>
      <c r="J68" s="249"/>
      <c r="K68" s="250"/>
      <c r="L68" s="253"/>
      <c r="M68" s="254"/>
      <c r="N68" s="249"/>
      <c r="O68" s="250"/>
      <c r="P68" s="253"/>
      <c r="Q68" s="254"/>
      <c r="R68" s="255"/>
      <c r="S68" s="256"/>
      <c r="T68" s="256"/>
    </row>
    <row r="69" spans="1:20" s="203" customFormat="1" ht="48" x14ac:dyDescent="0.2">
      <c r="A69" s="257" t="s">
        <v>7697</v>
      </c>
      <c r="B69" s="258" t="s">
        <v>7710</v>
      </c>
      <c r="C69" s="259" t="s">
        <v>1382</v>
      </c>
      <c r="D69" s="260" t="s">
        <v>7810</v>
      </c>
      <c r="E69" s="261"/>
      <c r="F69" s="262"/>
      <c r="G69" s="263"/>
      <c r="H69" s="264" t="s">
        <v>1381</v>
      </c>
      <c r="I69" s="265" t="s">
        <v>1382</v>
      </c>
      <c r="J69" s="262" t="s">
        <v>5183</v>
      </c>
      <c r="K69" s="263" t="s">
        <v>5184</v>
      </c>
      <c r="L69" s="266"/>
      <c r="M69" s="267"/>
      <c r="N69" s="268" t="s">
        <v>7714</v>
      </c>
      <c r="O69" s="263" t="s">
        <v>7715</v>
      </c>
      <c r="P69" s="266" t="s">
        <v>5183</v>
      </c>
      <c r="Q69" s="267" t="s">
        <v>5184</v>
      </c>
      <c r="R69" s="269"/>
      <c r="S69" s="270"/>
      <c r="T69" s="270"/>
    </row>
    <row r="70" spans="1:20" s="203" customFormat="1" ht="36" x14ac:dyDescent="0.2">
      <c r="A70" s="257" t="s">
        <v>7697</v>
      </c>
      <c r="B70" s="258" t="s">
        <v>7710</v>
      </c>
      <c r="C70" s="259" t="s">
        <v>1384</v>
      </c>
      <c r="D70" s="260" t="s">
        <v>7811</v>
      </c>
      <c r="E70" s="261"/>
      <c r="F70" s="262"/>
      <c r="G70" s="263"/>
      <c r="H70" s="264" t="s">
        <v>1383</v>
      </c>
      <c r="I70" s="265" t="s">
        <v>1384</v>
      </c>
      <c r="J70" s="262" t="s">
        <v>5183</v>
      </c>
      <c r="K70" s="263" t="s">
        <v>5184</v>
      </c>
      <c r="L70" s="266"/>
      <c r="M70" s="267"/>
      <c r="N70" s="268" t="s">
        <v>7714</v>
      </c>
      <c r="O70" s="263" t="s">
        <v>7715</v>
      </c>
      <c r="P70" s="266" t="s">
        <v>5183</v>
      </c>
      <c r="Q70" s="267" t="s">
        <v>5184</v>
      </c>
      <c r="R70" s="269"/>
      <c r="S70" s="270"/>
      <c r="T70" s="270"/>
    </row>
    <row r="71" spans="1:20" s="203" customFormat="1" x14ac:dyDescent="0.2">
      <c r="A71" s="244" t="s">
        <v>7697</v>
      </c>
      <c r="B71" s="245" t="s">
        <v>7707</v>
      </c>
      <c r="C71" s="246" t="s">
        <v>7812</v>
      </c>
      <c r="D71" s="247" t="s">
        <v>7813</v>
      </c>
      <c r="E71" s="248"/>
      <c r="F71" s="249"/>
      <c r="G71" s="250"/>
      <c r="H71" s="251"/>
      <c r="I71" s="252"/>
      <c r="J71" s="249"/>
      <c r="K71" s="250"/>
      <c r="L71" s="253"/>
      <c r="M71" s="254"/>
      <c r="N71" s="249"/>
      <c r="O71" s="250"/>
      <c r="P71" s="253"/>
      <c r="Q71" s="254"/>
      <c r="R71" s="255"/>
      <c r="S71" s="256"/>
      <c r="T71" s="256"/>
    </row>
    <row r="72" spans="1:20" s="203" customFormat="1" ht="48" x14ac:dyDescent="0.2">
      <c r="A72" s="257" t="s">
        <v>7697</v>
      </c>
      <c r="B72" s="258" t="s">
        <v>7710</v>
      </c>
      <c r="C72" s="259" t="s">
        <v>1387</v>
      </c>
      <c r="D72" s="260" t="s">
        <v>7814</v>
      </c>
      <c r="E72" s="261"/>
      <c r="F72" s="262"/>
      <c r="G72" s="263"/>
      <c r="H72" s="264" t="s">
        <v>1386</v>
      </c>
      <c r="I72" s="265" t="s">
        <v>1387</v>
      </c>
      <c r="J72" s="262" t="s">
        <v>5185</v>
      </c>
      <c r="K72" s="263" t="s">
        <v>5186</v>
      </c>
      <c r="L72" s="266"/>
      <c r="M72" s="267"/>
      <c r="N72" s="268" t="s">
        <v>7714</v>
      </c>
      <c r="O72" s="263" t="s">
        <v>7715</v>
      </c>
      <c r="P72" s="266" t="s">
        <v>5185</v>
      </c>
      <c r="Q72" s="267" t="s">
        <v>5186</v>
      </c>
      <c r="R72" s="269"/>
      <c r="S72" s="270"/>
      <c r="T72" s="270"/>
    </row>
    <row r="73" spans="1:20" s="203" customFormat="1" ht="36" x14ac:dyDescent="0.2">
      <c r="A73" s="257" t="s">
        <v>7697</v>
      </c>
      <c r="B73" s="258" t="s">
        <v>7710</v>
      </c>
      <c r="C73" s="259" t="s">
        <v>1389</v>
      </c>
      <c r="D73" s="260" t="s">
        <v>7815</v>
      </c>
      <c r="E73" s="261"/>
      <c r="F73" s="262"/>
      <c r="G73" s="263"/>
      <c r="H73" s="264" t="s">
        <v>1388</v>
      </c>
      <c r="I73" s="265" t="s">
        <v>1389</v>
      </c>
      <c r="J73" s="262" t="s">
        <v>5185</v>
      </c>
      <c r="K73" s="263" t="s">
        <v>5186</v>
      </c>
      <c r="L73" s="266"/>
      <c r="M73" s="267"/>
      <c r="N73" s="268" t="s">
        <v>7714</v>
      </c>
      <c r="O73" s="263" t="s">
        <v>7715</v>
      </c>
      <c r="P73" s="266" t="s">
        <v>5185</v>
      </c>
      <c r="Q73" s="267" t="s">
        <v>5186</v>
      </c>
      <c r="R73" s="269"/>
      <c r="S73" s="270"/>
      <c r="T73" s="270"/>
    </row>
    <row r="74" spans="1:20" s="203" customFormat="1" ht="24" x14ac:dyDescent="0.2">
      <c r="A74" s="244" t="s">
        <v>7697</v>
      </c>
      <c r="B74" s="245" t="s">
        <v>7707</v>
      </c>
      <c r="C74" s="246" t="s">
        <v>451</v>
      </c>
      <c r="D74" s="247" t="s">
        <v>7816</v>
      </c>
      <c r="E74" s="248"/>
      <c r="F74" s="249"/>
      <c r="G74" s="250"/>
      <c r="H74" s="251"/>
      <c r="I74" s="252"/>
      <c r="J74" s="249"/>
      <c r="K74" s="250"/>
      <c r="L74" s="253"/>
      <c r="M74" s="254"/>
      <c r="N74" s="249"/>
      <c r="O74" s="250"/>
      <c r="P74" s="253"/>
      <c r="Q74" s="254"/>
      <c r="R74" s="255"/>
      <c r="S74" s="256"/>
      <c r="T74" s="256"/>
    </row>
    <row r="75" spans="1:20" s="203" customFormat="1" ht="48" x14ac:dyDescent="0.2">
      <c r="A75" s="257" t="s">
        <v>7697</v>
      </c>
      <c r="B75" s="258" t="s">
        <v>7710</v>
      </c>
      <c r="C75" s="259" t="s">
        <v>1392</v>
      </c>
      <c r="D75" s="260" t="s">
        <v>7817</v>
      </c>
      <c r="E75" s="261"/>
      <c r="F75" s="262"/>
      <c r="G75" s="263"/>
      <c r="H75" s="264" t="s">
        <v>1391</v>
      </c>
      <c r="I75" s="265" t="s">
        <v>1392</v>
      </c>
      <c r="J75" s="262" t="s">
        <v>5187</v>
      </c>
      <c r="K75" s="263" t="s">
        <v>5188</v>
      </c>
      <c r="L75" s="266"/>
      <c r="M75" s="267"/>
      <c r="N75" s="268" t="s">
        <v>7714</v>
      </c>
      <c r="O75" s="263" t="s">
        <v>7715</v>
      </c>
      <c r="P75" s="266" t="s">
        <v>5187</v>
      </c>
      <c r="Q75" s="267" t="s">
        <v>5188</v>
      </c>
      <c r="R75" s="269"/>
      <c r="S75" s="270"/>
      <c r="T75" s="270"/>
    </row>
    <row r="76" spans="1:20" ht="48" x14ac:dyDescent="0.2">
      <c r="A76" s="257" t="s">
        <v>7697</v>
      </c>
      <c r="B76" s="258" t="s">
        <v>7710</v>
      </c>
      <c r="C76" s="259" t="s">
        <v>1394</v>
      </c>
      <c r="D76" s="260" t="s">
        <v>7818</v>
      </c>
      <c r="E76" s="261"/>
      <c r="F76" s="262"/>
      <c r="G76" s="263"/>
      <c r="H76" s="264" t="s">
        <v>1393</v>
      </c>
      <c r="I76" s="265" t="s">
        <v>1394</v>
      </c>
      <c r="J76" s="262" t="s">
        <v>5187</v>
      </c>
      <c r="K76" s="263" t="s">
        <v>5188</v>
      </c>
      <c r="L76" s="266"/>
      <c r="M76" s="267"/>
      <c r="N76" s="268" t="s">
        <v>7714</v>
      </c>
      <c r="O76" s="263" t="s">
        <v>7715</v>
      </c>
      <c r="P76" s="266" t="s">
        <v>5187</v>
      </c>
      <c r="Q76" s="267" t="s">
        <v>5188</v>
      </c>
      <c r="R76" s="269"/>
      <c r="S76" s="270"/>
      <c r="T76" s="270"/>
    </row>
    <row r="77" spans="1:20" s="203" customFormat="1" ht="30" customHeight="1" x14ac:dyDescent="0.2">
      <c r="A77" s="244" t="s">
        <v>7697</v>
      </c>
      <c r="B77" s="245" t="s">
        <v>7707</v>
      </c>
      <c r="C77" s="246" t="s">
        <v>7819</v>
      </c>
      <c r="D77" s="247" t="s">
        <v>7820</v>
      </c>
      <c r="E77" s="248"/>
      <c r="F77" s="249"/>
      <c r="G77" s="250"/>
      <c r="H77" s="251"/>
      <c r="I77" s="252"/>
      <c r="J77" s="249"/>
      <c r="K77" s="250"/>
      <c r="L77" s="253"/>
      <c r="M77" s="254"/>
      <c r="N77" s="249"/>
      <c r="O77" s="250"/>
      <c r="P77" s="253"/>
      <c r="Q77" s="254"/>
      <c r="R77" s="255"/>
      <c r="S77" s="256"/>
      <c r="T77" s="1145" t="s">
        <v>7821</v>
      </c>
    </row>
    <row r="78" spans="1:20" s="203" customFormat="1" ht="48" x14ac:dyDescent="0.2">
      <c r="A78" s="257" t="s">
        <v>7697</v>
      </c>
      <c r="B78" s="258" t="s">
        <v>7710</v>
      </c>
      <c r="C78" s="259" t="s">
        <v>1397</v>
      </c>
      <c r="D78" s="260" t="s">
        <v>7822</v>
      </c>
      <c r="E78" s="261"/>
      <c r="F78" s="262"/>
      <c r="G78" s="263"/>
      <c r="H78" s="264" t="s">
        <v>1396</v>
      </c>
      <c r="I78" s="265" t="s">
        <v>1397</v>
      </c>
      <c r="J78" s="262" t="s">
        <v>5189</v>
      </c>
      <c r="K78" s="263" t="s">
        <v>5190</v>
      </c>
      <c r="L78" s="266"/>
      <c r="M78" s="267"/>
      <c r="N78" s="268" t="s">
        <v>7714</v>
      </c>
      <c r="O78" s="263" t="s">
        <v>7715</v>
      </c>
      <c r="P78" s="266" t="s">
        <v>5189</v>
      </c>
      <c r="Q78" s="267" t="s">
        <v>5190</v>
      </c>
      <c r="R78" s="269"/>
      <c r="S78" s="270"/>
      <c r="T78" s="1145"/>
    </row>
    <row r="79" spans="1:20" s="203" customFormat="1" ht="36" x14ac:dyDescent="0.2">
      <c r="A79" s="257" t="s">
        <v>7697</v>
      </c>
      <c r="B79" s="258" t="s">
        <v>7710</v>
      </c>
      <c r="C79" s="259" t="s">
        <v>1399</v>
      </c>
      <c r="D79" s="260" t="s">
        <v>7823</v>
      </c>
      <c r="E79" s="261"/>
      <c r="F79" s="262"/>
      <c r="G79" s="263"/>
      <c r="H79" s="264" t="s">
        <v>1398</v>
      </c>
      <c r="I79" s="265" t="s">
        <v>1399</v>
      </c>
      <c r="J79" s="262" t="s">
        <v>5189</v>
      </c>
      <c r="K79" s="263" t="s">
        <v>5190</v>
      </c>
      <c r="L79" s="266"/>
      <c r="M79" s="267"/>
      <c r="N79" s="268" t="s">
        <v>7714</v>
      </c>
      <c r="O79" s="263" t="s">
        <v>7715</v>
      </c>
      <c r="P79" s="266" t="s">
        <v>5189</v>
      </c>
      <c r="Q79" s="267" t="s">
        <v>5190</v>
      </c>
      <c r="R79" s="269"/>
      <c r="S79" s="270"/>
      <c r="T79" s="1145"/>
    </row>
    <row r="80" spans="1:20" s="203" customFormat="1" x14ac:dyDescent="0.2">
      <c r="A80" s="244" t="s">
        <v>7697</v>
      </c>
      <c r="B80" s="245" t="s">
        <v>7707</v>
      </c>
      <c r="C80" s="246" t="s">
        <v>7824</v>
      </c>
      <c r="D80" s="247" t="s">
        <v>7825</v>
      </c>
      <c r="E80" s="248"/>
      <c r="F80" s="249"/>
      <c r="G80" s="250"/>
      <c r="H80" s="251"/>
      <c r="I80" s="252"/>
      <c r="J80" s="249"/>
      <c r="K80" s="250"/>
      <c r="L80" s="253"/>
      <c r="M80" s="254"/>
      <c r="N80" s="249"/>
      <c r="O80" s="250"/>
      <c r="P80" s="253"/>
      <c r="Q80" s="254"/>
      <c r="R80" s="255"/>
      <c r="S80" s="256"/>
      <c r="T80" s="256"/>
    </row>
    <row r="81" spans="1:20" s="203" customFormat="1" ht="48" x14ac:dyDescent="0.2">
      <c r="A81" s="257" t="s">
        <v>7697</v>
      </c>
      <c r="B81" s="258" t="s">
        <v>7710</v>
      </c>
      <c r="C81" s="259" t="s">
        <v>468</v>
      </c>
      <c r="D81" s="260" t="s">
        <v>7826</v>
      </c>
      <c r="E81" s="261"/>
      <c r="F81" s="262"/>
      <c r="G81" s="263"/>
      <c r="H81" s="264" t="s">
        <v>467</v>
      </c>
      <c r="I81" s="265" t="s">
        <v>468</v>
      </c>
      <c r="J81" s="262" t="s">
        <v>5191</v>
      </c>
      <c r="K81" s="263" t="s">
        <v>5192</v>
      </c>
      <c r="L81" s="266"/>
      <c r="M81" s="267"/>
      <c r="N81" s="268" t="s">
        <v>7714</v>
      </c>
      <c r="O81" s="263" t="s">
        <v>7715</v>
      </c>
      <c r="P81" s="266" t="s">
        <v>5191</v>
      </c>
      <c r="Q81" s="267" t="s">
        <v>5192</v>
      </c>
      <c r="R81" s="269"/>
      <c r="S81" s="270"/>
      <c r="T81" s="270"/>
    </row>
    <row r="82" spans="1:20" s="203" customFormat="1" ht="36" x14ac:dyDescent="0.2">
      <c r="A82" s="257" t="s">
        <v>7697</v>
      </c>
      <c r="B82" s="258" t="s">
        <v>7710</v>
      </c>
      <c r="C82" s="259" t="s">
        <v>470</v>
      </c>
      <c r="D82" s="260" t="s">
        <v>7827</v>
      </c>
      <c r="E82" s="261"/>
      <c r="F82" s="262"/>
      <c r="G82" s="263"/>
      <c r="H82" s="264" t="s">
        <v>469</v>
      </c>
      <c r="I82" s="265" t="s">
        <v>470</v>
      </c>
      <c r="J82" s="262" t="s">
        <v>5191</v>
      </c>
      <c r="K82" s="263" t="s">
        <v>5192</v>
      </c>
      <c r="L82" s="266"/>
      <c r="M82" s="267"/>
      <c r="N82" s="268" t="s">
        <v>7714</v>
      </c>
      <c r="O82" s="263" t="s">
        <v>7715</v>
      </c>
      <c r="P82" s="266" t="s">
        <v>5191</v>
      </c>
      <c r="Q82" s="267" t="s">
        <v>5192</v>
      </c>
      <c r="R82" s="269"/>
      <c r="S82" s="270"/>
      <c r="T82" s="270"/>
    </row>
    <row r="83" spans="1:20" s="203" customFormat="1" ht="24" x14ac:dyDescent="0.2">
      <c r="A83" s="244" t="s">
        <v>7697</v>
      </c>
      <c r="B83" s="245" t="s">
        <v>7707</v>
      </c>
      <c r="C83" s="246" t="s">
        <v>439</v>
      </c>
      <c r="D83" s="247" t="s">
        <v>7828</v>
      </c>
      <c r="E83" s="248"/>
      <c r="F83" s="249"/>
      <c r="G83" s="250"/>
      <c r="H83" s="251"/>
      <c r="I83" s="252"/>
      <c r="J83" s="249"/>
      <c r="K83" s="250"/>
      <c r="L83" s="253"/>
      <c r="M83" s="254"/>
      <c r="N83" s="249"/>
      <c r="O83" s="250"/>
      <c r="P83" s="253"/>
      <c r="Q83" s="254"/>
      <c r="R83" s="255"/>
      <c r="S83" s="256"/>
      <c r="T83" s="256"/>
    </row>
    <row r="84" spans="1:20" s="203" customFormat="1" ht="60" x14ac:dyDescent="0.2">
      <c r="A84" s="257" t="s">
        <v>7697</v>
      </c>
      <c r="B84" s="258" t="s">
        <v>7710</v>
      </c>
      <c r="C84" s="259" t="s">
        <v>473</v>
      </c>
      <c r="D84" s="260" t="s">
        <v>7829</v>
      </c>
      <c r="E84" s="261"/>
      <c r="F84" s="262"/>
      <c r="G84" s="263"/>
      <c r="H84" s="264" t="s">
        <v>472</v>
      </c>
      <c r="I84" s="265" t="s">
        <v>473</v>
      </c>
      <c r="J84" s="262" t="s">
        <v>5193</v>
      </c>
      <c r="K84" s="263" t="s">
        <v>5194</v>
      </c>
      <c r="L84" s="266"/>
      <c r="M84" s="267"/>
      <c r="N84" s="268" t="s">
        <v>7714</v>
      </c>
      <c r="O84" s="263" t="s">
        <v>7715</v>
      </c>
      <c r="P84" s="266" t="s">
        <v>5193</v>
      </c>
      <c r="Q84" s="267" t="s">
        <v>5194</v>
      </c>
      <c r="R84" s="269"/>
      <c r="S84" s="270"/>
      <c r="T84" s="270"/>
    </row>
    <row r="85" spans="1:20" s="203" customFormat="1" ht="60" x14ac:dyDescent="0.2">
      <c r="A85" s="257" t="s">
        <v>7697</v>
      </c>
      <c r="B85" s="258" t="s">
        <v>7710</v>
      </c>
      <c r="C85" s="259" t="s">
        <v>475</v>
      </c>
      <c r="D85" s="260" t="s">
        <v>7830</v>
      </c>
      <c r="E85" s="261"/>
      <c r="F85" s="262"/>
      <c r="G85" s="263"/>
      <c r="H85" s="264" t="s">
        <v>474</v>
      </c>
      <c r="I85" s="265" t="s">
        <v>475</v>
      </c>
      <c r="J85" s="262" t="s">
        <v>5193</v>
      </c>
      <c r="K85" s="263" t="s">
        <v>5194</v>
      </c>
      <c r="L85" s="266"/>
      <c r="M85" s="267"/>
      <c r="N85" s="268" t="s">
        <v>7714</v>
      </c>
      <c r="O85" s="263" t="s">
        <v>7715</v>
      </c>
      <c r="P85" s="266" t="s">
        <v>5193</v>
      </c>
      <c r="Q85" s="267" t="s">
        <v>5194</v>
      </c>
      <c r="R85" s="269"/>
      <c r="S85" s="270"/>
      <c r="T85" s="270"/>
    </row>
    <row r="86" spans="1:20" s="203" customFormat="1" x14ac:dyDescent="0.2">
      <c r="A86" s="244" t="s">
        <v>7697</v>
      </c>
      <c r="B86" s="245" t="s">
        <v>7707</v>
      </c>
      <c r="C86" s="246" t="s">
        <v>7831</v>
      </c>
      <c r="D86" s="247" t="s">
        <v>7832</v>
      </c>
      <c r="E86" s="248"/>
      <c r="F86" s="249"/>
      <c r="G86" s="250"/>
      <c r="H86" s="251"/>
      <c r="I86" s="252"/>
      <c r="J86" s="249"/>
      <c r="K86" s="250"/>
      <c r="L86" s="253"/>
      <c r="M86" s="254"/>
      <c r="N86" s="249"/>
      <c r="O86" s="250"/>
      <c r="P86" s="253"/>
      <c r="Q86" s="254"/>
      <c r="R86" s="255"/>
      <c r="S86" s="256"/>
      <c r="T86" s="256"/>
    </row>
    <row r="87" spans="1:20" s="203" customFormat="1" ht="36" x14ac:dyDescent="0.2">
      <c r="A87" s="257" t="s">
        <v>7697</v>
      </c>
      <c r="B87" s="258" t="s">
        <v>7710</v>
      </c>
      <c r="C87" s="259" t="s">
        <v>478</v>
      </c>
      <c r="D87" s="260" t="s">
        <v>7833</v>
      </c>
      <c r="E87" s="261"/>
      <c r="F87" s="262"/>
      <c r="G87" s="263"/>
      <c r="H87" s="264" t="s">
        <v>477</v>
      </c>
      <c r="I87" s="265" t="s">
        <v>478</v>
      </c>
      <c r="J87" s="262" t="s">
        <v>5195</v>
      </c>
      <c r="K87" s="263" t="s">
        <v>5196</v>
      </c>
      <c r="L87" s="266"/>
      <c r="M87" s="267"/>
      <c r="N87" s="268" t="s">
        <v>7714</v>
      </c>
      <c r="O87" s="263" t="s">
        <v>7715</v>
      </c>
      <c r="P87" s="266" t="s">
        <v>5195</v>
      </c>
      <c r="Q87" s="267" t="s">
        <v>5196</v>
      </c>
      <c r="R87" s="269"/>
      <c r="S87" s="270"/>
      <c r="T87" s="270"/>
    </row>
    <row r="88" spans="1:20" s="203" customFormat="1" ht="36" x14ac:dyDescent="0.2">
      <c r="A88" s="257" t="s">
        <v>7697</v>
      </c>
      <c r="B88" s="258" t="s">
        <v>7710</v>
      </c>
      <c r="C88" s="259" t="s">
        <v>480</v>
      </c>
      <c r="D88" s="260" t="s">
        <v>7834</v>
      </c>
      <c r="E88" s="261"/>
      <c r="F88" s="262"/>
      <c r="G88" s="263"/>
      <c r="H88" s="264" t="s">
        <v>479</v>
      </c>
      <c r="I88" s="265" t="s">
        <v>480</v>
      </c>
      <c r="J88" s="262" t="s">
        <v>5195</v>
      </c>
      <c r="K88" s="263" t="s">
        <v>5196</v>
      </c>
      <c r="L88" s="266"/>
      <c r="M88" s="267"/>
      <c r="N88" s="268" t="s">
        <v>7714</v>
      </c>
      <c r="O88" s="263" t="s">
        <v>7715</v>
      </c>
      <c r="P88" s="266" t="s">
        <v>5195</v>
      </c>
      <c r="Q88" s="267" t="s">
        <v>5196</v>
      </c>
      <c r="R88" s="269"/>
      <c r="S88" s="270"/>
      <c r="T88" s="270"/>
    </row>
    <row r="89" spans="1:20" s="203" customFormat="1" x14ac:dyDescent="0.2">
      <c r="A89" s="244" t="s">
        <v>7697</v>
      </c>
      <c r="B89" s="245" t="s">
        <v>7707</v>
      </c>
      <c r="C89" s="246" t="s">
        <v>7835</v>
      </c>
      <c r="D89" s="247" t="s">
        <v>7836</v>
      </c>
      <c r="E89" s="248"/>
      <c r="F89" s="249"/>
      <c r="G89" s="250"/>
      <c r="H89" s="251"/>
      <c r="I89" s="252"/>
      <c r="J89" s="249"/>
      <c r="K89" s="250"/>
      <c r="L89" s="253"/>
      <c r="M89" s="254"/>
      <c r="N89" s="249"/>
      <c r="O89" s="250"/>
      <c r="P89" s="253"/>
      <c r="Q89" s="254"/>
      <c r="R89" s="255"/>
      <c r="S89" s="256"/>
      <c r="T89" s="256"/>
    </row>
    <row r="90" spans="1:20" s="203" customFormat="1" ht="48" x14ac:dyDescent="0.2">
      <c r="A90" s="257" t="s">
        <v>7697</v>
      </c>
      <c r="B90" s="258" t="s">
        <v>7710</v>
      </c>
      <c r="C90" s="259" t="s">
        <v>483</v>
      </c>
      <c r="D90" s="260" t="s">
        <v>7837</v>
      </c>
      <c r="E90" s="261"/>
      <c r="F90" s="262"/>
      <c r="G90" s="263"/>
      <c r="H90" s="264" t="s">
        <v>482</v>
      </c>
      <c r="I90" s="265" t="s">
        <v>483</v>
      </c>
      <c r="J90" s="262" t="s">
        <v>5197</v>
      </c>
      <c r="K90" s="263" t="s">
        <v>5198</v>
      </c>
      <c r="L90" s="266"/>
      <c r="M90" s="267"/>
      <c r="N90" s="268" t="s">
        <v>7714</v>
      </c>
      <c r="O90" s="263" t="s">
        <v>7715</v>
      </c>
      <c r="P90" s="266" t="s">
        <v>5197</v>
      </c>
      <c r="Q90" s="267" t="s">
        <v>5198</v>
      </c>
      <c r="R90" s="269"/>
      <c r="S90" s="270"/>
      <c r="T90" s="270"/>
    </row>
    <row r="91" spans="1:20" s="203" customFormat="1" ht="48" x14ac:dyDescent="0.2">
      <c r="A91" s="257" t="s">
        <v>7697</v>
      </c>
      <c r="B91" s="258" t="s">
        <v>7710</v>
      </c>
      <c r="C91" s="259" t="s">
        <v>485</v>
      </c>
      <c r="D91" s="260" t="s">
        <v>7838</v>
      </c>
      <c r="E91" s="261"/>
      <c r="F91" s="262"/>
      <c r="G91" s="263"/>
      <c r="H91" s="264" t="s">
        <v>484</v>
      </c>
      <c r="I91" s="265" t="s">
        <v>485</v>
      </c>
      <c r="J91" s="262" t="s">
        <v>5197</v>
      </c>
      <c r="K91" s="263" t="s">
        <v>5198</v>
      </c>
      <c r="L91" s="266"/>
      <c r="M91" s="267"/>
      <c r="N91" s="268" t="s">
        <v>7714</v>
      </c>
      <c r="O91" s="263" t="s">
        <v>7715</v>
      </c>
      <c r="P91" s="266" t="s">
        <v>5197</v>
      </c>
      <c r="Q91" s="267" t="s">
        <v>5198</v>
      </c>
      <c r="R91" s="269"/>
      <c r="S91" s="270"/>
      <c r="T91" s="270"/>
    </row>
    <row r="92" spans="1:20" s="231" customFormat="1" x14ac:dyDescent="0.2">
      <c r="A92" s="218" t="s">
        <v>7697</v>
      </c>
      <c r="B92" s="219" t="s">
        <v>7707</v>
      </c>
      <c r="C92" s="220" t="s">
        <v>449</v>
      </c>
      <c r="D92" s="221" t="s">
        <v>7839</v>
      </c>
      <c r="E92" s="222"/>
      <c r="F92" s="223"/>
      <c r="G92" s="224"/>
      <c r="H92" s="225"/>
      <c r="I92" s="226"/>
      <c r="J92" s="223"/>
      <c r="K92" s="224"/>
      <c r="L92" s="227"/>
      <c r="M92" s="228"/>
      <c r="N92" s="223"/>
      <c r="O92" s="224"/>
      <c r="P92" s="227"/>
      <c r="Q92" s="228"/>
      <c r="R92" s="229"/>
      <c r="S92" s="271"/>
      <c r="T92" s="272"/>
    </row>
    <row r="93" spans="1:20" s="231" customFormat="1" ht="48" x14ac:dyDescent="0.2">
      <c r="A93" s="232" t="s">
        <v>7697</v>
      </c>
      <c r="B93" s="233" t="s">
        <v>7710</v>
      </c>
      <c r="C93" s="234" t="s">
        <v>486</v>
      </c>
      <c r="D93" s="235" t="s">
        <v>7840</v>
      </c>
      <c r="E93" s="236"/>
      <c r="F93" s="237"/>
      <c r="G93" s="238"/>
      <c r="H93" s="239" t="s">
        <v>7841</v>
      </c>
      <c r="I93" s="240" t="s">
        <v>486</v>
      </c>
      <c r="J93" s="237" t="s">
        <v>7842</v>
      </c>
      <c r="K93" s="238" t="s">
        <v>5291</v>
      </c>
      <c r="L93" s="241"/>
      <c r="M93" s="242"/>
      <c r="N93" s="243" t="s">
        <v>7714</v>
      </c>
      <c r="O93" s="238" t="s">
        <v>7715</v>
      </c>
      <c r="P93" s="241" t="s">
        <v>7842</v>
      </c>
      <c r="Q93" s="242" t="s">
        <v>5291</v>
      </c>
      <c r="R93" s="229"/>
      <c r="S93" s="273"/>
      <c r="T93" s="272"/>
    </row>
    <row r="94" spans="1:20" s="231" customFormat="1" ht="48" x14ac:dyDescent="0.2">
      <c r="A94" s="232" t="s">
        <v>7697</v>
      </c>
      <c r="B94" s="233" t="s">
        <v>7710</v>
      </c>
      <c r="C94" s="234" t="s">
        <v>487</v>
      </c>
      <c r="D94" s="235" t="s">
        <v>7843</v>
      </c>
      <c r="E94" s="236"/>
      <c r="F94" s="237"/>
      <c r="G94" s="238"/>
      <c r="H94" s="239" t="s">
        <v>7844</v>
      </c>
      <c r="I94" s="240" t="s">
        <v>487</v>
      </c>
      <c r="J94" s="237" t="s">
        <v>7842</v>
      </c>
      <c r="K94" s="238" t="s">
        <v>5291</v>
      </c>
      <c r="L94" s="241"/>
      <c r="M94" s="242"/>
      <c r="N94" s="243" t="s">
        <v>7714</v>
      </c>
      <c r="O94" s="238" t="s">
        <v>7715</v>
      </c>
      <c r="P94" s="241" t="s">
        <v>7842</v>
      </c>
      <c r="Q94" s="242" t="s">
        <v>5291</v>
      </c>
      <c r="R94" s="229"/>
      <c r="S94" s="273"/>
      <c r="T94" s="272"/>
    </row>
    <row r="95" spans="1:20" s="203" customFormat="1" ht="24" x14ac:dyDescent="0.2">
      <c r="A95" s="244" t="s">
        <v>7697</v>
      </c>
      <c r="B95" s="245" t="s">
        <v>7707</v>
      </c>
      <c r="C95" s="246" t="s">
        <v>441</v>
      </c>
      <c r="D95" s="247" t="s">
        <v>7845</v>
      </c>
      <c r="E95" s="248"/>
      <c r="F95" s="249"/>
      <c r="G95" s="250"/>
      <c r="H95" s="251"/>
      <c r="I95" s="252"/>
      <c r="J95" s="249"/>
      <c r="K95" s="250"/>
      <c r="L95" s="253"/>
      <c r="M95" s="254"/>
      <c r="N95" s="249"/>
      <c r="O95" s="250"/>
      <c r="P95" s="253"/>
      <c r="Q95" s="254"/>
      <c r="R95" s="255"/>
      <c r="S95" s="256"/>
      <c r="T95" s="256"/>
    </row>
    <row r="96" spans="1:20" s="203" customFormat="1" ht="48" x14ac:dyDescent="0.2">
      <c r="A96" s="257" t="s">
        <v>7697</v>
      </c>
      <c r="B96" s="258" t="s">
        <v>7710</v>
      </c>
      <c r="C96" s="259" t="s">
        <v>490</v>
      </c>
      <c r="D96" s="260" t="s">
        <v>7846</v>
      </c>
      <c r="E96" s="261"/>
      <c r="F96" s="262"/>
      <c r="G96" s="263"/>
      <c r="H96" s="264" t="s">
        <v>489</v>
      </c>
      <c r="I96" s="265" t="s">
        <v>490</v>
      </c>
      <c r="J96" s="262" t="s">
        <v>5199</v>
      </c>
      <c r="K96" s="263" t="s">
        <v>5200</v>
      </c>
      <c r="L96" s="266"/>
      <c r="M96" s="267"/>
      <c r="N96" s="268" t="s">
        <v>7714</v>
      </c>
      <c r="O96" s="263" t="s">
        <v>7715</v>
      </c>
      <c r="P96" s="266" t="s">
        <v>5199</v>
      </c>
      <c r="Q96" s="267" t="s">
        <v>5200</v>
      </c>
      <c r="R96" s="269"/>
      <c r="S96" s="270"/>
      <c r="T96" s="270"/>
    </row>
    <row r="97" spans="1:20" s="203" customFormat="1" ht="48" x14ac:dyDescent="0.2">
      <c r="A97" s="257" t="s">
        <v>7697</v>
      </c>
      <c r="B97" s="258" t="s">
        <v>7710</v>
      </c>
      <c r="C97" s="259" t="s">
        <v>492</v>
      </c>
      <c r="D97" s="260" t="s">
        <v>7847</v>
      </c>
      <c r="E97" s="261"/>
      <c r="F97" s="262"/>
      <c r="G97" s="263"/>
      <c r="H97" s="264" t="s">
        <v>491</v>
      </c>
      <c r="I97" s="265" t="s">
        <v>492</v>
      </c>
      <c r="J97" s="262" t="s">
        <v>5199</v>
      </c>
      <c r="K97" s="263" t="s">
        <v>5200</v>
      </c>
      <c r="L97" s="266"/>
      <c r="M97" s="267"/>
      <c r="N97" s="268" t="s">
        <v>7714</v>
      </c>
      <c r="O97" s="263" t="s">
        <v>7715</v>
      </c>
      <c r="P97" s="266" t="s">
        <v>5199</v>
      </c>
      <c r="Q97" s="267" t="s">
        <v>5200</v>
      </c>
      <c r="R97" s="269"/>
      <c r="S97" s="270"/>
      <c r="T97" s="270"/>
    </row>
    <row r="98" spans="1:20" s="203" customFormat="1" ht="24" x14ac:dyDescent="0.2">
      <c r="A98" s="244" t="s">
        <v>7697</v>
      </c>
      <c r="B98" s="245" t="s">
        <v>7707</v>
      </c>
      <c r="C98" s="246" t="s">
        <v>495</v>
      </c>
      <c r="D98" s="247" t="s">
        <v>7848</v>
      </c>
      <c r="E98" s="248"/>
      <c r="F98" s="249"/>
      <c r="G98" s="250"/>
      <c r="H98" s="251"/>
      <c r="I98" s="252"/>
      <c r="J98" s="249"/>
      <c r="K98" s="250"/>
      <c r="L98" s="253"/>
      <c r="M98" s="254"/>
      <c r="N98" s="249"/>
      <c r="O98" s="250"/>
      <c r="P98" s="253"/>
      <c r="Q98" s="254"/>
      <c r="R98" s="255"/>
      <c r="S98" s="256"/>
      <c r="T98" s="256"/>
    </row>
    <row r="99" spans="1:20" s="203" customFormat="1" ht="48" x14ac:dyDescent="0.2">
      <c r="A99" s="257" t="s">
        <v>7697</v>
      </c>
      <c r="B99" s="258" t="s">
        <v>7710</v>
      </c>
      <c r="C99" s="259" t="s">
        <v>495</v>
      </c>
      <c r="D99" s="260" t="s">
        <v>7849</v>
      </c>
      <c r="E99" s="261"/>
      <c r="F99" s="262"/>
      <c r="G99" s="263"/>
      <c r="H99" s="264" t="s">
        <v>494</v>
      </c>
      <c r="I99" s="265" t="s">
        <v>495</v>
      </c>
      <c r="J99" s="262" t="s">
        <v>5201</v>
      </c>
      <c r="K99" s="263" t="s">
        <v>5202</v>
      </c>
      <c r="L99" s="266"/>
      <c r="M99" s="267"/>
      <c r="N99" s="268" t="s">
        <v>7714</v>
      </c>
      <c r="O99" s="263" t="s">
        <v>7715</v>
      </c>
      <c r="P99" s="266" t="s">
        <v>5201</v>
      </c>
      <c r="Q99" s="267" t="s">
        <v>5202</v>
      </c>
      <c r="R99" s="269"/>
      <c r="S99" s="270"/>
      <c r="T99" s="270"/>
    </row>
    <row r="100" spans="1:20" s="203" customFormat="1" ht="60" x14ac:dyDescent="0.2">
      <c r="A100" s="257" t="s">
        <v>7697</v>
      </c>
      <c r="B100" s="258" t="s">
        <v>7710</v>
      </c>
      <c r="C100" s="259" t="s">
        <v>497</v>
      </c>
      <c r="D100" s="260" t="s">
        <v>7850</v>
      </c>
      <c r="E100" s="261"/>
      <c r="F100" s="262"/>
      <c r="G100" s="263"/>
      <c r="H100" s="264" t="s">
        <v>496</v>
      </c>
      <c r="I100" s="265" t="s">
        <v>497</v>
      </c>
      <c r="J100" s="262" t="s">
        <v>5201</v>
      </c>
      <c r="K100" s="263" t="s">
        <v>5202</v>
      </c>
      <c r="L100" s="266"/>
      <c r="M100" s="267"/>
      <c r="N100" s="268" t="s">
        <v>7714</v>
      </c>
      <c r="O100" s="263" t="s">
        <v>7715</v>
      </c>
      <c r="P100" s="266" t="s">
        <v>5201</v>
      </c>
      <c r="Q100" s="267" t="s">
        <v>5202</v>
      </c>
      <c r="R100" s="269"/>
      <c r="S100" s="270"/>
      <c r="T100" s="270"/>
    </row>
    <row r="101" spans="1:20" s="203" customFormat="1" x14ac:dyDescent="0.2">
      <c r="A101" s="244" t="s">
        <v>7697</v>
      </c>
      <c r="B101" s="245" t="s">
        <v>7707</v>
      </c>
      <c r="C101" s="246" t="s">
        <v>500</v>
      </c>
      <c r="D101" s="247" t="s">
        <v>7851</v>
      </c>
      <c r="E101" s="248"/>
      <c r="F101" s="249"/>
      <c r="G101" s="250"/>
      <c r="H101" s="251"/>
      <c r="I101" s="252"/>
      <c r="J101" s="249"/>
      <c r="K101" s="250"/>
      <c r="L101" s="253"/>
      <c r="M101" s="254"/>
      <c r="N101" s="249"/>
      <c r="O101" s="250"/>
      <c r="P101" s="253"/>
      <c r="Q101" s="254"/>
      <c r="R101" s="255"/>
      <c r="S101" s="256"/>
      <c r="T101" s="256"/>
    </row>
    <row r="102" spans="1:20" s="203" customFormat="1" ht="36" x14ac:dyDescent="0.2">
      <c r="A102" s="257" t="s">
        <v>7697</v>
      </c>
      <c r="B102" s="258" t="s">
        <v>7710</v>
      </c>
      <c r="C102" s="259" t="s">
        <v>500</v>
      </c>
      <c r="D102" s="260" t="s">
        <v>7852</v>
      </c>
      <c r="E102" s="261"/>
      <c r="F102" s="262"/>
      <c r="G102" s="263"/>
      <c r="H102" s="264" t="s">
        <v>499</v>
      </c>
      <c r="I102" s="265" t="s">
        <v>500</v>
      </c>
      <c r="J102" s="262" t="s">
        <v>5203</v>
      </c>
      <c r="K102" s="263" t="s">
        <v>5204</v>
      </c>
      <c r="L102" s="266"/>
      <c r="M102" s="267"/>
      <c r="N102" s="268" t="s">
        <v>7714</v>
      </c>
      <c r="O102" s="263" t="s">
        <v>7715</v>
      </c>
      <c r="P102" s="266" t="s">
        <v>5203</v>
      </c>
      <c r="Q102" s="267" t="s">
        <v>5204</v>
      </c>
      <c r="R102" s="269"/>
      <c r="S102" s="270"/>
      <c r="T102" s="270"/>
    </row>
    <row r="103" spans="1:20" s="203" customFormat="1" ht="36" x14ac:dyDescent="0.2">
      <c r="A103" s="257" t="s">
        <v>7697</v>
      </c>
      <c r="B103" s="258" t="s">
        <v>7710</v>
      </c>
      <c r="C103" s="259" t="s">
        <v>502</v>
      </c>
      <c r="D103" s="260" t="s">
        <v>7853</v>
      </c>
      <c r="E103" s="261"/>
      <c r="F103" s="262"/>
      <c r="G103" s="263"/>
      <c r="H103" s="264" t="s">
        <v>501</v>
      </c>
      <c r="I103" s="265" t="s">
        <v>502</v>
      </c>
      <c r="J103" s="262" t="s">
        <v>5203</v>
      </c>
      <c r="K103" s="263" t="s">
        <v>5204</v>
      </c>
      <c r="L103" s="266"/>
      <c r="M103" s="267"/>
      <c r="N103" s="268" t="s">
        <v>7714</v>
      </c>
      <c r="O103" s="263" t="s">
        <v>7715</v>
      </c>
      <c r="P103" s="266" t="s">
        <v>5203</v>
      </c>
      <c r="Q103" s="267" t="s">
        <v>5204</v>
      </c>
      <c r="R103" s="269"/>
      <c r="S103" s="270"/>
      <c r="T103" s="270"/>
    </row>
    <row r="104" spans="1:20" s="203" customFormat="1" x14ac:dyDescent="0.2">
      <c r="A104" s="244" t="s">
        <v>7697</v>
      </c>
      <c r="B104" s="245" t="s">
        <v>7707</v>
      </c>
      <c r="C104" s="246" t="s">
        <v>7854</v>
      </c>
      <c r="D104" s="247" t="s">
        <v>7855</v>
      </c>
      <c r="E104" s="282"/>
      <c r="F104" s="249"/>
      <c r="G104" s="250"/>
      <c r="H104" s="251"/>
      <c r="I104" s="252"/>
      <c r="J104" s="249"/>
      <c r="K104" s="250"/>
      <c r="L104" s="253"/>
      <c r="M104" s="254"/>
      <c r="N104" s="249"/>
      <c r="O104" s="250"/>
      <c r="P104" s="253"/>
      <c r="Q104" s="254"/>
      <c r="R104" s="255"/>
      <c r="S104" s="256"/>
      <c r="T104" s="256"/>
    </row>
    <row r="105" spans="1:20" s="203" customFormat="1" ht="36" x14ac:dyDescent="0.2">
      <c r="A105" s="257" t="s">
        <v>7697</v>
      </c>
      <c r="B105" s="258" t="s">
        <v>7710</v>
      </c>
      <c r="C105" s="259" t="s">
        <v>505</v>
      </c>
      <c r="D105" s="260" t="s">
        <v>7856</v>
      </c>
      <c r="E105" s="283"/>
      <c r="F105" s="262"/>
      <c r="G105" s="263"/>
      <c r="H105" s="264" t="s">
        <v>504</v>
      </c>
      <c r="I105" s="265" t="s">
        <v>505</v>
      </c>
      <c r="J105" s="262" t="s">
        <v>5205</v>
      </c>
      <c r="K105" s="263" t="s">
        <v>5206</v>
      </c>
      <c r="L105" s="266"/>
      <c r="M105" s="267"/>
      <c r="N105" s="268" t="s">
        <v>7714</v>
      </c>
      <c r="O105" s="263" t="s">
        <v>7715</v>
      </c>
      <c r="P105" s="266" t="s">
        <v>5205</v>
      </c>
      <c r="Q105" s="267" t="s">
        <v>5206</v>
      </c>
      <c r="R105" s="269"/>
      <c r="S105" s="270"/>
      <c r="T105" s="270"/>
    </row>
    <row r="106" spans="1:20" s="203" customFormat="1" ht="36" x14ac:dyDescent="0.2">
      <c r="A106" s="257" t="s">
        <v>7697</v>
      </c>
      <c r="B106" s="258" t="s">
        <v>7710</v>
      </c>
      <c r="C106" s="259" t="s">
        <v>1588</v>
      </c>
      <c r="D106" s="260" t="s">
        <v>7857</v>
      </c>
      <c r="E106" s="283"/>
      <c r="F106" s="262"/>
      <c r="G106" s="263"/>
      <c r="H106" s="264" t="s">
        <v>506</v>
      </c>
      <c r="I106" s="265" t="s">
        <v>1588</v>
      </c>
      <c r="J106" s="262" t="s">
        <v>5205</v>
      </c>
      <c r="K106" s="263" t="s">
        <v>5206</v>
      </c>
      <c r="L106" s="266"/>
      <c r="M106" s="267"/>
      <c r="N106" s="268" t="s">
        <v>7714</v>
      </c>
      <c r="O106" s="263" t="s">
        <v>7715</v>
      </c>
      <c r="P106" s="266" t="s">
        <v>5205</v>
      </c>
      <c r="Q106" s="267" t="s">
        <v>5206</v>
      </c>
      <c r="R106" s="269"/>
      <c r="S106" s="270"/>
      <c r="T106" s="270"/>
    </row>
    <row r="107" spans="1:20" s="203" customFormat="1" x14ac:dyDescent="0.2">
      <c r="A107" s="244" t="s">
        <v>7697</v>
      </c>
      <c r="B107" s="245" t="s">
        <v>7707</v>
      </c>
      <c r="C107" s="246" t="s">
        <v>7858</v>
      </c>
      <c r="D107" s="247" t="s">
        <v>7859</v>
      </c>
      <c r="E107" s="282"/>
      <c r="F107" s="249"/>
      <c r="G107" s="250"/>
      <c r="H107" s="251"/>
      <c r="I107" s="252"/>
      <c r="J107" s="249"/>
      <c r="K107" s="250"/>
      <c r="L107" s="253"/>
      <c r="M107" s="254"/>
      <c r="N107" s="249"/>
      <c r="O107" s="250"/>
      <c r="P107" s="253"/>
      <c r="Q107" s="254"/>
      <c r="R107" s="255"/>
      <c r="S107" s="256"/>
      <c r="T107" s="256"/>
    </row>
    <row r="108" spans="1:20" s="203" customFormat="1" ht="48" x14ac:dyDescent="0.2">
      <c r="A108" s="257" t="s">
        <v>7697</v>
      </c>
      <c r="B108" s="258" t="s">
        <v>7710</v>
      </c>
      <c r="C108" s="259" t="s">
        <v>1591</v>
      </c>
      <c r="D108" s="260" t="s">
        <v>7860</v>
      </c>
      <c r="E108" s="283"/>
      <c r="F108" s="262"/>
      <c r="G108" s="263"/>
      <c r="H108" s="264" t="s">
        <v>1590</v>
      </c>
      <c r="I108" s="265" t="s">
        <v>1591</v>
      </c>
      <c r="J108" s="262" t="s">
        <v>5207</v>
      </c>
      <c r="K108" s="263" t="s">
        <v>5208</v>
      </c>
      <c r="L108" s="266"/>
      <c r="M108" s="267"/>
      <c r="N108" s="268" t="s">
        <v>7714</v>
      </c>
      <c r="O108" s="263" t="s">
        <v>7715</v>
      </c>
      <c r="P108" s="266" t="s">
        <v>5207</v>
      </c>
      <c r="Q108" s="267" t="s">
        <v>5208</v>
      </c>
      <c r="R108" s="269"/>
      <c r="S108" s="270"/>
      <c r="T108" s="270"/>
    </row>
    <row r="109" spans="1:20" s="203" customFormat="1" ht="36" x14ac:dyDescent="0.2">
      <c r="A109" s="257" t="s">
        <v>7697</v>
      </c>
      <c r="B109" s="258" t="s">
        <v>7710</v>
      </c>
      <c r="C109" s="259" t="s">
        <v>1593</v>
      </c>
      <c r="D109" s="260" t="s">
        <v>7861</v>
      </c>
      <c r="E109" s="283"/>
      <c r="F109" s="262"/>
      <c r="G109" s="263"/>
      <c r="H109" s="264" t="s">
        <v>1592</v>
      </c>
      <c r="I109" s="265" t="s">
        <v>1593</v>
      </c>
      <c r="J109" s="262" t="s">
        <v>5207</v>
      </c>
      <c r="K109" s="263" t="s">
        <v>5208</v>
      </c>
      <c r="L109" s="266"/>
      <c r="M109" s="267"/>
      <c r="N109" s="268" t="s">
        <v>7714</v>
      </c>
      <c r="O109" s="263" t="s">
        <v>7715</v>
      </c>
      <c r="P109" s="266" t="s">
        <v>5207</v>
      </c>
      <c r="Q109" s="267" t="s">
        <v>5208</v>
      </c>
      <c r="R109" s="269"/>
      <c r="S109" s="270"/>
      <c r="T109" s="270"/>
    </row>
    <row r="110" spans="1:20" s="203" customFormat="1" ht="24" x14ac:dyDescent="0.2">
      <c r="A110" s="244" t="s">
        <v>7697</v>
      </c>
      <c r="B110" s="245" t="s">
        <v>7707</v>
      </c>
      <c r="C110" s="246" t="s">
        <v>1979</v>
      </c>
      <c r="D110" s="247" t="s">
        <v>7862</v>
      </c>
      <c r="E110" s="248"/>
      <c r="F110" s="249"/>
      <c r="G110" s="250"/>
      <c r="H110" s="251"/>
      <c r="I110" s="252"/>
      <c r="J110" s="249"/>
      <c r="K110" s="250"/>
      <c r="L110" s="253"/>
      <c r="M110" s="254"/>
      <c r="N110" s="249"/>
      <c r="O110" s="250"/>
      <c r="P110" s="253"/>
      <c r="Q110" s="254"/>
      <c r="R110" s="255"/>
      <c r="S110" s="256"/>
      <c r="T110" s="256"/>
    </row>
    <row r="111" spans="1:20" s="203" customFormat="1" ht="60" x14ac:dyDescent="0.2">
      <c r="A111" s="257" t="s">
        <v>7697</v>
      </c>
      <c r="B111" s="258" t="s">
        <v>7710</v>
      </c>
      <c r="C111" s="259" t="s">
        <v>1596</v>
      </c>
      <c r="D111" s="260" t="s">
        <v>7863</v>
      </c>
      <c r="E111" s="261"/>
      <c r="F111" s="262"/>
      <c r="G111" s="263"/>
      <c r="H111" s="264" t="s">
        <v>1595</v>
      </c>
      <c r="I111" s="265" t="s">
        <v>1596</v>
      </c>
      <c r="J111" s="262" t="s">
        <v>5209</v>
      </c>
      <c r="K111" s="263" t="s">
        <v>5210</v>
      </c>
      <c r="L111" s="266"/>
      <c r="M111" s="267"/>
      <c r="N111" s="268" t="s">
        <v>7714</v>
      </c>
      <c r="O111" s="263" t="s">
        <v>7715</v>
      </c>
      <c r="P111" s="266" t="s">
        <v>5209</v>
      </c>
      <c r="Q111" s="267" t="s">
        <v>5210</v>
      </c>
      <c r="R111" s="269"/>
      <c r="S111" s="270"/>
      <c r="T111" s="270"/>
    </row>
    <row r="112" spans="1:20" s="203" customFormat="1" ht="48" x14ac:dyDescent="0.2">
      <c r="A112" s="257" t="s">
        <v>7697</v>
      </c>
      <c r="B112" s="258" t="s">
        <v>7710</v>
      </c>
      <c r="C112" s="259" t="s">
        <v>1598</v>
      </c>
      <c r="D112" s="260" t="s">
        <v>7864</v>
      </c>
      <c r="E112" s="261"/>
      <c r="F112" s="262"/>
      <c r="G112" s="263"/>
      <c r="H112" s="264" t="s">
        <v>1597</v>
      </c>
      <c r="I112" s="265" t="s">
        <v>1598</v>
      </c>
      <c r="J112" s="262" t="s">
        <v>5209</v>
      </c>
      <c r="K112" s="263" t="s">
        <v>5210</v>
      </c>
      <c r="L112" s="266"/>
      <c r="M112" s="267"/>
      <c r="N112" s="268" t="s">
        <v>7714</v>
      </c>
      <c r="O112" s="263" t="s">
        <v>7715</v>
      </c>
      <c r="P112" s="266" t="s">
        <v>5209</v>
      </c>
      <c r="Q112" s="267" t="s">
        <v>5210</v>
      </c>
      <c r="R112" s="269"/>
      <c r="S112" s="270"/>
      <c r="T112" s="270"/>
    </row>
    <row r="113" spans="1:20" s="203" customFormat="1" x14ac:dyDescent="0.2">
      <c r="A113" s="244" t="s">
        <v>7697</v>
      </c>
      <c r="B113" s="245" t="s">
        <v>7707</v>
      </c>
      <c r="C113" s="246" t="s">
        <v>7865</v>
      </c>
      <c r="D113" s="247" t="s">
        <v>7866</v>
      </c>
      <c r="E113" s="248"/>
      <c r="F113" s="249"/>
      <c r="G113" s="250"/>
      <c r="H113" s="251"/>
      <c r="I113" s="252"/>
      <c r="J113" s="249"/>
      <c r="K113" s="250"/>
      <c r="L113" s="253"/>
      <c r="M113" s="254"/>
      <c r="N113" s="249"/>
      <c r="O113" s="250"/>
      <c r="P113" s="253"/>
      <c r="Q113" s="254"/>
      <c r="R113" s="255"/>
      <c r="S113" s="256"/>
      <c r="T113" s="256"/>
    </row>
    <row r="114" spans="1:20" s="203" customFormat="1" ht="36" x14ac:dyDescent="0.2">
      <c r="A114" s="257" t="s">
        <v>7697</v>
      </c>
      <c r="B114" s="258" t="s">
        <v>7710</v>
      </c>
      <c r="C114" s="259" t="s">
        <v>1601</v>
      </c>
      <c r="D114" s="260" t="s">
        <v>7867</v>
      </c>
      <c r="E114" s="261"/>
      <c r="F114" s="262"/>
      <c r="G114" s="263"/>
      <c r="H114" s="264" t="s">
        <v>1600</v>
      </c>
      <c r="I114" s="265" t="s">
        <v>1601</v>
      </c>
      <c r="J114" s="262" t="s">
        <v>5211</v>
      </c>
      <c r="K114" s="263" t="s">
        <v>5212</v>
      </c>
      <c r="L114" s="266"/>
      <c r="M114" s="267"/>
      <c r="N114" s="268" t="s">
        <v>7714</v>
      </c>
      <c r="O114" s="263" t="s">
        <v>7715</v>
      </c>
      <c r="P114" s="266" t="s">
        <v>5211</v>
      </c>
      <c r="Q114" s="267" t="s">
        <v>5212</v>
      </c>
      <c r="R114" s="269"/>
      <c r="S114" s="270"/>
      <c r="T114" s="270"/>
    </row>
    <row r="115" spans="1:20" s="203" customFormat="1" ht="36" x14ac:dyDescent="0.2">
      <c r="A115" s="257" t="s">
        <v>7697</v>
      </c>
      <c r="B115" s="258" t="s">
        <v>7710</v>
      </c>
      <c r="C115" s="259" t="s">
        <v>1603</v>
      </c>
      <c r="D115" s="260" t="s">
        <v>7868</v>
      </c>
      <c r="E115" s="261"/>
      <c r="F115" s="262"/>
      <c r="G115" s="263"/>
      <c r="H115" s="264" t="s">
        <v>1602</v>
      </c>
      <c r="I115" s="265" t="s">
        <v>1603</v>
      </c>
      <c r="J115" s="262" t="s">
        <v>5211</v>
      </c>
      <c r="K115" s="263" t="s">
        <v>5212</v>
      </c>
      <c r="L115" s="266"/>
      <c r="M115" s="267"/>
      <c r="N115" s="268" t="s">
        <v>7714</v>
      </c>
      <c r="O115" s="263" t="s">
        <v>7715</v>
      </c>
      <c r="P115" s="266" t="s">
        <v>5211</v>
      </c>
      <c r="Q115" s="267" t="s">
        <v>5212</v>
      </c>
      <c r="R115" s="269"/>
      <c r="S115" s="270"/>
      <c r="T115" s="270"/>
    </row>
    <row r="116" spans="1:20" s="231" customFormat="1" x14ac:dyDescent="0.2">
      <c r="A116" s="284" t="s">
        <v>7697</v>
      </c>
      <c r="B116" s="285" t="s">
        <v>7707</v>
      </c>
      <c r="C116" s="220" t="s">
        <v>7869</v>
      </c>
      <c r="D116" s="286" t="s">
        <v>7870</v>
      </c>
      <c r="E116" s="222"/>
      <c r="F116" s="223"/>
      <c r="G116" s="224"/>
      <c r="H116" s="239"/>
      <c r="I116" s="240"/>
      <c r="J116" s="237"/>
      <c r="K116" s="238"/>
      <c r="L116" s="241"/>
      <c r="M116" s="242"/>
      <c r="N116" s="237"/>
      <c r="O116" s="238"/>
      <c r="P116" s="241"/>
      <c r="Q116" s="242"/>
      <c r="R116" s="229"/>
      <c r="S116" s="274"/>
      <c r="T116" s="272"/>
    </row>
    <row r="117" spans="1:20" s="231" customFormat="1" ht="48" x14ac:dyDescent="0.2">
      <c r="A117" s="232" t="s">
        <v>7697</v>
      </c>
      <c r="B117" s="233" t="s">
        <v>7710</v>
      </c>
      <c r="C117" s="287" t="s">
        <v>7871</v>
      </c>
      <c r="D117" s="235" t="s">
        <v>7872</v>
      </c>
      <c r="E117" s="236"/>
      <c r="F117" s="237"/>
      <c r="G117" s="238"/>
      <c r="H117" s="239" t="s">
        <v>7873</v>
      </c>
      <c r="I117" s="240" t="s">
        <v>7871</v>
      </c>
      <c r="J117" s="237" t="s">
        <v>7874</v>
      </c>
      <c r="K117" s="238" t="s">
        <v>5301</v>
      </c>
      <c r="L117" s="241"/>
      <c r="M117" s="242"/>
      <c r="N117" s="243" t="s">
        <v>7714</v>
      </c>
      <c r="O117" s="238" t="s">
        <v>7715</v>
      </c>
      <c r="P117" s="241" t="s">
        <v>7874</v>
      </c>
      <c r="Q117" s="242" t="s">
        <v>5301</v>
      </c>
      <c r="R117" s="229"/>
      <c r="S117" s="273"/>
      <c r="T117" s="272"/>
    </row>
    <row r="118" spans="1:20" s="231" customFormat="1" ht="36" x14ac:dyDescent="0.2">
      <c r="A118" s="232" t="s">
        <v>7697</v>
      </c>
      <c r="B118" s="233" t="s">
        <v>7710</v>
      </c>
      <c r="C118" s="287" t="s">
        <v>7875</v>
      </c>
      <c r="D118" s="235" t="s">
        <v>7876</v>
      </c>
      <c r="E118" s="236"/>
      <c r="F118" s="237"/>
      <c r="G118" s="238"/>
      <c r="H118" s="239" t="s">
        <v>7877</v>
      </c>
      <c r="I118" s="240" t="s">
        <v>7875</v>
      </c>
      <c r="J118" s="237" t="s">
        <v>7874</v>
      </c>
      <c r="K118" s="238" t="s">
        <v>5301</v>
      </c>
      <c r="L118" s="241"/>
      <c r="M118" s="242"/>
      <c r="N118" s="243" t="s">
        <v>7714</v>
      </c>
      <c r="O118" s="238" t="s">
        <v>7715</v>
      </c>
      <c r="P118" s="241" t="s">
        <v>7874</v>
      </c>
      <c r="Q118" s="242" t="s">
        <v>5301</v>
      </c>
      <c r="R118" s="229"/>
      <c r="S118" s="273"/>
      <c r="T118" s="272"/>
    </row>
    <row r="119" spans="1:20" s="296" customFormat="1" ht="24" x14ac:dyDescent="0.2">
      <c r="A119" s="244" t="s">
        <v>7697</v>
      </c>
      <c r="B119" s="245" t="s">
        <v>7707</v>
      </c>
      <c r="C119" s="288" t="s">
        <v>7878</v>
      </c>
      <c r="D119" s="247" t="s">
        <v>7879</v>
      </c>
      <c r="E119" s="289"/>
      <c r="F119" s="290"/>
      <c r="G119" s="291"/>
      <c r="H119" s="251"/>
      <c r="I119" s="292"/>
      <c r="J119" s="249"/>
      <c r="K119" s="291"/>
      <c r="L119" s="253"/>
      <c r="M119" s="254"/>
      <c r="N119" s="249"/>
      <c r="O119" s="250"/>
      <c r="P119" s="253"/>
      <c r="Q119" s="293"/>
      <c r="R119" s="294">
        <v>42873</v>
      </c>
      <c r="S119" s="295" t="s">
        <v>7880</v>
      </c>
      <c r="T119" s="295"/>
    </row>
    <row r="120" spans="1:20" s="296" customFormat="1" ht="51" x14ac:dyDescent="0.2">
      <c r="A120" s="257" t="s">
        <v>7697</v>
      </c>
      <c r="B120" s="258" t="s">
        <v>7710</v>
      </c>
      <c r="C120" s="297" t="s">
        <v>7881</v>
      </c>
      <c r="D120" s="260" t="s">
        <v>7882</v>
      </c>
      <c r="E120" s="298"/>
      <c r="F120" s="299"/>
      <c r="G120" s="300"/>
      <c r="H120" s="264" t="s">
        <v>1604</v>
      </c>
      <c r="I120" s="301" t="s">
        <v>7883</v>
      </c>
      <c r="J120" s="262" t="s">
        <v>5213</v>
      </c>
      <c r="K120" s="302" t="s">
        <v>7884</v>
      </c>
      <c r="L120" s="266"/>
      <c r="M120" s="267"/>
      <c r="N120" s="268" t="s">
        <v>7714</v>
      </c>
      <c r="O120" s="263" t="s">
        <v>7715</v>
      </c>
      <c r="P120" s="266" t="s">
        <v>5213</v>
      </c>
      <c r="Q120" s="303" t="s">
        <v>7884</v>
      </c>
      <c r="R120" s="294">
        <v>42873</v>
      </c>
      <c r="S120" s="295" t="s">
        <v>7880</v>
      </c>
      <c r="T120" s="304"/>
    </row>
    <row r="121" spans="1:20" s="296" customFormat="1" ht="51" x14ac:dyDescent="0.2">
      <c r="A121" s="257" t="s">
        <v>7697</v>
      </c>
      <c r="B121" s="258" t="s">
        <v>7710</v>
      </c>
      <c r="C121" s="297" t="s">
        <v>7885</v>
      </c>
      <c r="D121" s="260" t="s">
        <v>7886</v>
      </c>
      <c r="E121" s="298"/>
      <c r="F121" s="299"/>
      <c r="G121" s="300"/>
      <c r="H121" s="264" t="s">
        <v>1605</v>
      </c>
      <c r="I121" s="301" t="s">
        <v>7887</v>
      </c>
      <c r="J121" s="262" t="s">
        <v>5213</v>
      </c>
      <c r="K121" s="305" t="s">
        <v>7888</v>
      </c>
      <c r="L121" s="266"/>
      <c r="M121" s="267"/>
      <c r="N121" s="268" t="s">
        <v>7714</v>
      </c>
      <c r="O121" s="263" t="s">
        <v>7715</v>
      </c>
      <c r="P121" s="266" t="s">
        <v>5213</v>
      </c>
      <c r="Q121" s="303" t="s">
        <v>7884</v>
      </c>
      <c r="R121" s="294">
        <v>42873</v>
      </c>
      <c r="S121" s="295" t="s">
        <v>7880</v>
      </c>
      <c r="T121" s="304"/>
    </row>
    <row r="122" spans="1:20" s="320" customFormat="1" x14ac:dyDescent="0.2">
      <c r="A122" s="306" t="s">
        <v>7697</v>
      </c>
      <c r="B122" s="307" t="s">
        <v>7707</v>
      </c>
      <c r="C122" s="308" t="s">
        <v>7889</v>
      </c>
      <c r="D122" s="309" t="s">
        <v>7890</v>
      </c>
      <c r="E122" s="310"/>
      <c r="F122" s="311"/>
      <c r="G122" s="312"/>
      <c r="H122" s="313"/>
      <c r="I122" s="314"/>
      <c r="J122" s="311"/>
      <c r="K122" s="312"/>
      <c r="L122" s="315"/>
      <c r="M122" s="316"/>
      <c r="N122" s="317"/>
      <c r="O122" s="312"/>
      <c r="P122" s="315"/>
      <c r="Q122" s="316"/>
      <c r="R122" s="318">
        <v>42711</v>
      </c>
      <c r="S122" s="319"/>
      <c r="T122" s="319"/>
    </row>
    <row r="123" spans="1:20" s="320" customFormat="1" ht="48" x14ac:dyDescent="0.2">
      <c r="A123" s="321" t="s">
        <v>7697</v>
      </c>
      <c r="B123" s="322" t="s">
        <v>7710</v>
      </c>
      <c r="C123" s="323" t="s">
        <v>7891</v>
      </c>
      <c r="D123" s="324" t="s">
        <v>7892</v>
      </c>
      <c r="E123" s="310"/>
      <c r="F123" s="311"/>
      <c r="G123" s="312"/>
      <c r="H123" s="325" t="s">
        <v>3801</v>
      </c>
      <c r="I123" s="326" t="s">
        <v>7893</v>
      </c>
      <c r="J123" s="327" t="s">
        <v>5214</v>
      </c>
      <c r="K123" s="328" t="s">
        <v>7894</v>
      </c>
      <c r="L123" s="315"/>
      <c r="M123" s="316"/>
      <c r="N123" s="317" t="s">
        <v>7714</v>
      </c>
      <c r="O123" s="312" t="s">
        <v>7715</v>
      </c>
      <c r="P123" s="315" t="s">
        <v>5214</v>
      </c>
      <c r="Q123" s="316" t="s">
        <v>7894</v>
      </c>
      <c r="R123" s="318">
        <v>42711</v>
      </c>
      <c r="S123" s="319"/>
      <c r="T123" s="319"/>
    </row>
    <row r="124" spans="1:20" s="320" customFormat="1" ht="48" x14ac:dyDescent="0.2">
      <c r="A124" s="321" t="s">
        <v>7697</v>
      </c>
      <c r="B124" s="322" t="s">
        <v>7710</v>
      </c>
      <c r="C124" s="323" t="s">
        <v>7895</v>
      </c>
      <c r="D124" s="324" t="s">
        <v>7896</v>
      </c>
      <c r="E124" s="310"/>
      <c r="F124" s="311"/>
      <c r="G124" s="312"/>
      <c r="H124" s="325" t="s">
        <v>3803</v>
      </c>
      <c r="I124" s="326" t="s">
        <v>7897</v>
      </c>
      <c r="J124" s="327" t="s">
        <v>5214</v>
      </c>
      <c r="K124" s="328" t="s">
        <v>7894</v>
      </c>
      <c r="L124" s="315"/>
      <c r="M124" s="316"/>
      <c r="N124" s="317" t="s">
        <v>7714</v>
      </c>
      <c r="O124" s="312" t="s">
        <v>7715</v>
      </c>
      <c r="P124" s="315" t="s">
        <v>5214</v>
      </c>
      <c r="Q124" s="316" t="s">
        <v>7894</v>
      </c>
      <c r="R124" s="318">
        <v>42711</v>
      </c>
      <c r="S124" s="319"/>
      <c r="T124" s="319"/>
    </row>
    <row r="125" spans="1:20" s="203" customFormat="1" x14ac:dyDescent="0.2">
      <c r="A125" s="244" t="s">
        <v>7697</v>
      </c>
      <c r="B125" s="245" t="s">
        <v>7707</v>
      </c>
      <c r="C125" s="246" t="s">
        <v>1987</v>
      </c>
      <c r="D125" s="247" t="s">
        <v>7898</v>
      </c>
      <c r="E125" s="282"/>
      <c r="F125" s="249"/>
      <c r="G125" s="250"/>
      <c r="H125" s="251"/>
      <c r="I125" s="252"/>
      <c r="J125" s="249"/>
      <c r="K125" s="250"/>
      <c r="L125" s="253"/>
      <c r="M125" s="254"/>
      <c r="N125" s="249"/>
      <c r="O125" s="250"/>
      <c r="P125" s="253"/>
      <c r="Q125" s="254"/>
      <c r="R125" s="255"/>
      <c r="S125" s="256"/>
      <c r="T125" s="256"/>
    </row>
    <row r="126" spans="1:20" s="203" customFormat="1" ht="36" x14ac:dyDescent="0.2">
      <c r="A126" s="257" t="s">
        <v>7697</v>
      </c>
      <c r="B126" s="258" t="s">
        <v>7710</v>
      </c>
      <c r="C126" s="259" t="s">
        <v>1608</v>
      </c>
      <c r="D126" s="260" t="s">
        <v>7899</v>
      </c>
      <c r="E126" s="283"/>
      <c r="F126" s="262"/>
      <c r="G126" s="263"/>
      <c r="H126" s="264" t="s">
        <v>1607</v>
      </c>
      <c r="I126" s="265" t="s">
        <v>1608</v>
      </c>
      <c r="J126" s="262" t="s">
        <v>5215</v>
      </c>
      <c r="K126" s="263" t="s">
        <v>5216</v>
      </c>
      <c r="L126" s="266"/>
      <c r="M126" s="267"/>
      <c r="N126" s="268" t="s">
        <v>7714</v>
      </c>
      <c r="O126" s="263" t="s">
        <v>7715</v>
      </c>
      <c r="P126" s="266" t="s">
        <v>5215</v>
      </c>
      <c r="Q126" s="267" t="s">
        <v>5216</v>
      </c>
      <c r="R126" s="269"/>
      <c r="S126" s="270"/>
      <c r="T126" s="270"/>
    </row>
    <row r="127" spans="1:20" s="203" customFormat="1" ht="36" x14ac:dyDescent="0.2">
      <c r="A127" s="257" t="s">
        <v>7697</v>
      </c>
      <c r="B127" s="258" t="s">
        <v>7710</v>
      </c>
      <c r="C127" s="259" t="s">
        <v>1610</v>
      </c>
      <c r="D127" s="260" t="s">
        <v>7900</v>
      </c>
      <c r="E127" s="283"/>
      <c r="F127" s="262"/>
      <c r="G127" s="263"/>
      <c r="H127" s="264" t="s">
        <v>1609</v>
      </c>
      <c r="I127" s="265" t="s">
        <v>1610</v>
      </c>
      <c r="J127" s="262" t="s">
        <v>5215</v>
      </c>
      <c r="K127" s="263" t="s">
        <v>5216</v>
      </c>
      <c r="L127" s="266"/>
      <c r="M127" s="267"/>
      <c r="N127" s="268" t="s">
        <v>7714</v>
      </c>
      <c r="O127" s="263" t="s">
        <v>7715</v>
      </c>
      <c r="P127" s="266" t="s">
        <v>5215</v>
      </c>
      <c r="Q127" s="267" t="s">
        <v>5216</v>
      </c>
      <c r="R127" s="269"/>
      <c r="S127" s="270"/>
      <c r="T127" s="270"/>
    </row>
    <row r="128" spans="1:20" s="203" customFormat="1" ht="24" x14ac:dyDescent="0.2">
      <c r="A128" s="244" t="s">
        <v>7697</v>
      </c>
      <c r="B128" s="245" t="s">
        <v>7707</v>
      </c>
      <c r="C128" s="246" t="s">
        <v>7901</v>
      </c>
      <c r="D128" s="247" t="s">
        <v>7902</v>
      </c>
      <c r="E128" s="248"/>
      <c r="F128" s="249"/>
      <c r="G128" s="250"/>
      <c r="H128" s="251"/>
      <c r="I128" s="252"/>
      <c r="J128" s="249"/>
      <c r="K128" s="250"/>
      <c r="L128" s="253"/>
      <c r="M128" s="254"/>
      <c r="N128" s="249"/>
      <c r="O128" s="250"/>
      <c r="P128" s="253"/>
      <c r="Q128" s="254"/>
      <c r="R128" s="255"/>
      <c r="S128" s="256"/>
      <c r="T128" s="256"/>
    </row>
    <row r="129" spans="1:20" s="203" customFormat="1" ht="48" x14ac:dyDescent="0.2">
      <c r="A129" s="257" t="s">
        <v>7697</v>
      </c>
      <c r="B129" s="258" t="s">
        <v>7710</v>
      </c>
      <c r="C129" s="259" t="s">
        <v>1613</v>
      </c>
      <c r="D129" s="260" t="s">
        <v>7903</v>
      </c>
      <c r="E129" s="261"/>
      <c r="F129" s="262"/>
      <c r="G129" s="263"/>
      <c r="H129" s="264" t="s">
        <v>1612</v>
      </c>
      <c r="I129" s="265" t="s">
        <v>1613</v>
      </c>
      <c r="J129" s="262" t="s">
        <v>5217</v>
      </c>
      <c r="K129" s="263" t="s">
        <v>5218</v>
      </c>
      <c r="L129" s="266"/>
      <c r="M129" s="267"/>
      <c r="N129" s="268" t="s">
        <v>7714</v>
      </c>
      <c r="O129" s="263" t="s">
        <v>7715</v>
      </c>
      <c r="P129" s="266" t="s">
        <v>5217</v>
      </c>
      <c r="Q129" s="267" t="s">
        <v>5218</v>
      </c>
      <c r="R129" s="269"/>
      <c r="S129" s="270"/>
      <c r="T129" s="270"/>
    </row>
    <row r="130" spans="1:20" s="203" customFormat="1" ht="48" x14ac:dyDescent="0.2">
      <c r="A130" s="257" t="s">
        <v>7697</v>
      </c>
      <c r="B130" s="258" t="s">
        <v>7710</v>
      </c>
      <c r="C130" s="259" t="s">
        <v>1615</v>
      </c>
      <c r="D130" s="260" t="s">
        <v>7904</v>
      </c>
      <c r="E130" s="261"/>
      <c r="F130" s="262"/>
      <c r="G130" s="263"/>
      <c r="H130" s="264" t="s">
        <v>1614</v>
      </c>
      <c r="I130" s="265" t="s">
        <v>1615</v>
      </c>
      <c r="J130" s="262" t="s">
        <v>5217</v>
      </c>
      <c r="K130" s="263" t="s">
        <v>5218</v>
      </c>
      <c r="L130" s="266"/>
      <c r="M130" s="267"/>
      <c r="N130" s="268" t="s">
        <v>7714</v>
      </c>
      <c r="O130" s="263" t="s">
        <v>7715</v>
      </c>
      <c r="P130" s="266" t="s">
        <v>5217</v>
      </c>
      <c r="Q130" s="267" t="s">
        <v>5218</v>
      </c>
      <c r="R130" s="269"/>
      <c r="S130" s="270"/>
      <c r="T130" s="270"/>
    </row>
    <row r="131" spans="1:20" s="203" customFormat="1" x14ac:dyDescent="0.2">
      <c r="A131" s="244" t="s">
        <v>7697</v>
      </c>
      <c r="B131" s="245" t="s">
        <v>7707</v>
      </c>
      <c r="C131" s="246" t="s">
        <v>7905</v>
      </c>
      <c r="D131" s="247" t="s">
        <v>7906</v>
      </c>
      <c r="E131" s="248"/>
      <c r="F131" s="249"/>
      <c r="G131" s="250"/>
      <c r="H131" s="251"/>
      <c r="I131" s="252"/>
      <c r="J131" s="249"/>
      <c r="K131" s="250"/>
      <c r="L131" s="253"/>
      <c r="M131" s="254"/>
      <c r="N131" s="249"/>
      <c r="O131" s="250"/>
      <c r="P131" s="253"/>
      <c r="Q131" s="254"/>
      <c r="R131" s="255"/>
      <c r="S131" s="256"/>
      <c r="T131" s="256"/>
    </row>
    <row r="132" spans="1:20" s="203" customFormat="1" ht="36" x14ac:dyDescent="0.2">
      <c r="A132" s="257" t="s">
        <v>7697</v>
      </c>
      <c r="B132" s="258" t="s">
        <v>7710</v>
      </c>
      <c r="C132" s="259" t="s">
        <v>1618</v>
      </c>
      <c r="D132" s="260" t="s">
        <v>7907</v>
      </c>
      <c r="E132" s="261"/>
      <c r="F132" s="262"/>
      <c r="G132" s="263"/>
      <c r="H132" s="264" t="s">
        <v>1617</v>
      </c>
      <c r="I132" s="265" t="s">
        <v>1618</v>
      </c>
      <c r="J132" s="262" t="s">
        <v>5219</v>
      </c>
      <c r="K132" s="263" t="s">
        <v>5220</v>
      </c>
      <c r="L132" s="266"/>
      <c r="M132" s="267"/>
      <c r="N132" s="268" t="s">
        <v>7714</v>
      </c>
      <c r="O132" s="263" t="s">
        <v>7715</v>
      </c>
      <c r="P132" s="266" t="s">
        <v>5219</v>
      </c>
      <c r="Q132" s="267" t="s">
        <v>5220</v>
      </c>
      <c r="R132" s="269"/>
      <c r="S132" s="270"/>
      <c r="T132" s="270"/>
    </row>
    <row r="133" spans="1:20" s="203" customFormat="1" ht="36" x14ac:dyDescent="0.2">
      <c r="A133" s="257" t="s">
        <v>7697</v>
      </c>
      <c r="B133" s="258" t="s">
        <v>7710</v>
      </c>
      <c r="C133" s="259" t="s">
        <v>1620</v>
      </c>
      <c r="D133" s="260" t="s">
        <v>7908</v>
      </c>
      <c r="E133" s="261"/>
      <c r="F133" s="262"/>
      <c r="G133" s="263"/>
      <c r="H133" s="264" t="s">
        <v>1619</v>
      </c>
      <c r="I133" s="265" t="s">
        <v>1620</v>
      </c>
      <c r="J133" s="262" t="s">
        <v>5219</v>
      </c>
      <c r="K133" s="263" t="s">
        <v>5220</v>
      </c>
      <c r="L133" s="266"/>
      <c r="M133" s="267"/>
      <c r="N133" s="268" t="s">
        <v>7714</v>
      </c>
      <c r="O133" s="263" t="s">
        <v>7715</v>
      </c>
      <c r="P133" s="266" t="s">
        <v>5219</v>
      </c>
      <c r="Q133" s="267" t="s">
        <v>5220</v>
      </c>
      <c r="R133" s="269"/>
      <c r="S133" s="270"/>
      <c r="T133" s="270"/>
    </row>
    <row r="134" spans="1:20" s="203" customFormat="1" x14ac:dyDescent="0.2">
      <c r="A134" s="244" t="s">
        <v>7697</v>
      </c>
      <c r="B134" s="245" t="s">
        <v>7707</v>
      </c>
      <c r="C134" s="246" t="s">
        <v>1981</v>
      </c>
      <c r="D134" s="247" t="s">
        <v>7909</v>
      </c>
      <c r="E134" s="248"/>
      <c r="F134" s="249"/>
      <c r="G134" s="250"/>
      <c r="H134" s="251"/>
      <c r="I134" s="252"/>
      <c r="J134" s="249"/>
      <c r="K134" s="250"/>
      <c r="L134" s="253"/>
      <c r="M134" s="254"/>
      <c r="N134" s="249"/>
      <c r="O134" s="250"/>
      <c r="P134" s="253"/>
      <c r="Q134" s="254"/>
      <c r="R134" s="255"/>
      <c r="S134" s="256"/>
      <c r="T134" s="256"/>
    </row>
    <row r="135" spans="1:20" s="203" customFormat="1" ht="36" x14ac:dyDescent="0.2">
      <c r="A135" s="257" t="s">
        <v>7697</v>
      </c>
      <c r="B135" s="258" t="s">
        <v>7710</v>
      </c>
      <c r="C135" s="259" t="s">
        <v>1623</v>
      </c>
      <c r="D135" s="260" t="s">
        <v>7910</v>
      </c>
      <c r="E135" s="261"/>
      <c r="F135" s="262"/>
      <c r="G135" s="263"/>
      <c r="H135" s="264" t="s">
        <v>1622</v>
      </c>
      <c r="I135" s="265" t="s">
        <v>1623</v>
      </c>
      <c r="J135" s="262" t="s">
        <v>5221</v>
      </c>
      <c r="K135" s="263" t="s">
        <v>5222</v>
      </c>
      <c r="L135" s="266"/>
      <c r="M135" s="267"/>
      <c r="N135" s="268" t="s">
        <v>7714</v>
      </c>
      <c r="O135" s="263" t="s">
        <v>7715</v>
      </c>
      <c r="P135" s="266" t="s">
        <v>5221</v>
      </c>
      <c r="Q135" s="267" t="s">
        <v>5222</v>
      </c>
      <c r="R135" s="269"/>
      <c r="S135" s="270"/>
      <c r="T135" s="270"/>
    </row>
    <row r="136" spans="1:20" s="203" customFormat="1" ht="36" x14ac:dyDescent="0.2">
      <c r="A136" s="257" t="s">
        <v>7697</v>
      </c>
      <c r="B136" s="258" t="s">
        <v>7710</v>
      </c>
      <c r="C136" s="259" t="s">
        <v>1625</v>
      </c>
      <c r="D136" s="260" t="s">
        <v>7911</v>
      </c>
      <c r="E136" s="261"/>
      <c r="F136" s="262"/>
      <c r="G136" s="263"/>
      <c r="H136" s="264" t="s">
        <v>1624</v>
      </c>
      <c r="I136" s="265" t="s">
        <v>1625</v>
      </c>
      <c r="J136" s="262" t="s">
        <v>5221</v>
      </c>
      <c r="K136" s="263" t="s">
        <v>5222</v>
      </c>
      <c r="L136" s="266"/>
      <c r="M136" s="267"/>
      <c r="N136" s="268" t="s">
        <v>7714</v>
      </c>
      <c r="O136" s="263" t="s">
        <v>7715</v>
      </c>
      <c r="P136" s="266" t="s">
        <v>5221</v>
      </c>
      <c r="Q136" s="267" t="s">
        <v>5222</v>
      </c>
      <c r="R136" s="269"/>
      <c r="S136" s="270"/>
      <c r="T136" s="270"/>
    </row>
    <row r="137" spans="1:20" s="203" customFormat="1" x14ac:dyDescent="0.2">
      <c r="A137" s="244" t="s">
        <v>7697</v>
      </c>
      <c r="B137" s="245" t="s">
        <v>7707</v>
      </c>
      <c r="C137" s="246" t="s">
        <v>7912</v>
      </c>
      <c r="D137" s="247" t="s">
        <v>7913</v>
      </c>
      <c r="E137" s="282"/>
      <c r="F137" s="249"/>
      <c r="G137" s="250"/>
      <c r="H137" s="251"/>
      <c r="I137" s="252"/>
      <c r="J137" s="249"/>
      <c r="K137" s="250"/>
      <c r="L137" s="253"/>
      <c r="M137" s="254"/>
      <c r="N137" s="249"/>
      <c r="O137" s="250"/>
      <c r="P137" s="253"/>
      <c r="Q137" s="254"/>
      <c r="R137" s="255"/>
      <c r="S137" s="256"/>
      <c r="T137" s="256"/>
    </row>
    <row r="138" spans="1:20" s="203" customFormat="1" ht="48" x14ac:dyDescent="0.2">
      <c r="A138" s="257" t="s">
        <v>7697</v>
      </c>
      <c r="B138" s="258" t="s">
        <v>7710</v>
      </c>
      <c r="C138" s="259" t="s">
        <v>1628</v>
      </c>
      <c r="D138" s="260" t="s">
        <v>7914</v>
      </c>
      <c r="E138" s="283"/>
      <c r="F138" s="262"/>
      <c r="G138" s="263"/>
      <c r="H138" s="264" t="s">
        <v>1627</v>
      </c>
      <c r="I138" s="265" t="s">
        <v>1628</v>
      </c>
      <c r="J138" s="262" t="s">
        <v>5223</v>
      </c>
      <c r="K138" s="263" t="s">
        <v>5224</v>
      </c>
      <c r="L138" s="266"/>
      <c r="M138" s="267"/>
      <c r="N138" s="268" t="s">
        <v>7714</v>
      </c>
      <c r="O138" s="263" t="s">
        <v>7715</v>
      </c>
      <c r="P138" s="266" t="s">
        <v>5223</v>
      </c>
      <c r="Q138" s="267" t="s">
        <v>5224</v>
      </c>
      <c r="R138" s="269"/>
      <c r="S138" s="270"/>
      <c r="T138" s="270"/>
    </row>
    <row r="139" spans="1:20" s="203" customFormat="1" ht="48" x14ac:dyDescent="0.2">
      <c r="A139" s="257" t="s">
        <v>7697</v>
      </c>
      <c r="B139" s="258" t="s">
        <v>7710</v>
      </c>
      <c r="C139" s="259" t="s">
        <v>1630</v>
      </c>
      <c r="D139" s="260" t="s">
        <v>7915</v>
      </c>
      <c r="E139" s="283"/>
      <c r="F139" s="262"/>
      <c r="G139" s="263"/>
      <c r="H139" s="264" t="s">
        <v>1629</v>
      </c>
      <c r="I139" s="265" t="s">
        <v>1630</v>
      </c>
      <c r="J139" s="262" t="s">
        <v>5223</v>
      </c>
      <c r="K139" s="263" t="s">
        <v>5224</v>
      </c>
      <c r="L139" s="266"/>
      <c r="M139" s="267"/>
      <c r="N139" s="268" t="s">
        <v>7714</v>
      </c>
      <c r="O139" s="263" t="s">
        <v>7715</v>
      </c>
      <c r="P139" s="266" t="s">
        <v>5223</v>
      </c>
      <c r="Q139" s="267" t="s">
        <v>5224</v>
      </c>
      <c r="R139" s="269"/>
      <c r="S139" s="270"/>
      <c r="T139" s="270"/>
    </row>
    <row r="140" spans="1:20" s="203" customFormat="1" ht="12.75" x14ac:dyDescent="0.2">
      <c r="A140" s="204" t="s">
        <v>7697</v>
      </c>
      <c r="B140" s="205" t="s">
        <v>7704</v>
      </c>
      <c r="C140" s="206" t="s">
        <v>7916</v>
      </c>
      <c r="D140" s="207" t="s">
        <v>7917</v>
      </c>
      <c r="E140" s="208"/>
      <c r="F140" s="209"/>
      <c r="G140" s="210"/>
      <c r="H140" s="211"/>
      <c r="I140" s="212"/>
      <c r="J140" s="209"/>
      <c r="K140" s="210"/>
      <c r="L140" s="213"/>
      <c r="M140" s="214"/>
      <c r="N140" s="209"/>
      <c r="O140" s="210"/>
      <c r="P140" s="213"/>
      <c r="Q140" s="214"/>
      <c r="R140" s="215"/>
      <c r="S140" s="216"/>
      <c r="T140" s="216"/>
    </row>
    <row r="141" spans="1:20" s="203" customFormat="1" ht="24" x14ac:dyDescent="0.2">
      <c r="A141" s="244" t="s">
        <v>7697</v>
      </c>
      <c r="B141" s="245" t="s">
        <v>7707</v>
      </c>
      <c r="C141" s="246" t="s">
        <v>1634</v>
      </c>
      <c r="D141" s="247" t="s">
        <v>7918</v>
      </c>
      <c r="E141" s="248"/>
      <c r="F141" s="249"/>
      <c r="G141" s="250"/>
      <c r="H141" s="251"/>
      <c r="I141" s="252"/>
      <c r="J141" s="249"/>
      <c r="K141" s="250"/>
      <c r="L141" s="266"/>
      <c r="M141" s="267"/>
      <c r="N141" s="268"/>
      <c r="O141" s="263"/>
      <c r="P141" s="266"/>
      <c r="Q141" s="267"/>
      <c r="R141" s="269"/>
      <c r="S141" s="270"/>
      <c r="T141" s="270"/>
    </row>
    <row r="142" spans="1:20" s="203" customFormat="1" ht="36" x14ac:dyDescent="0.2">
      <c r="A142" s="257" t="s">
        <v>7697</v>
      </c>
      <c r="B142" s="258" t="s">
        <v>7710</v>
      </c>
      <c r="C142" s="259" t="s">
        <v>1634</v>
      </c>
      <c r="D142" s="260" t="s">
        <v>7919</v>
      </c>
      <c r="E142" s="283"/>
      <c r="F142" s="262"/>
      <c r="G142" s="263"/>
      <c r="H142" s="264" t="s">
        <v>1633</v>
      </c>
      <c r="I142" s="265" t="s">
        <v>1634</v>
      </c>
      <c r="J142" s="262" t="s">
        <v>5318</v>
      </c>
      <c r="K142" s="263" t="s">
        <v>1634</v>
      </c>
      <c r="L142" s="266"/>
      <c r="M142" s="267"/>
      <c r="N142" s="268" t="s">
        <v>7714</v>
      </c>
      <c r="O142" s="263" t="s">
        <v>7715</v>
      </c>
      <c r="P142" s="266" t="s">
        <v>5318</v>
      </c>
      <c r="Q142" s="267" t="s">
        <v>1634</v>
      </c>
      <c r="R142" s="269"/>
      <c r="S142" s="270"/>
      <c r="T142" s="270"/>
    </row>
    <row r="143" spans="1:20" s="203" customFormat="1" ht="24" x14ac:dyDescent="0.2">
      <c r="A143" s="244" t="s">
        <v>7697</v>
      </c>
      <c r="B143" s="245" t="s">
        <v>7707</v>
      </c>
      <c r="C143" s="246" t="s">
        <v>1637</v>
      </c>
      <c r="D143" s="247" t="s">
        <v>7920</v>
      </c>
      <c r="E143" s="248"/>
      <c r="F143" s="249"/>
      <c r="G143" s="250"/>
      <c r="H143" s="251"/>
      <c r="I143" s="252"/>
      <c r="J143" s="249"/>
      <c r="K143" s="250"/>
      <c r="L143" s="266"/>
      <c r="M143" s="267"/>
      <c r="N143" s="268"/>
      <c r="O143" s="263"/>
      <c r="P143" s="266"/>
      <c r="Q143" s="267"/>
      <c r="R143" s="269"/>
      <c r="S143" s="270"/>
      <c r="T143" s="270"/>
    </row>
    <row r="144" spans="1:20" s="203" customFormat="1" ht="48" x14ac:dyDescent="0.2">
      <c r="A144" s="257" t="s">
        <v>7697</v>
      </c>
      <c r="B144" s="258" t="s">
        <v>7710</v>
      </c>
      <c r="C144" s="259" t="s">
        <v>1637</v>
      </c>
      <c r="D144" s="260" t="s">
        <v>7921</v>
      </c>
      <c r="E144" s="283"/>
      <c r="F144" s="262"/>
      <c r="G144" s="263"/>
      <c r="H144" s="264" t="s">
        <v>1636</v>
      </c>
      <c r="I144" s="265" t="s">
        <v>1637</v>
      </c>
      <c r="J144" s="262" t="s">
        <v>5319</v>
      </c>
      <c r="K144" s="263" t="s">
        <v>1637</v>
      </c>
      <c r="L144" s="266"/>
      <c r="M144" s="267"/>
      <c r="N144" s="268" t="s">
        <v>7714</v>
      </c>
      <c r="O144" s="263" t="s">
        <v>7715</v>
      </c>
      <c r="P144" s="266" t="s">
        <v>5319</v>
      </c>
      <c r="Q144" s="267" t="s">
        <v>1637</v>
      </c>
      <c r="R144" s="269"/>
      <c r="S144" s="270"/>
      <c r="T144" s="270"/>
    </row>
    <row r="145" spans="1:20" s="203" customFormat="1" x14ac:dyDescent="0.2">
      <c r="A145" s="329" t="s">
        <v>7697</v>
      </c>
      <c r="B145" s="330" t="s">
        <v>7707</v>
      </c>
      <c r="C145" s="246" t="s">
        <v>1640</v>
      </c>
      <c r="D145" s="331" t="s">
        <v>7922</v>
      </c>
      <c r="E145" s="248"/>
      <c r="F145" s="249"/>
      <c r="G145" s="250"/>
      <c r="H145" s="251"/>
      <c r="I145" s="252"/>
      <c r="J145" s="249"/>
      <c r="K145" s="250"/>
      <c r="L145" s="266"/>
      <c r="M145" s="267"/>
      <c r="N145" s="268"/>
      <c r="O145" s="263"/>
      <c r="P145" s="266"/>
      <c r="Q145" s="267"/>
      <c r="R145" s="269"/>
      <c r="S145" s="270"/>
      <c r="T145" s="270"/>
    </row>
    <row r="146" spans="1:20" s="203" customFormat="1" ht="24" x14ac:dyDescent="0.2">
      <c r="A146" s="257" t="s">
        <v>7697</v>
      </c>
      <c r="B146" s="258" t="s">
        <v>7710</v>
      </c>
      <c r="C146" s="259" t="s">
        <v>1640</v>
      </c>
      <c r="D146" s="260" t="s">
        <v>7923</v>
      </c>
      <c r="E146" s="283"/>
      <c r="F146" s="262"/>
      <c r="G146" s="263"/>
      <c r="H146" s="264" t="s">
        <v>1639</v>
      </c>
      <c r="I146" s="265" t="s">
        <v>1640</v>
      </c>
      <c r="J146" s="262" t="s">
        <v>5320</v>
      </c>
      <c r="K146" s="263" t="s">
        <v>1640</v>
      </c>
      <c r="L146" s="266"/>
      <c r="M146" s="267"/>
      <c r="N146" s="268" t="s">
        <v>7714</v>
      </c>
      <c r="O146" s="263" t="s">
        <v>7715</v>
      </c>
      <c r="P146" s="266" t="s">
        <v>5320</v>
      </c>
      <c r="Q146" s="267" t="s">
        <v>1640</v>
      </c>
      <c r="R146" s="269"/>
      <c r="S146" s="270"/>
      <c r="T146" s="270"/>
    </row>
    <row r="147" spans="1:20" s="203" customFormat="1" x14ac:dyDescent="0.2">
      <c r="A147" s="244" t="s">
        <v>7697</v>
      </c>
      <c r="B147" s="245" t="s">
        <v>7707</v>
      </c>
      <c r="C147" s="246" t="s">
        <v>1643</v>
      </c>
      <c r="D147" s="247" t="s">
        <v>7924</v>
      </c>
      <c r="E147" s="248"/>
      <c r="F147" s="249"/>
      <c r="G147" s="250"/>
      <c r="H147" s="251"/>
      <c r="I147" s="252"/>
      <c r="J147" s="249"/>
      <c r="K147" s="250"/>
      <c r="L147" s="266"/>
      <c r="M147" s="267"/>
      <c r="N147" s="268"/>
      <c r="O147" s="263"/>
      <c r="P147" s="266"/>
      <c r="Q147" s="267"/>
      <c r="R147" s="269"/>
      <c r="S147" s="270"/>
      <c r="T147" s="270"/>
    </row>
    <row r="148" spans="1:20" s="203" customFormat="1" x14ac:dyDescent="0.2">
      <c r="A148" s="257" t="s">
        <v>7697</v>
      </c>
      <c r="B148" s="258" t="s">
        <v>7710</v>
      </c>
      <c r="C148" s="259" t="s">
        <v>1643</v>
      </c>
      <c r="D148" s="260" t="s">
        <v>7925</v>
      </c>
      <c r="E148" s="283"/>
      <c r="F148" s="262"/>
      <c r="G148" s="263"/>
      <c r="H148" s="264" t="s">
        <v>1642</v>
      </c>
      <c r="I148" s="265" t="s">
        <v>1643</v>
      </c>
      <c r="J148" s="262" t="s">
        <v>5321</v>
      </c>
      <c r="K148" s="263" t="s">
        <v>1643</v>
      </c>
      <c r="L148" s="266"/>
      <c r="M148" s="267"/>
      <c r="N148" s="268" t="s">
        <v>7714</v>
      </c>
      <c r="O148" s="263" t="s">
        <v>7715</v>
      </c>
      <c r="P148" s="266" t="s">
        <v>5321</v>
      </c>
      <c r="Q148" s="267" t="s">
        <v>1643</v>
      </c>
      <c r="R148" s="269"/>
      <c r="S148" s="270"/>
      <c r="T148" s="270"/>
    </row>
    <row r="149" spans="1:20" s="203" customFormat="1" ht="24" x14ac:dyDescent="0.2">
      <c r="A149" s="244" t="s">
        <v>7697</v>
      </c>
      <c r="B149" s="245" t="s">
        <v>7707</v>
      </c>
      <c r="C149" s="246" t="s">
        <v>1646</v>
      </c>
      <c r="D149" s="247" t="s">
        <v>7926</v>
      </c>
      <c r="E149" s="248"/>
      <c r="F149" s="249"/>
      <c r="G149" s="250"/>
      <c r="H149" s="251"/>
      <c r="I149" s="252"/>
      <c r="J149" s="249"/>
      <c r="K149" s="250"/>
      <c r="L149" s="266"/>
      <c r="M149" s="267"/>
      <c r="N149" s="268"/>
      <c r="O149" s="263"/>
      <c r="P149" s="266"/>
      <c r="Q149" s="267"/>
      <c r="R149" s="269"/>
      <c r="S149" s="270"/>
      <c r="T149" s="270"/>
    </row>
    <row r="150" spans="1:20" s="203" customFormat="1" ht="36" x14ac:dyDescent="0.2">
      <c r="A150" s="257" t="s">
        <v>7697</v>
      </c>
      <c r="B150" s="258" t="s">
        <v>7710</v>
      </c>
      <c r="C150" s="259" t="s">
        <v>1646</v>
      </c>
      <c r="D150" s="260" t="s">
        <v>7927</v>
      </c>
      <c r="E150" s="283"/>
      <c r="F150" s="262"/>
      <c r="G150" s="263"/>
      <c r="H150" s="264" t="s">
        <v>1645</v>
      </c>
      <c r="I150" s="265" t="s">
        <v>1646</v>
      </c>
      <c r="J150" s="262" t="s">
        <v>5322</v>
      </c>
      <c r="K150" s="263" t="s">
        <v>1646</v>
      </c>
      <c r="L150" s="266"/>
      <c r="M150" s="267"/>
      <c r="N150" s="268" t="s">
        <v>7714</v>
      </c>
      <c r="O150" s="263" t="s">
        <v>7715</v>
      </c>
      <c r="P150" s="266" t="s">
        <v>5322</v>
      </c>
      <c r="Q150" s="267" t="s">
        <v>1646</v>
      </c>
      <c r="R150" s="269"/>
      <c r="S150" s="270"/>
      <c r="T150" s="270"/>
    </row>
    <row r="151" spans="1:20" s="203" customFormat="1" x14ac:dyDescent="0.2">
      <c r="A151" s="244" t="s">
        <v>7697</v>
      </c>
      <c r="B151" s="245" t="s">
        <v>7707</v>
      </c>
      <c r="C151" s="246" t="s">
        <v>1649</v>
      </c>
      <c r="D151" s="247" t="s">
        <v>7928</v>
      </c>
      <c r="E151" s="248"/>
      <c r="F151" s="249"/>
      <c r="G151" s="250"/>
      <c r="H151" s="251"/>
      <c r="I151" s="252"/>
      <c r="J151" s="249"/>
      <c r="K151" s="250"/>
      <c r="L151" s="266"/>
      <c r="M151" s="267"/>
      <c r="N151" s="268"/>
      <c r="O151" s="263"/>
      <c r="P151" s="266"/>
      <c r="Q151" s="267"/>
      <c r="R151" s="269"/>
      <c r="S151" s="270"/>
      <c r="T151" s="270"/>
    </row>
    <row r="152" spans="1:20" s="203" customFormat="1" ht="24" x14ac:dyDescent="0.2">
      <c r="A152" s="257" t="s">
        <v>7697</v>
      </c>
      <c r="B152" s="258" t="s">
        <v>7710</v>
      </c>
      <c r="C152" s="259" t="s">
        <v>1649</v>
      </c>
      <c r="D152" s="260" t="s">
        <v>7929</v>
      </c>
      <c r="E152" s="283"/>
      <c r="F152" s="262"/>
      <c r="G152" s="263"/>
      <c r="H152" s="264" t="s">
        <v>1648</v>
      </c>
      <c r="I152" s="265" t="s">
        <v>1649</v>
      </c>
      <c r="J152" s="262" t="s">
        <v>5323</v>
      </c>
      <c r="K152" s="263" t="s">
        <v>1649</v>
      </c>
      <c r="L152" s="266"/>
      <c r="M152" s="267"/>
      <c r="N152" s="268" t="s">
        <v>7714</v>
      </c>
      <c r="O152" s="263" t="s">
        <v>7715</v>
      </c>
      <c r="P152" s="266" t="s">
        <v>5323</v>
      </c>
      <c r="Q152" s="267" t="s">
        <v>1649</v>
      </c>
      <c r="R152" s="269"/>
      <c r="S152" s="270"/>
      <c r="T152" s="270"/>
    </row>
    <row r="153" spans="1:20" s="203" customFormat="1" ht="24" x14ac:dyDescent="0.2">
      <c r="A153" s="244" t="s">
        <v>7697</v>
      </c>
      <c r="B153" s="245" t="s">
        <v>7707</v>
      </c>
      <c r="C153" s="246" t="s">
        <v>1652</v>
      </c>
      <c r="D153" s="247" t="s">
        <v>7930</v>
      </c>
      <c r="E153" s="248"/>
      <c r="F153" s="249"/>
      <c r="G153" s="250"/>
      <c r="H153" s="251"/>
      <c r="I153" s="252"/>
      <c r="J153" s="249"/>
      <c r="K153" s="250"/>
      <c r="L153" s="266"/>
      <c r="M153" s="267"/>
      <c r="N153" s="268"/>
      <c r="O153" s="263"/>
      <c r="P153" s="266"/>
      <c r="Q153" s="267"/>
      <c r="R153" s="269"/>
      <c r="S153" s="270"/>
      <c r="T153" s="270"/>
    </row>
    <row r="154" spans="1:20" s="203" customFormat="1" ht="36" x14ac:dyDescent="0.2">
      <c r="A154" s="257" t="s">
        <v>7697</v>
      </c>
      <c r="B154" s="258" t="s">
        <v>7710</v>
      </c>
      <c r="C154" s="259" t="s">
        <v>1652</v>
      </c>
      <c r="D154" s="260" t="s">
        <v>7931</v>
      </c>
      <c r="E154" s="283"/>
      <c r="F154" s="262"/>
      <c r="G154" s="263"/>
      <c r="H154" s="264" t="s">
        <v>1651</v>
      </c>
      <c r="I154" s="265" t="s">
        <v>1652</v>
      </c>
      <c r="J154" s="262" t="s">
        <v>5324</v>
      </c>
      <c r="K154" s="263" t="s">
        <v>1652</v>
      </c>
      <c r="L154" s="266"/>
      <c r="M154" s="267"/>
      <c r="N154" s="268" t="s">
        <v>7714</v>
      </c>
      <c r="O154" s="263" t="s">
        <v>7715</v>
      </c>
      <c r="P154" s="266" t="s">
        <v>5324</v>
      </c>
      <c r="Q154" s="267" t="s">
        <v>1652</v>
      </c>
      <c r="R154" s="269"/>
      <c r="S154" s="270"/>
      <c r="T154" s="270"/>
    </row>
    <row r="155" spans="1:20" s="203" customFormat="1" ht="12.75" x14ac:dyDescent="0.2">
      <c r="A155" s="204" t="s">
        <v>7697</v>
      </c>
      <c r="B155" s="205" t="s">
        <v>7704</v>
      </c>
      <c r="C155" s="206" t="s">
        <v>7932</v>
      </c>
      <c r="D155" s="207" t="s">
        <v>7933</v>
      </c>
      <c r="E155" s="208"/>
      <c r="F155" s="209"/>
      <c r="G155" s="210"/>
      <c r="H155" s="211"/>
      <c r="I155" s="212"/>
      <c r="J155" s="209"/>
      <c r="K155" s="210"/>
      <c r="L155" s="213"/>
      <c r="M155" s="214"/>
      <c r="N155" s="209"/>
      <c r="O155" s="210"/>
      <c r="P155" s="213"/>
      <c r="Q155" s="214"/>
      <c r="R155" s="215"/>
      <c r="S155" s="216"/>
      <c r="T155" s="216"/>
    </row>
    <row r="156" spans="1:20" s="203" customFormat="1" x14ac:dyDescent="0.2">
      <c r="A156" s="244" t="s">
        <v>7697</v>
      </c>
      <c r="B156" s="245" t="s">
        <v>7707</v>
      </c>
      <c r="C156" s="246" t="s">
        <v>7934</v>
      </c>
      <c r="D156" s="247" t="s">
        <v>7935</v>
      </c>
      <c r="E156" s="248"/>
      <c r="F156" s="249"/>
      <c r="G156" s="250"/>
      <c r="H156" s="251"/>
      <c r="I156" s="252"/>
      <c r="J156" s="249"/>
      <c r="K156" s="250"/>
      <c r="L156" s="253"/>
      <c r="M156" s="254"/>
      <c r="N156" s="249"/>
      <c r="O156" s="250"/>
      <c r="P156" s="253"/>
      <c r="Q156" s="254"/>
      <c r="R156" s="255"/>
      <c r="S156" s="256"/>
      <c r="T156" s="256"/>
    </row>
    <row r="157" spans="1:20" s="203" customFormat="1" ht="48" x14ac:dyDescent="0.2">
      <c r="A157" s="257" t="s">
        <v>7697</v>
      </c>
      <c r="B157" s="258" t="s">
        <v>7710</v>
      </c>
      <c r="C157" s="259" t="s">
        <v>66</v>
      </c>
      <c r="D157" s="260" t="s">
        <v>7936</v>
      </c>
      <c r="E157" s="261"/>
      <c r="F157" s="262"/>
      <c r="G157" s="263"/>
      <c r="H157" s="264" t="s">
        <v>65</v>
      </c>
      <c r="I157" s="265" t="s">
        <v>66</v>
      </c>
      <c r="J157" s="262" t="s">
        <v>5225</v>
      </c>
      <c r="K157" s="263" t="s">
        <v>5226</v>
      </c>
      <c r="L157" s="266"/>
      <c r="M157" s="267"/>
      <c r="N157" s="268" t="s">
        <v>7714</v>
      </c>
      <c r="O157" s="263" t="s">
        <v>7715</v>
      </c>
      <c r="P157" s="266" t="s">
        <v>5225</v>
      </c>
      <c r="Q157" s="267" t="s">
        <v>5226</v>
      </c>
      <c r="R157" s="269"/>
      <c r="S157" s="270"/>
      <c r="T157" s="270"/>
    </row>
    <row r="158" spans="1:20" s="203" customFormat="1" ht="48" x14ac:dyDescent="0.2">
      <c r="A158" s="257" t="s">
        <v>7697</v>
      </c>
      <c r="B158" s="258" t="s">
        <v>7710</v>
      </c>
      <c r="C158" s="259" t="s">
        <v>68</v>
      </c>
      <c r="D158" s="260" t="s">
        <v>7937</v>
      </c>
      <c r="E158" s="261"/>
      <c r="F158" s="262"/>
      <c r="G158" s="263"/>
      <c r="H158" s="264" t="s">
        <v>67</v>
      </c>
      <c r="I158" s="265" t="s">
        <v>68</v>
      </c>
      <c r="J158" s="262" t="s">
        <v>5225</v>
      </c>
      <c r="K158" s="263" t="s">
        <v>5226</v>
      </c>
      <c r="L158" s="266"/>
      <c r="M158" s="267"/>
      <c r="N158" s="268" t="s">
        <v>7714</v>
      </c>
      <c r="O158" s="263" t="s">
        <v>7715</v>
      </c>
      <c r="P158" s="266" t="s">
        <v>5225</v>
      </c>
      <c r="Q158" s="267" t="s">
        <v>5226</v>
      </c>
      <c r="R158" s="269"/>
      <c r="S158" s="270"/>
      <c r="T158" s="270"/>
    </row>
    <row r="159" spans="1:20" s="203" customFormat="1" x14ac:dyDescent="0.2">
      <c r="A159" s="244" t="s">
        <v>7697</v>
      </c>
      <c r="B159" s="245" t="s">
        <v>7707</v>
      </c>
      <c r="C159" s="246" t="s">
        <v>7938</v>
      </c>
      <c r="D159" s="247" t="s">
        <v>7939</v>
      </c>
      <c r="E159" s="248"/>
      <c r="F159" s="249"/>
      <c r="G159" s="250"/>
      <c r="H159" s="251"/>
      <c r="I159" s="252"/>
      <c r="J159" s="249"/>
      <c r="K159" s="250"/>
      <c r="L159" s="253"/>
      <c r="M159" s="254"/>
      <c r="N159" s="249"/>
      <c r="O159" s="250"/>
      <c r="P159" s="253"/>
      <c r="Q159" s="254"/>
      <c r="R159" s="255"/>
      <c r="S159" s="256"/>
      <c r="T159" s="256"/>
    </row>
    <row r="160" spans="1:20" s="203" customFormat="1" ht="48" x14ac:dyDescent="0.2">
      <c r="A160" s="257" t="s">
        <v>7697</v>
      </c>
      <c r="B160" s="258" t="s">
        <v>7710</v>
      </c>
      <c r="C160" s="259" t="s">
        <v>692</v>
      </c>
      <c r="D160" s="260" t="s">
        <v>7940</v>
      </c>
      <c r="E160" s="261"/>
      <c r="F160" s="262"/>
      <c r="G160" s="263"/>
      <c r="H160" s="264" t="s">
        <v>691</v>
      </c>
      <c r="I160" s="265" t="s">
        <v>692</v>
      </c>
      <c r="J160" s="262" t="s">
        <v>5227</v>
      </c>
      <c r="K160" s="263" t="s">
        <v>5228</v>
      </c>
      <c r="L160" s="266"/>
      <c r="M160" s="267"/>
      <c r="N160" s="268" t="s">
        <v>7714</v>
      </c>
      <c r="O160" s="263" t="s">
        <v>7715</v>
      </c>
      <c r="P160" s="266" t="s">
        <v>5227</v>
      </c>
      <c r="Q160" s="267" t="s">
        <v>5228</v>
      </c>
      <c r="R160" s="269"/>
      <c r="S160" s="270"/>
      <c r="T160" s="270"/>
    </row>
    <row r="161" spans="1:20" s="203" customFormat="1" ht="48" x14ac:dyDescent="0.2">
      <c r="A161" s="257" t="s">
        <v>7697</v>
      </c>
      <c r="B161" s="258" t="s">
        <v>7710</v>
      </c>
      <c r="C161" s="259" t="s">
        <v>694</v>
      </c>
      <c r="D161" s="260" t="s">
        <v>7941</v>
      </c>
      <c r="E161" s="261"/>
      <c r="F161" s="262"/>
      <c r="G161" s="263"/>
      <c r="H161" s="264" t="s">
        <v>693</v>
      </c>
      <c r="I161" s="265" t="s">
        <v>694</v>
      </c>
      <c r="J161" s="262" t="s">
        <v>5227</v>
      </c>
      <c r="K161" s="263" t="s">
        <v>5228</v>
      </c>
      <c r="L161" s="266"/>
      <c r="M161" s="267"/>
      <c r="N161" s="268" t="s">
        <v>7714</v>
      </c>
      <c r="O161" s="263" t="s">
        <v>7715</v>
      </c>
      <c r="P161" s="266" t="s">
        <v>5227</v>
      </c>
      <c r="Q161" s="267" t="s">
        <v>5228</v>
      </c>
      <c r="R161" s="269"/>
      <c r="S161" s="270"/>
      <c r="T161" s="270"/>
    </row>
    <row r="162" spans="1:20" s="320" customFormat="1" ht="36" x14ac:dyDescent="0.2">
      <c r="A162" s="306" t="s">
        <v>7697</v>
      </c>
      <c r="B162" s="307" t="s">
        <v>7707</v>
      </c>
      <c r="C162" s="308" t="s">
        <v>7708</v>
      </c>
      <c r="D162" s="309" t="s">
        <v>7942</v>
      </c>
      <c r="E162" s="332"/>
      <c r="F162" s="311"/>
      <c r="G162" s="312"/>
      <c r="J162" s="311"/>
      <c r="K162" s="312"/>
      <c r="L162" s="315"/>
      <c r="M162" s="316"/>
      <c r="N162" s="317"/>
      <c r="O162" s="312"/>
      <c r="P162" s="315"/>
      <c r="Q162" s="316"/>
      <c r="R162" s="318">
        <v>42711</v>
      </c>
      <c r="S162" s="333"/>
      <c r="T162" s="334"/>
    </row>
    <row r="163" spans="1:20" s="320" customFormat="1" ht="72" x14ac:dyDescent="0.2">
      <c r="A163" s="321" t="s">
        <v>7697</v>
      </c>
      <c r="B163" s="322" t="s">
        <v>7710</v>
      </c>
      <c r="C163" s="335" t="s">
        <v>73</v>
      </c>
      <c r="D163" s="324" t="s">
        <v>7943</v>
      </c>
      <c r="E163" s="332"/>
      <c r="F163" s="311"/>
      <c r="G163" s="312"/>
      <c r="H163" s="336" t="s">
        <v>3914</v>
      </c>
      <c r="I163" s="337" t="s">
        <v>73</v>
      </c>
      <c r="J163" s="327" t="s">
        <v>5229</v>
      </c>
      <c r="K163" s="328" t="s">
        <v>5230</v>
      </c>
      <c r="L163" s="315"/>
      <c r="M163" s="316"/>
      <c r="N163" s="338" t="s">
        <v>7714</v>
      </c>
      <c r="O163" s="328" t="s">
        <v>7715</v>
      </c>
      <c r="P163" s="339" t="s">
        <v>5229</v>
      </c>
      <c r="Q163" s="340" t="s">
        <v>5230</v>
      </c>
      <c r="R163" s="318">
        <v>42711</v>
      </c>
      <c r="S163" s="333"/>
      <c r="T163" s="334"/>
    </row>
    <row r="164" spans="1:20" s="320" customFormat="1" ht="72" x14ac:dyDescent="0.2">
      <c r="A164" s="321" t="s">
        <v>7697</v>
      </c>
      <c r="B164" s="322" t="s">
        <v>7710</v>
      </c>
      <c r="C164" s="335" t="s">
        <v>74</v>
      </c>
      <c r="D164" s="324" t="s">
        <v>7944</v>
      </c>
      <c r="E164" s="332"/>
      <c r="F164" s="311"/>
      <c r="G164" s="312"/>
      <c r="H164" s="336" t="s">
        <v>3915</v>
      </c>
      <c r="I164" s="337" t="s">
        <v>74</v>
      </c>
      <c r="J164" s="327" t="s">
        <v>5229</v>
      </c>
      <c r="K164" s="328" t="s">
        <v>5230</v>
      </c>
      <c r="L164" s="315"/>
      <c r="M164" s="316"/>
      <c r="N164" s="338" t="s">
        <v>7714</v>
      </c>
      <c r="O164" s="328" t="s">
        <v>7715</v>
      </c>
      <c r="P164" s="339" t="s">
        <v>5229</v>
      </c>
      <c r="Q164" s="340" t="s">
        <v>5230</v>
      </c>
      <c r="R164" s="318">
        <v>42711</v>
      </c>
      <c r="S164" s="333"/>
      <c r="T164" s="334"/>
    </row>
    <row r="165" spans="1:20" s="320" customFormat="1" x14ac:dyDescent="0.2">
      <c r="A165" s="321" t="s">
        <v>7697</v>
      </c>
      <c r="B165" s="307" t="s">
        <v>7707</v>
      </c>
      <c r="C165" s="308" t="s">
        <v>7945</v>
      </c>
      <c r="D165" s="309" t="s">
        <v>7946</v>
      </c>
      <c r="E165" s="332"/>
      <c r="F165" s="311"/>
      <c r="G165" s="312"/>
      <c r="H165" s="313"/>
      <c r="I165" s="314"/>
      <c r="J165" s="311"/>
      <c r="K165" s="312"/>
      <c r="L165" s="315"/>
      <c r="M165" s="316"/>
      <c r="N165" s="317"/>
      <c r="O165" s="312"/>
      <c r="P165" s="315"/>
      <c r="Q165" s="316"/>
      <c r="R165" s="318">
        <v>42711</v>
      </c>
      <c r="S165" s="333"/>
      <c r="T165" s="334"/>
    </row>
    <row r="166" spans="1:20" s="320" customFormat="1" ht="36" x14ac:dyDescent="0.2">
      <c r="A166" s="321" t="s">
        <v>7697</v>
      </c>
      <c r="B166" s="322" t="s">
        <v>7710</v>
      </c>
      <c r="C166" s="335" t="s">
        <v>3807</v>
      </c>
      <c r="D166" s="324" t="s">
        <v>7947</v>
      </c>
      <c r="E166" s="332"/>
      <c r="F166" s="311"/>
      <c r="G166" s="312"/>
      <c r="H166" s="336" t="s">
        <v>3806</v>
      </c>
      <c r="I166" s="337" t="s">
        <v>3807</v>
      </c>
      <c r="J166" s="327" t="s">
        <v>5231</v>
      </c>
      <c r="K166" s="328" t="s">
        <v>5232</v>
      </c>
      <c r="L166" s="315"/>
      <c r="M166" s="316"/>
      <c r="N166" s="338" t="s">
        <v>7714</v>
      </c>
      <c r="O166" s="328" t="s">
        <v>7715</v>
      </c>
      <c r="P166" s="339" t="s">
        <v>5231</v>
      </c>
      <c r="Q166" s="340" t="s">
        <v>5232</v>
      </c>
      <c r="R166" s="318">
        <v>42711</v>
      </c>
      <c r="S166" s="333"/>
      <c r="T166" s="334"/>
    </row>
    <row r="167" spans="1:20" s="320" customFormat="1" ht="36" x14ac:dyDescent="0.2">
      <c r="A167" s="321" t="s">
        <v>7697</v>
      </c>
      <c r="B167" s="322" t="s">
        <v>7710</v>
      </c>
      <c r="C167" s="335" t="s">
        <v>3809</v>
      </c>
      <c r="D167" s="324" t="s">
        <v>7948</v>
      </c>
      <c r="E167" s="332"/>
      <c r="F167" s="311"/>
      <c r="G167" s="312"/>
      <c r="H167" s="336" t="s">
        <v>3808</v>
      </c>
      <c r="I167" s="337" t="s">
        <v>3809</v>
      </c>
      <c r="J167" s="327" t="s">
        <v>5231</v>
      </c>
      <c r="K167" s="328" t="s">
        <v>5232</v>
      </c>
      <c r="L167" s="315"/>
      <c r="M167" s="316"/>
      <c r="N167" s="338" t="s">
        <v>7714</v>
      </c>
      <c r="O167" s="328" t="s">
        <v>7715</v>
      </c>
      <c r="P167" s="339" t="s">
        <v>5231</v>
      </c>
      <c r="Q167" s="340" t="s">
        <v>5232</v>
      </c>
      <c r="R167" s="318">
        <v>42711</v>
      </c>
      <c r="S167" s="333"/>
      <c r="T167" s="334"/>
    </row>
    <row r="168" spans="1:20" s="320" customFormat="1" ht="24" x14ac:dyDescent="0.2">
      <c r="A168" s="321" t="s">
        <v>7697</v>
      </c>
      <c r="B168" s="307" t="s">
        <v>7707</v>
      </c>
      <c r="C168" s="308" t="s">
        <v>7949</v>
      </c>
      <c r="D168" s="309" t="s">
        <v>7950</v>
      </c>
      <c r="E168" s="332"/>
      <c r="F168" s="311"/>
      <c r="G168" s="312"/>
      <c r="H168" s="313"/>
      <c r="I168" s="314"/>
      <c r="J168" s="311"/>
      <c r="K168" s="312"/>
      <c r="L168" s="315"/>
      <c r="M168" s="316"/>
      <c r="N168" s="317"/>
      <c r="O168" s="312"/>
      <c r="P168" s="315"/>
      <c r="Q168" s="316"/>
      <c r="R168" s="318">
        <v>42711</v>
      </c>
      <c r="S168" s="333"/>
      <c r="T168" s="334"/>
    </row>
    <row r="169" spans="1:20" s="320" customFormat="1" ht="48" x14ac:dyDescent="0.2">
      <c r="A169" s="321" t="s">
        <v>7697</v>
      </c>
      <c r="B169" s="322" t="s">
        <v>7710</v>
      </c>
      <c r="C169" s="335" t="s">
        <v>3813</v>
      </c>
      <c r="D169" s="324" t="s">
        <v>7951</v>
      </c>
      <c r="E169" s="332"/>
      <c r="F169" s="311"/>
      <c r="G169" s="312"/>
      <c r="H169" s="336" t="s">
        <v>3811</v>
      </c>
      <c r="I169" s="337" t="s">
        <v>3813</v>
      </c>
      <c r="J169" s="327" t="s">
        <v>5233</v>
      </c>
      <c r="K169" s="328" t="s">
        <v>5234</v>
      </c>
      <c r="L169" s="315"/>
      <c r="M169" s="316"/>
      <c r="N169" s="338" t="s">
        <v>7714</v>
      </c>
      <c r="O169" s="328" t="s">
        <v>7715</v>
      </c>
      <c r="P169" s="339" t="s">
        <v>5231</v>
      </c>
      <c r="Q169" s="340" t="s">
        <v>5232</v>
      </c>
      <c r="R169" s="318">
        <v>42711</v>
      </c>
      <c r="S169" s="333"/>
      <c r="T169" s="334"/>
    </row>
    <row r="170" spans="1:20" s="320" customFormat="1" ht="48" x14ac:dyDescent="0.2">
      <c r="A170" s="321" t="s">
        <v>7697</v>
      </c>
      <c r="B170" s="322" t="s">
        <v>7710</v>
      </c>
      <c r="C170" s="335" t="s">
        <v>3812</v>
      </c>
      <c r="D170" s="324" t="s">
        <v>7952</v>
      </c>
      <c r="E170" s="332"/>
      <c r="F170" s="311"/>
      <c r="G170" s="312"/>
      <c r="H170" s="336" t="s">
        <v>3814</v>
      </c>
      <c r="I170" s="337" t="s">
        <v>3812</v>
      </c>
      <c r="J170" s="327" t="s">
        <v>5233</v>
      </c>
      <c r="K170" s="328" t="s">
        <v>5234</v>
      </c>
      <c r="L170" s="315"/>
      <c r="M170" s="316"/>
      <c r="N170" s="338" t="s">
        <v>7714</v>
      </c>
      <c r="O170" s="328" t="s">
        <v>7715</v>
      </c>
      <c r="P170" s="339" t="s">
        <v>5231</v>
      </c>
      <c r="Q170" s="340" t="s">
        <v>5232</v>
      </c>
      <c r="R170" s="318">
        <v>42711</v>
      </c>
      <c r="S170" s="333"/>
      <c r="T170" s="334"/>
    </row>
    <row r="171" spans="1:20" s="320" customFormat="1" x14ac:dyDescent="0.2">
      <c r="A171" s="321" t="s">
        <v>7697</v>
      </c>
      <c r="B171" s="307" t="s">
        <v>7707</v>
      </c>
      <c r="C171" s="308" t="s">
        <v>7953</v>
      </c>
      <c r="D171" s="309" t="s">
        <v>7954</v>
      </c>
      <c r="E171" s="332"/>
      <c r="F171" s="311"/>
      <c r="G171" s="312"/>
      <c r="H171" s="313"/>
      <c r="I171" s="314"/>
      <c r="J171" s="311"/>
      <c r="K171" s="312"/>
      <c r="L171" s="315"/>
      <c r="M171" s="316"/>
      <c r="N171" s="317"/>
      <c r="O171" s="312"/>
      <c r="P171" s="315"/>
      <c r="Q171" s="316"/>
      <c r="R171" s="318">
        <v>42711</v>
      </c>
      <c r="S171" s="333"/>
      <c r="T171" s="334"/>
    </row>
    <row r="172" spans="1:20" s="320" customFormat="1" ht="48" x14ac:dyDescent="0.2">
      <c r="A172" s="321" t="s">
        <v>7697</v>
      </c>
      <c r="B172" s="322" t="s">
        <v>7710</v>
      </c>
      <c r="C172" s="335" t="s">
        <v>3817</v>
      </c>
      <c r="D172" s="324" t="s">
        <v>7955</v>
      </c>
      <c r="E172" s="332"/>
      <c r="F172" s="311"/>
      <c r="G172" s="312"/>
      <c r="H172" s="336" t="s">
        <v>3816</v>
      </c>
      <c r="I172" s="337" t="s">
        <v>3817</v>
      </c>
      <c r="J172" s="327" t="s">
        <v>5235</v>
      </c>
      <c r="K172" s="328" t="s">
        <v>5236</v>
      </c>
      <c r="L172" s="315"/>
      <c r="M172" s="316"/>
      <c r="N172" s="338" t="s">
        <v>7714</v>
      </c>
      <c r="O172" s="339" t="s">
        <v>7715</v>
      </c>
      <c r="P172" s="341" t="s">
        <v>5235</v>
      </c>
      <c r="Q172" s="340" t="s">
        <v>5236</v>
      </c>
      <c r="R172" s="318">
        <v>42711</v>
      </c>
      <c r="S172" s="333"/>
      <c r="T172" s="334"/>
    </row>
    <row r="173" spans="1:20" s="320" customFormat="1" ht="48" x14ac:dyDescent="0.2">
      <c r="A173" s="321" t="s">
        <v>7697</v>
      </c>
      <c r="B173" s="322" t="s">
        <v>7710</v>
      </c>
      <c r="C173" s="335" t="s">
        <v>7956</v>
      </c>
      <c r="D173" s="324" t="s">
        <v>7957</v>
      </c>
      <c r="E173" s="332"/>
      <c r="F173" s="311"/>
      <c r="G173" s="312"/>
      <c r="H173" s="336" t="s">
        <v>3819</v>
      </c>
      <c r="I173" s="337" t="s">
        <v>3818</v>
      </c>
      <c r="J173" s="327" t="s">
        <v>5235</v>
      </c>
      <c r="K173" s="328" t="s">
        <v>5236</v>
      </c>
      <c r="L173" s="315"/>
      <c r="M173" s="316"/>
      <c r="N173" s="338" t="s">
        <v>7714</v>
      </c>
      <c r="O173" s="339" t="s">
        <v>7715</v>
      </c>
      <c r="P173" s="341" t="s">
        <v>5235</v>
      </c>
      <c r="Q173" s="340" t="s">
        <v>5236</v>
      </c>
      <c r="R173" s="318">
        <v>42711</v>
      </c>
      <c r="S173" s="333"/>
      <c r="T173" s="334"/>
    </row>
    <row r="174" spans="1:20" s="320" customFormat="1" ht="24" x14ac:dyDescent="0.2">
      <c r="A174" s="321" t="s">
        <v>7697</v>
      </c>
      <c r="B174" s="307" t="s">
        <v>7707</v>
      </c>
      <c r="C174" s="308" t="s">
        <v>7958</v>
      </c>
      <c r="D174" s="309" t="s">
        <v>7959</v>
      </c>
      <c r="E174" s="332"/>
      <c r="F174" s="311"/>
      <c r="G174" s="312"/>
      <c r="H174" s="336"/>
      <c r="I174" s="337"/>
      <c r="J174" s="327"/>
      <c r="K174" s="328"/>
      <c r="L174" s="315"/>
      <c r="M174" s="316"/>
      <c r="N174" s="317"/>
      <c r="O174" s="315"/>
      <c r="P174" s="341"/>
      <c r="Q174" s="340"/>
      <c r="R174" s="318">
        <v>42711</v>
      </c>
      <c r="S174" s="333"/>
      <c r="T174" s="334"/>
    </row>
    <row r="175" spans="1:20" s="320" customFormat="1" ht="48" x14ac:dyDescent="0.2">
      <c r="A175" s="321" t="s">
        <v>7697</v>
      </c>
      <c r="B175" s="322" t="s">
        <v>7710</v>
      </c>
      <c r="C175" s="335" t="s">
        <v>3821</v>
      </c>
      <c r="D175" s="324" t="s">
        <v>7960</v>
      </c>
      <c r="E175" s="332"/>
      <c r="F175" s="311"/>
      <c r="G175" s="312"/>
      <c r="H175" s="336" t="s">
        <v>3824</v>
      </c>
      <c r="I175" s="337" t="s">
        <v>3821</v>
      </c>
      <c r="J175" s="327" t="s">
        <v>5237</v>
      </c>
      <c r="K175" s="328" t="s">
        <v>5238</v>
      </c>
      <c r="L175" s="315"/>
      <c r="M175" s="316"/>
      <c r="N175" s="338" t="s">
        <v>7714</v>
      </c>
      <c r="O175" s="339" t="s">
        <v>7715</v>
      </c>
      <c r="P175" s="341" t="s">
        <v>5237</v>
      </c>
      <c r="Q175" s="340" t="s">
        <v>5238</v>
      </c>
      <c r="R175" s="318">
        <v>42711</v>
      </c>
      <c r="S175" s="333"/>
      <c r="T175" s="334"/>
    </row>
    <row r="176" spans="1:20" s="320" customFormat="1" ht="48" x14ac:dyDescent="0.2">
      <c r="A176" s="321" t="s">
        <v>7697</v>
      </c>
      <c r="B176" s="322" t="s">
        <v>7710</v>
      </c>
      <c r="C176" s="335" t="s">
        <v>3822</v>
      </c>
      <c r="D176" s="324" t="s">
        <v>7961</v>
      </c>
      <c r="E176" s="332"/>
      <c r="F176" s="311"/>
      <c r="G176" s="312"/>
      <c r="H176" s="336" t="s">
        <v>3823</v>
      </c>
      <c r="I176" s="337" t="s">
        <v>3822</v>
      </c>
      <c r="J176" s="327" t="s">
        <v>5237</v>
      </c>
      <c r="K176" s="328" t="s">
        <v>5238</v>
      </c>
      <c r="L176" s="315"/>
      <c r="M176" s="316"/>
      <c r="N176" s="338" t="s">
        <v>7714</v>
      </c>
      <c r="O176" s="339" t="s">
        <v>7715</v>
      </c>
      <c r="P176" s="341" t="s">
        <v>5237</v>
      </c>
      <c r="Q176" s="340" t="s">
        <v>5238</v>
      </c>
      <c r="R176" s="318">
        <v>42711</v>
      </c>
      <c r="S176" s="333"/>
      <c r="T176" s="334"/>
    </row>
    <row r="177" spans="1:20" s="320" customFormat="1" ht="24" x14ac:dyDescent="0.2">
      <c r="A177" s="321" t="s">
        <v>7697</v>
      </c>
      <c r="B177" s="307" t="s">
        <v>7707</v>
      </c>
      <c r="C177" s="308" t="s">
        <v>7962</v>
      </c>
      <c r="D177" s="309" t="s">
        <v>7963</v>
      </c>
      <c r="E177" s="332"/>
      <c r="F177" s="311"/>
      <c r="G177" s="312"/>
      <c r="H177" s="336"/>
      <c r="I177" s="337"/>
      <c r="J177" s="327"/>
      <c r="K177" s="328"/>
      <c r="L177" s="315"/>
      <c r="M177" s="316"/>
      <c r="N177" s="317"/>
      <c r="O177" s="315"/>
      <c r="P177" s="341"/>
      <c r="Q177" s="340"/>
      <c r="R177" s="318">
        <v>42711</v>
      </c>
      <c r="S177" s="333"/>
      <c r="T177" s="334"/>
    </row>
    <row r="178" spans="1:20" s="320" customFormat="1" ht="48" x14ac:dyDescent="0.2">
      <c r="A178" s="321" t="s">
        <v>7697</v>
      </c>
      <c r="B178" s="322" t="s">
        <v>7710</v>
      </c>
      <c r="C178" s="335" t="s">
        <v>3826</v>
      </c>
      <c r="D178" s="324" t="s">
        <v>7964</v>
      </c>
      <c r="E178" s="332"/>
      <c r="F178" s="311"/>
      <c r="G178" s="312"/>
      <c r="H178" s="336" t="s">
        <v>3828</v>
      </c>
      <c r="I178" s="337" t="s">
        <v>3826</v>
      </c>
      <c r="J178" s="327" t="s">
        <v>5239</v>
      </c>
      <c r="K178" s="328" t="s">
        <v>5240</v>
      </c>
      <c r="L178" s="315"/>
      <c r="M178" s="316"/>
      <c r="N178" s="338" t="s">
        <v>7714</v>
      </c>
      <c r="O178" s="339" t="s">
        <v>7715</v>
      </c>
      <c r="P178" s="341" t="s">
        <v>5239</v>
      </c>
      <c r="Q178" s="340" t="s">
        <v>5240</v>
      </c>
      <c r="R178" s="318">
        <v>42711</v>
      </c>
      <c r="S178" s="333"/>
      <c r="T178" s="334"/>
    </row>
    <row r="179" spans="1:20" s="320" customFormat="1" ht="48" x14ac:dyDescent="0.2">
      <c r="A179" s="321" t="s">
        <v>7697</v>
      </c>
      <c r="B179" s="322" t="s">
        <v>7710</v>
      </c>
      <c r="C179" s="335" t="s">
        <v>3827</v>
      </c>
      <c r="D179" s="324" t="s">
        <v>7965</v>
      </c>
      <c r="E179" s="332"/>
      <c r="F179" s="311"/>
      <c r="G179" s="312"/>
      <c r="H179" s="336" t="s">
        <v>3829</v>
      </c>
      <c r="I179" s="337" t="s">
        <v>3827</v>
      </c>
      <c r="J179" s="327" t="s">
        <v>5239</v>
      </c>
      <c r="K179" s="328" t="s">
        <v>5240</v>
      </c>
      <c r="L179" s="315"/>
      <c r="M179" s="316"/>
      <c r="N179" s="338" t="s">
        <v>7714</v>
      </c>
      <c r="O179" s="339" t="s">
        <v>7715</v>
      </c>
      <c r="P179" s="341" t="s">
        <v>5239</v>
      </c>
      <c r="Q179" s="340" t="s">
        <v>5240</v>
      </c>
      <c r="R179" s="318">
        <v>42711</v>
      </c>
      <c r="S179" s="333"/>
      <c r="T179" s="334"/>
    </row>
    <row r="180" spans="1:20" s="320" customFormat="1" ht="36" x14ac:dyDescent="0.2">
      <c r="A180" s="321" t="s">
        <v>7697</v>
      </c>
      <c r="B180" s="307" t="s">
        <v>7707</v>
      </c>
      <c r="C180" s="308" t="s">
        <v>7966</v>
      </c>
      <c r="D180" s="309" t="s">
        <v>7967</v>
      </c>
      <c r="E180" s="332"/>
      <c r="F180" s="311"/>
      <c r="G180" s="312"/>
      <c r="H180" s="313"/>
      <c r="I180" s="314"/>
      <c r="J180" s="311"/>
      <c r="K180" s="312"/>
      <c r="L180" s="315"/>
      <c r="M180" s="316"/>
      <c r="N180" s="317"/>
      <c r="O180" s="312"/>
      <c r="P180" s="339"/>
      <c r="Q180" s="340"/>
      <c r="R180" s="318">
        <v>42711</v>
      </c>
      <c r="S180" s="333"/>
      <c r="T180" s="334"/>
    </row>
    <row r="181" spans="1:20" s="320" customFormat="1" ht="72" x14ac:dyDescent="0.2">
      <c r="A181" s="321" t="s">
        <v>7697</v>
      </c>
      <c r="B181" s="322" t="s">
        <v>7710</v>
      </c>
      <c r="C181" s="335" t="s">
        <v>3831</v>
      </c>
      <c r="D181" s="324" t="s">
        <v>7968</v>
      </c>
      <c r="E181" s="332"/>
      <c r="F181" s="311"/>
      <c r="G181" s="312"/>
      <c r="H181" s="336" t="s">
        <v>3833</v>
      </c>
      <c r="I181" s="337" t="s">
        <v>3831</v>
      </c>
      <c r="J181" s="327" t="s">
        <v>5241</v>
      </c>
      <c r="K181" s="328" t="s">
        <v>5242</v>
      </c>
      <c r="L181" s="315"/>
      <c r="M181" s="316"/>
      <c r="N181" s="338" t="s">
        <v>7714</v>
      </c>
      <c r="O181" s="339" t="s">
        <v>7715</v>
      </c>
      <c r="P181" s="341" t="s">
        <v>5241</v>
      </c>
      <c r="Q181" s="340" t="s">
        <v>5242</v>
      </c>
      <c r="R181" s="318">
        <v>42711</v>
      </c>
      <c r="S181" s="333"/>
      <c r="T181" s="334"/>
    </row>
    <row r="182" spans="1:20" s="320" customFormat="1" ht="72" x14ac:dyDescent="0.2">
      <c r="A182" s="321" t="s">
        <v>7697</v>
      </c>
      <c r="B182" s="322" t="s">
        <v>7710</v>
      </c>
      <c r="C182" s="335" t="s">
        <v>3832</v>
      </c>
      <c r="D182" s="324" t="s">
        <v>7969</v>
      </c>
      <c r="E182" s="332"/>
      <c r="F182" s="311"/>
      <c r="G182" s="312"/>
      <c r="H182" s="336" t="s">
        <v>3834</v>
      </c>
      <c r="I182" s="337" t="s">
        <v>3832</v>
      </c>
      <c r="J182" s="327" t="s">
        <v>5241</v>
      </c>
      <c r="K182" s="328" t="s">
        <v>5242</v>
      </c>
      <c r="L182" s="315"/>
      <c r="M182" s="316"/>
      <c r="N182" s="338" t="s">
        <v>7714</v>
      </c>
      <c r="O182" s="339" t="s">
        <v>7715</v>
      </c>
      <c r="P182" s="341" t="s">
        <v>5241</v>
      </c>
      <c r="Q182" s="340" t="s">
        <v>5242</v>
      </c>
      <c r="R182" s="318">
        <v>42711</v>
      </c>
      <c r="S182" s="333"/>
      <c r="T182" s="334"/>
    </row>
    <row r="183" spans="1:20" s="320" customFormat="1" ht="24" x14ac:dyDescent="0.2">
      <c r="A183" s="321" t="s">
        <v>7697</v>
      </c>
      <c r="B183" s="307" t="s">
        <v>7707</v>
      </c>
      <c r="C183" s="308" t="s">
        <v>458</v>
      </c>
      <c r="D183" s="309" t="s">
        <v>7970</v>
      </c>
      <c r="E183" s="332"/>
      <c r="F183" s="311"/>
      <c r="G183" s="312"/>
      <c r="H183" s="336"/>
      <c r="I183" s="337"/>
      <c r="J183" s="342"/>
      <c r="K183" s="343"/>
      <c r="L183" s="315"/>
      <c r="M183" s="316"/>
      <c r="N183" s="317"/>
      <c r="O183" s="312"/>
      <c r="P183" s="341"/>
      <c r="Q183" s="340"/>
      <c r="R183" s="318">
        <v>42711</v>
      </c>
      <c r="S183" s="333"/>
      <c r="T183" s="334"/>
    </row>
    <row r="184" spans="1:20" s="320" customFormat="1" ht="48" x14ac:dyDescent="0.2">
      <c r="A184" s="321" t="s">
        <v>7697</v>
      </c>
      <c r="B184" s="322" t="s">
        <v>7710</v>
      </c>
      <c r="C184" s="335" t="s">
        <v>3836</v>
      </c>
      <c r="D184" s="324" t="s">
        <v>7971</v>
      </c>
      <c r="E184" s="332"/>
      <c r="F184" s="311"/>
      <c r="G184" s="312"/>
      <c r="H184" s="336" t="s">
        <v>3838</v>
      </c>
      <c r="I184" s="337" t="s">
        <v>3836</v>
      </c>
      <c r="J184" s="327" t="s">
        <v>5243</v>
      </c>
      <c r="K184" s="328" t="s">
        <v>5244</v>
      </c>
      <c r="L184" s="315"/>
      <c r="M184" s="316"/>
      <c r="N184" s="338" t="s">
        <v>7714</v>
      </c>
      <c r="O184" s="339" t="s">
        <v>7715</v>
      </c>
      <c r="P184" s="341" t="s">
        <v>5243</v>
      </c>
      <c r="Q184" s="340" t="s">
        <v>5244</v>
      </c>
      <c r="R184" s="318">
        <v>42711</v>
      </c>
      <c r="S184" s="333"/>
      <c r="T184" s="334"/>
    </row>
    <row r="185" spans="1:20" s="320" customFormat="1" ht="48" x14ac:dyDescent="0.2">
      <c r="A185" s="321" t="s">
        <v>7697</v>
      </c>
      <c r="B185" s="322" t="s">
        <v>7710</v>
      </c>
      <c r="C185" s="335" t="s">
        <v>3837</v>
      </c>
      <c r="D185" s="324" t="s">
        <v>7972</v>
      </c>
      <c r="E185" s="332"/>
      <c r="F185" s="311"/>
      <c r="G185" s="312"/>
      <c r="H185" s="336" t="s">
        <v>3839</v>
      </c>
      <c r="I185" s="337" t="s">
        <v>3837</v>
      </c>
      <c r="J185" s="327" t="s">
        <v>5243</v>
      </c>
      <c r="K185" s="328" t="s">
        <v>5244</v>
      </c>
      <c r="L185" s="315"/>
      <c r="M185" s="316"/>
      <c r="N185" s="338" t="s">
        <v>7714</v>
      </c>
      <c r="O185" s="339" t="s">
        <v>7715</v>
      </c>
      <c r="P185" s="341" t="s">
        <v>5243</v>
      </c>
      <c r="Q185" s="340" t="s">
        <v>5244</v>
      </c>
      <c r="R185" s="318">
        <v>42711</v>
      </c>
      <c r="S185" s="333"/>
      <c r="T185" s="334"/>
    </row>
    <row r="186" spans="1:20" s="320" customFormat="1" ht="36" x14ac:dyDescent="0.2">
      <c r="A186" s="321" t="s">
        <v>7697</v>
      </c>
      <c r="B186" s="307" t="s">
        <v>7707</v>
      </c>
      <c r="C186" s="308" t="s">
        <v>7973</v>
      </c>
      <c r="D186" s="309" t="s">
        <v>7974</v>
      </c>
      <c r="E186" s="332"/>
      <c r="F186" s="311"/>
      <c r="G186" s="312"/>
      <c r="H186" s="336"/>
      <c r="I186" s="337"/>
      <c r="J186" s="342"/>
      <c r="K186" s="343"/>
      <c r="L186" s="315"/>
      <c r="M186" s="316"/>
      <c r="N186" s="317"/>
      <c r="O186" s="312"/>
      <c r="P186" s="341"/>
      <c r="Q186" s="340"/>
      <c r="R186" s="318">
        <v>42711</v>
      </c>
      <c r="S186" s="333"/>
      <c r="T186" s="334"/>
    </row>
    <row r="187" spans="1:20" s="320" customFormat="1" ht="72" x14ac:dyDescent="0.2">
      <c r="A187" s="321" t="s">
        <v>7697</v>
      </c>
      <c r="B187" s="322" t="s">
        <v>7710</v>
      </c>
      <c r="C187" s="335" t="s">
        <v>3841</v>
      </c>
      <c r="D187" s="324" t="s">
        <v>7975</v>
      </c>
      <c r="E187" s="332"/>
      <c r="F187" s="311"/>
      <c r="G187" s="312"/>
      <c r="H187" s="336" t="s">
        <v>3843</v>
      </c>
      <c r="I187" s="337" t="s">
        <v>3841</v>
      </c>
      <c r="J187" s="327" t="s">
        <v>5245</v>
      </c>
      <c r="K187" s="328" t="s">
        <v>5246</v>
      </c>
      <c r="L187" s="315"/>
      <c r="M187" s="316"/>
      <c r="N187" s="338" t="s">
        <v>7714</v>
      </c>
      <c r="O187" s="339" t="s">
        <v>7715</v>
      </c>
      <c r="P187" s="341" t="s">
        <v>5245</v>
      </c>
      <c r="Q187" s="340" t="s">
        <v>5246</v>
      </c>
      <c r="R187" s="318">
        <v>42711</v>
      </c>
      <c r="S187" s="333"/>
      <c r="T187" s="334"/>
    </row>
    <row r="188" spans="1:20" s="320" customFormat="1" ht="72" x14ac:dyDescent="0.2">
      <c r="A188" s="321" t="s">
        <v>7697</v>
      </c>
      <c r="B188" s="322" t="s">
        <v>7710</v>
      </c>
      <c r="C188" s="335" t="s">
        <v>3842</v>
      </c>
      <c r="D188" s="324" t="s">
        <v>7976</v>
      </c>
      <c r="E188" s="332"/>
      <c r="F188" s="311"/>
      <c r="G188" s="312"/>
      <c r="H188" s="336" t="s">
        <v>3844</v>
      </c>
      <c r="I188" s="337" t="s">
        <v>3842</v>
      </c>
      <c r="J188" s="327" t="s">
        <v>5245</v>
      </c>
      <c r="K188" s="328" t="s">
        <v>5246</v>
      </c>
      <c r="L188" s="315"/>
      <c r="M188" s="316"/>
      <c r="N188" s="338" t="s">
        <v>7714</v>
      </c>
      <c r="O188" s="339" t="s">
        <v>7715</v>
      </c>
      <c r="P188" s="341" t="s">
        <v>5245</v>
      </c>
      <c r="Q188" s="340" t="s">
        <v>5246</v>
      </c>
      <c r="R188" s="318">
        <v>42711</v>
      </c>
      <c r="S188" s="333"/>
      <c r="T188" s="334"/>
    </row>
    <row r="189" spans="1:20" s="320" customFormat="1" x14ac:dyDescent="0.2">
      <c r="A189" s="321" t="s">
        <v>7697</v>
      </c>
      <c r="B189" s="307" t="s">
        <v>7707</v>
      </c>
      <c r="C189" s="308" t="s">
        <v>7977</v>
      </c>
      <c r="D189" s="309" t="s">
        <v>7978</v>
      </c>
      <c r="E189" s="332"/>
      <c r="F189" s="311"/>
      <c r="G189" s="312"/>
      <c r="H189" s="336"/>
      <c r="I189" s="337"/>
      <c r="J189" s="342"/>
      <c r="K189" s="343"/>
      <c r="L189" s="315"/>
      <c r="M189" s="316"/>
      <c r="N189" s="317"/>
      <c r="O189" s="312"/>
      <c r="P189" s="341"/>
      <c r="Q189" s="340"/>
      <c r="R189" s="318">
        <v>42711</v>
      </c>
      <c r="S189" s="333"/>
      <c r="T189" s="334"/>
    </row>
    <row r="190" spans="1:20" s="320" customFormat="1" ht="36" x14ac:dyDescent="0.2">
      <c r="A190" s="321" t="s">
        <v>7697</v>
      </c>
      <c r="B190" s="322" t="s">
        <v>7710</v>
      </c>
      <c r="C190" s="335" t="s">
        <v>3846</v>
      </c>
      <c r="D190" s="324" t="s">
        <v>7979</v>
      </c>
      <c r="E190" s="332"/>
      <c r="F190" s="311"/>
      <c r="G190" s="312"/>
      <c r="H190" s="336" t="s">
        <v>3848</v>
      </c>
      <c r="I190" s="337" t="s">
        <v>3846</v>
      </c>
      <c r="J190" s="327" t="s">
        <v>5247</v>
      </c>
      <c r="K190" s="328" t="s">
        <v>5248</v>
      </c>
      <c r="L190" s="315"/>
      <c r="M190" s="316"/>
      <c r="N190" s="338" t="s">
        <v>7714</v>
      </c>
      <c r="O190" s="339" t="s">
        <v>7715</v>
      </c>
      <c r="P190" s="341" t="s">
        <v>5247</v>
      </c>
      <c r="Q190" s="340" t="s">
        <v>5248</v>
      </c>
      <c r="R190" s="318">
        <v>42711</v>
      </c>
      <c r="S190" s="333"/>
      <c r="T190" s="334"/>
    </row>
    <row r="191" spans="1:20" s="320" customFormat="1" ht="36" x14ac:dyDescent="0.2">
      <c r="A191" s="321" t="s">
        <v>7697</v>
      </c>
      <c r="B191" s="322" t="s">
        <v>7710</v>
      </c>
      <c r="C191" s="335" t="s">
        <v>3847</v>
      </c>
      <c r="D191" s="324" t="s">
        <v>7980</v>
      </c>
      <c r="E191" s="332"/>
      <c r="F191" s="311"/>
      <c r="G191" s="312"/>
      <c r="H191" s="336" t="s">
        <v>3849</v>
      </c>
      <c r="I191" s="337" t="s">
        <v>3847</v>
      </c>
      <c r="J191" s="327" t="s">
        <v>5247</v>
      </c>
      <c r="K191" s="328" t="s">
        <v>5248</v>
      </c>
      <c r="L191" s="315"/>
      <c r="M191" s="316"/>
      <c r="N191" s="338" t="s">
        <v>7714</v>
      </c>
      <c r="O191" s="339" t="s">
        <v>7715</v>
      </c>
      <c r="P191" s="341" t="s">
        <v>5247</v>
      </c>
      <c r="Q191" s="340" t="s">
        <v>5248</v>
      </c>
      <c r="R191" s="318">
        <v>42711</v>
      </c>
      <c r="S191" s="333"/>
      <c r="T191" s="334"/>
    </row>
    <row r="192" spans="1:20" s="320" customFormat="1" x14ac:dyDescent="0.2">
      <c r="A192" s="321" t="s">
        <v>7697</v>
      </c>
      <c r="B192" s="307" t="s">
        <v>7707</v>
      </c>
      <c r="C192" s="308" t="s">
        <v>7981</v>
      </c>
      <c r="D192" s="309" t="s">
        <v>7982</v>
      </c>
      <c r="E192" s="332"/>
      <c r="F192" s="311"/>
      <c r="G192" s="312"/>
      <c r="H192" s="313"/>
      <c r="I192" s="314"/>
      <c r="J192" s="327"/>
      <c r="K192" s="328"/>
      <c r="L192" s="315"/>
      <c r="M192" s="316"/>
      <c r="N192" s="317"/>
      <c r="O192" s="312"/>
      <c r="P192" s="341"/>
      <c r="Q192" s="340"/>
      <c r="R192" s="318">
        <v>42711</v>
      </c>
      <c r="S192" s="333"/>
      <c r="T192" s="334"/>
    </row>
    <row r="193" spans="1:20" s="320" customFormat="1" ht="36" x14ac:dyDescent="0.2">
      <c r="A193" s="321" t="s">
        <v>7697</v>
      </c>
      <c r="B193" s="322" t="s">
        <v>7710</v>
      </c>
      <c r="C193" s="335" t="s">
        <v>3851</v>
      </c>
      <c r="D193" s="324" t="s">
        <v>7983</v>
      </c>
      <c r="E193" s="332"/>
      <c r="F193" s="311"/>
      <c r="G193" s="312"/>
      <c r="H193" s="336" t="s">
        <v>3853</v>
      </c>
      <c r="I193" s="337" t="s">
        <v>3851</v>
      </c>
      <c r="J193" s="327" t="s">
        <v>5249</v>
      </c>
      <c r="K193" s="328" t="s">
        <v>5250</v>
      </c>
      <c r="L193" s="315"/>
      <c r="M193" s="316"/>
      <c r="N193" s="338" t="s">
        <v>7714</v>
      </c>
      <c r="O193" s="339" t="s">
        <v>7715</v>
      </c>
      <c r="P193" s="341" t="s">
        <v>5249</v>
      </c>
      <c r="Q193" s="340" t="s">
        <v>5250</v>
      </c>
      <c r="R193" s="318">
        <v>42711</v>
      </c>
      <c r="S193" s="333"/>
      <c r="T193" s="334"/>
    </row>
    <row r="194" spans="1:20" s="320" customFormat="1" ht="36" x14ac:dyDescent="0.2">
      <c r="A194" s="321" t="s">
        <v>7697</v>
      </c>
      <c r="B194" s="322" t="s">
        <v>7710</v>
      </c>
      <c r="C194" s="335" t="s">
        <v>3852</v>
      </c>
      <c r="D194" s="324" t="s">
        <v>7984</v>
      </c>
      <c r="E194" s="332"/>
      <c r="F194" s="311"/>
      <c r="G194" s="312"/>
      <c r="H194" s="336" t="s">
        <v>3854</v>
      </c>
      <c r="I194" s="337" t="s">
        <v>3852</v>
      </c>
      <c r="J194" s="327" t="s">
        <v>5249</v>
      </c>
      <c r="K194" s="328" t="s">
        <v>5250</v>
      </c>
      <c r="L194" s="315"/>
      <c r="M194" s="316"/>
      <c r="N194" s="338" t="s">
        <v>7714</v>
      </c>
      <c r="O194" s="339" t="s">
        <v>7715</v>
      </c>
      <c r="P194" s="341" t="s">
        <v>5249</v>
      </c>
      <c r="Q194" s="340" t="s">
        <v>5250</v>
      </c>
      <c r="R194" s="318">
        <v>42711</v>
      </c>
      <c r="S194" s="333"/>
      <c r="T194" s="334"/>
    </row>
    <row r="195" spans="1:20" s="203" customFormat="1" x14ac:dyDescent="0.2">
      <c r="A195" s="244" t="s">
        <v>7697</v>
      </c>
      <c r="B195" s="245" t="s">
        <v>7707</v>
      </c>
      <c r="C195" s="246" t="s">
        <v>1983</v>
      </c>
      <c r="D195" s="247" t="s">
        <v>7985</v>
      </c>
      <c r="E195" s="248"/>
      <c r="F195" s="249"/>
      <c r="G195" s="250"/>
      <c r="H195" s="251"/>
      <c r="I195" s="252"/>
      <c r="J195" s="249"/>
      <c r="K195" s="250"/>
      <c r="L195" s="253"/>
      <c r="M195" s="254"/>
      <c r="N195" s="249"/>
      <c r="O195" s="250"/>
      <c r="P195" s="253"/>
      <c r="Q195" s="254"/>
      <c r="R195" s="255"/>
      <c r="S195" s="256"/>
      <c r="T195" s="256"/>
    </row>
    <row r="196" spans="1:20" s="203" customFormat="1" ht="48" x14ac:dyDescent="0.2">
      <c r="A196" s="257" t="s">
        <v>7697</v>
      </c>
      <c r="B196" s="258" t="s">
        <v>7710</v>
      </c>
      <c r="C196" s="259" t="s">
        <v>53</v>
      </c>
      <c r="D196" s="260" t="s">
        <v>7986</v>
      </c>
      <c r="E196" s="261"/>
      <c r="F196" s="262"/>
      <c r="G196" s="263"/>
      <c r="H196" s="264" t="s">
        <v>52</v>
      </c>
      <c r="I196" s="265" t="s">
        <v>53</v>
      </c>
      <c r="J196" s="262" t="s">
        <v>5251</v>
      </c>
      <c r="K196" s="263" t="s">
        <v>5252</v>
      </c>
      <c r="L196" s="266"/>
      <c r="M196" s="267"/>
      <c r="N196" s="268" t="s">
        <v>7714</v>
      </c>
      <c r="O196" s="263" t="s">
        <v>7715</v>
      </c>
      <c r="P196" s="266" t="s">
        <v>5251</v>
      </c>
      <c r="Q196" s="267" t="s">
        <v>5252</v>
      </c>
      <c r="R196" s="269"/>
      <c r="S196" s="270"/>
      <c r="T196" s="270"/>
    </row>
    <row r="197" spans="1:20" s="203" customFormat="1" ht="48" x14ac:dyDescent="0.2">
      <c r="A197" s="257" t="s">
        <v>7697</v>
      </c>
      <c r="B197" s="258" t="s">
        <v>7710</v>
      </c>
      <c r="C197" s="259" t="s">
        <v>55</v>
      </c>
      <c r="D197" s="260" t="s">
        <v>7987</v>
      </c>
      <c r="E197" s="261"/>
      <c r="F197" s="262"/>
      <c r="G197" s="263"/>
      <c r="H197" s="264" t="s">
        <v>54</v>
      </c>
      <c r="I197" s="265" t="s">
        <v>55</v>
      </c>
      <c r="J197" s="262" t="s">
        <v>5251</v>
      </c>
      <c r="K197" s="263" t="s">
        <v>5252</v>
      </c>
      <c r="L197" s="266"/>
      <c r="M197" s="267"/>
      <c r="N197" s="268" t="s">
        <v>7714</v>
      </c>
      <c r="O197" s="263" t="s">
        <v>7715</v>
      </c>
      <c r="P197" s="266" t="s">
        <v>5251</v>
      </c>
      <c r="Q197" s="267" t="s">
        <v>5252</v>
      </c>
      <c r="R197" s="269"/>
      <c r="S197" s="270"/>
      <c r="T197" s="270"/>
    </row>
    <row r="198" spans="1:20" s="344" customFormat="1" ht="24" x14ac:dyDescent="0.2">
      <c r="A198" s="244" t="s">
        <v>7697</v>
      </c>
      <c r="B198" s="245" t="s">
        <v>7707</v>
      </c>
      <c r="C198" s="246" t="s">
        <v>1985</v>
      </c>
      <c r="D198" s="247" t="s">
        <v>7988</v>
      </c>
      <c r="E198" s="248"/>
      <c r="F198" s="249"/>
      <c r="G198" s="250"/>
      <c r="H198" s="251"/>
      <c r="I198" s="252"/>
      <c r="J198" s="249"/>
      <c r="K198" s="250"/>
      <c r="L198" s="253"/>
      <c r="M198" s="254"/>
      <c r="N198" s="249"/>
      <c r="O198" s="250"/>
      <c r="P198" s="253"/>
      <c r="Q198" s="254"/>
      <c r="R198" s="255"/>
      <c r="S198" s="256"/>
      <c r="T198" s="256"/>
    </row>
    <row r="199" spans="1:20" s="344" customFormat="1" ht="60" x14ac:dyDescent="0.2">
      <c r="A199" s="257" t="s">
        <v>7697</v>
      </c>
      <c r="B199" s="258" t="s">
        <v>7710</v>
      </c>
      <c r="C199" s="259" t="s">
        <v>58</v>
      </c>
      <c r="D199" s="260" t="s">
        <v>7989</v>
      </c>
      <c r="E199" s="261"/>
      <c r="F199" s="262"/>
      <c r="G199" s="263"/>
      <c r="H199" s="264" t="s">
        <v>57</v>
      </c>
      <c r="I199" s="265" t="s">
        <v>58</v>
      </c>
      <c r="J199" s="262" t="s">
        <v>5253</v>
      </c>
      <c r="K199" s="263" t="s">
        <v>5254</v>
      </c>
      <c r="L199" s="266"/>
      <c r="M199" s="267"/>
      <c r="N199" s="268" t="s">
        <v>7714</v>
      </c>
      <c r="O199" s="263" t="s">
        <v>7715</v>
      </c>
      <c r="P199" s="266" t="s">
        <v>5253</v>
      </c>
      <c r="Q199" s="267" t="s">
        <v>5254</v>
      </c>
      <c r="R199" s="269"/>
      <c r="S199" s="270"/>
      <c r="T199" s="270"/>
    </row>
    <row r="200" spans="1:20" s="344" customFormat="1" ht="60" x14ac:dyDescent="0.2">
      <c r="A200" s="257" t="s">
        <v>7697</v>
      </c>
      <c r="B200" s="258" t="s">
        <v>7710</v>
      </c>
      <c r="C200" s="259" t="s">
        <v>60</v>
      </c>
      <c r="D200" s="260" t="s">
        <v>7990</v>
      </c>
      <c r="E200" s="261"/>
      <c r="F200" s="262"/>
      <c r="G200" s="263"/>
      <c r="H200" s="264" t="s">
        <v>59</v>
      </c>
      <c r="I200" s="265" t="s">
        <v>60</v>
      </c>
      <c r="J200" s="262" t="s">
        <v>5253</v>
      </c>
      <c r="K200" s="263" t="s">
        <v>5254</v>
      </c>
      <c r="L200" s="266"/>
      <c r="M200" s="267"/>
      <c r="N200" s="268" t="s">
        <v>7714</v>
      </c>
      <c r="O200" s="263" t="s">
        <v>7715</v>
      </c>
      <c r="P200" s="266" t="s">
        <v>5253</v>
      </c>
      <c r="Q200" s="267" t="s">
        <v>5254</v>
      </c>
      <c r="R200" s="269"/>
      <c r="S200" s="270"/>
      <c r="T200" s="270"/>
    </row>
    <row r="201" spans="1:20" s="203" customFormat="1" ht="24" x14ac:dyDescent="0.2">
      <c r="A201" s="244" t="s">
        <v>7697</v>
      </c>
      <c r="B201" s="245" t="s">
        <v>7707</v>
      </c>
      <c r="C201" s="246" t="s">
        <v>1955</v>
      </c>
      <c r="D201" s="247" t="s">
        <v>7991</v>
      </c>
      <c r="E201" s="248"/>
      <c r="F201" s="249"/>
      <c r="G201" s="250"/>
      <c r="H201" s="251"/>
      <c r="I201" s="252"/>
      <c r="J201" s="249"/>
      <c r="K201" s="250"/>
      <c r="L201" s="253"/>
      <c r="M201" s="254"/>
      <c r="N201" s="249"/>
      <c r="O201" s="250"/>
      <c r="P201" s="253"/>
      <c r="Q201" s="254"/>
      <c r="R201" s="255"/>
      <c r="S201" s="256"/>
      <c r="T201" s="256"/>
    </row>
    <row r="202" spans="1:20" s="203" customFormat="1" ht="48" x14ac:dyDescent="0.2">
      <c r="A202" s="257" t="s">
        <v>7697</v>
      </c>
      <c r="B202" s="258" t="s">
        <v>7710</v>
      </c>
      <c r="C202" s="259" t="s">
        <v>1656</v>
      </c>
      <c r="D202" s="260" t="s">
        <v>7992</v>
      </c>
      <c r="E202" s="261"/>
      <c r="F202" s="262"/>
      <c r="G202" s="263"/>
      <c r="H202" s="264" t="s">
        <v>1655</v>
      </c>
      <c r="I202" s="265" t="s">
        <v>1656</v>
      </c>
      <c r="J202" s="262" t="s">
        <v>5255</v>
      </c>
      <c r="K202" s="263" t="s">
        <v>5256</v>
      </c>
      <c r="L202" s="266"/>
      <c r="M202" s="267"/>
      <c r="N202" s="268" t="s">
        <v>7714</v>
      </c>
      <c r="O202" s="263" t="s">
        <v>7715</v>
      </c>
      <c r="P202" s="266" t="s">
        <v>5255</v>
      </c>
      <c r="Q202" s="267" t="s">
        <v>5256</v>
      </c>
      <c r="R202" s="269"/>
      <c r="S202" s="270"/>
      <c r="T202" s="270"/>
    </row>
    <row r="203" spans="1:20" s="203" customFormat="1" ht="48" x14ac:dyDescent="0.2">
      <c r="A203" s="257" t="s">
        <v>7697</v>
      </c>
      <c r="B203" s="258" t="s">
        <v>7710</v>
      </c>
      <c r="C203" s="259" t="s">
        <v>1658</v>
      </c>
      <c r="D203" s="260" t="s">
        <v>7993</v>
      </c>
      <c r="E203" s="261"/>
      <c r="F203" s="262"/>
      <c r="G203" s="263"/>
      <c r="H203" s="264" t="s">
        <v>1657</v>
      </c>
      <c r="I203" s="265" t="s">
        <v>1658</v>
      </c>
      <c r="J203" s="262" t="s">
        <v>5255</v>
      </c>
      <c r="K203" s="263" t="s">
        <v>5256</v>
      </c>
      <c r="L203" s="266"/>
      <c r="M203" s="267"/>
      <c r="N203" s="268" t="s">
        <v>7714</v>
      </c>
      <c r="O203" s="263" t="s">
        <v>7715</v>
      </c>
      <c r="P203" s="266" t="s">
        <v>5255</v>
      </c>
      <c r="Q203" s="267" t="s">
        <v>5256</v>
      </c>
      <c r="R203" s="269"/>
      <c r="S203" s="270"/>
      <c r="T203" s="270"/>
    </row>
    <row r="204" spans="1:20" s="203" customFormat="1" x14ac:dyDescent="0.2">
      <c r="A204" s="244" t="s">
        <v>7697</v>
      </c>
      <c r="B204" s="245" t="s">
        <v>7707</v>
      </c>
      <c r="C204" s="246" t="s">
        <v>1957</v>
      </c>
      <c r="D204" s="247" t="s">
        <v>7994</v>
      </c>
      <c r="E204" s="248"/>
      <c r="F204" s="249"/>
      <c r="G204" s="250"/>
      <c r="H204" s="251"/>
      <c r="I204" s="252"/>
      <c r="J204" s="249"/>
      <c r="K204" s="250"/>
      <c r="L204" s="253"/>
      <c r="M204" s="254"/>
      <c r="N204" s="249"/>
      <c r="O204" s="250"/>
      <c r="P204" s="253"/>
      <c r="Q204" s="254"/>
      <c r="R204" s="255"/>
      <c r="S204" s="256"/>
      <c r="T204" s="256"/>
    </row>
    <row r="205" spans="1:20" s="203" customFormat="1" ht="48" x14ac:dyDescent="0.2">
      <c r="A205" s="257" t="s">
        <v>7697</v>
      </c>
      <c r="B205" s="258" t="s">
        <v>7710</v>
      </c>
      <c r="C205" s="259" t="s">
        <v>1661</v>
      </c>
      <c r="D205" s="260" t="s">
        <v>7995</v>
      </c>
      <c r="E205" s="261"/>
      <c r="F205" s="262"/>
      <c r="G205" s="263"/>
      <c r="H205" s="264" t="s">
        <v>1660</v>
      </c>
      <c r="I205" s="265" t="s">
        <v>1661</v>
      </c>
      <c r="J205" s="262" t="s">
        <v>5257</v>
      </c>
      <c r="K205" s="263" t="s">
        <v>5258</v>
      </c>
      <c r="L205" s="266"/>
      <c r="M205" s="267"/>
      <c r="N205" s="268" t="s">
        <v>7714</v>
      </c>
      <c r="O205" s="263" t="s">
        <v>7715</v>
      </c>
      <c r="P205" s="266" t="s">
        <v>5257</v>
      </c>
      <c r="Q205" s="267" t="s">
        <v>5258</v>
      </c>
      <c r="R205" s="269"/>
      <c r="S205" s="270"/>
      <c r="T205" s="270"/>
    </row>
    <row r="206" spans="1:20" s="203" customFormat="1" ht="48" x14ac:dyDescent="0.2">
      <c r="A206" s="257" t="s">
        <v>7697</v>
      </c>
      <c r="B206" s="258" t="s">
        <v>7710</v>
      </c>
      <c r="C206" s="259" t="s">
        <v>1663</v>
      </c>
      <c r="D206" s="260" t="s">
        <v>7996</v>
      </c>
      <c r="E206" s="261"/>
      <c r="F206" s="262"/>
      <c r="G206" s="263"/>
      <c r="H206" s="264" t="s">
        <v>1662</v>
      </c>
      <c r="I206" s="265" t="s">
        <v>1663</v>
      </c>
      <c r="J206" s="262" t="s">
        <v>5257</v>
      </c>
      <c r="K206" s="263" t="s">
        <v>5258</v>
      </c>
      <c r="L206" s="266"/>
      <c r="M206" s="267"/>
      <c r="N206" s="268" t="s">
        <v>7714</v>
      </c>
      <c r="O206" s="263" t="s">
        <v>7715</v>
      </c>
      <c r="P206" s="266" t="s">
        <v>5257</v>
      </c>
      <c r="Q206" s="267" t="s">
        <v>5258</v>
      </c>
      <c r="R206" s="269"/>
      <c r="S206" s="270"/>
      <c r="T206" s="270"/>
    </row>
    <row r="207" spans="1:20" s="320" customFormat="1" x14ac:dyDescent="0.2">
      <c r="A207" s="306" t="s">
        <v>7697</v>
      </c>
      <c r="B207" s="307" t="s">
        <v>7707</v>
      </c>
      <c r="C207" s="308" t="s">
        <v>7737</v>
      </c>
      <c r="D207" s="309" t="s">
        <v>7997</v>
      </c>
      <c r="E207" s="332"/>
      <c r="F207" s="311"/>
      <c r="G207" s="312"/>
      <c r="H207" s="313"/>
      <c r="I207" s="314"/>
      <c r="J207" s="311"/>
      <c r="K207" s="312"/>
      <c r="L207" s="315"/>
      <c r="M207" s="316"/>
      <c r="N207" s="317"/>
      <c r="O207" s="312"/>
      <c r="P207" s="315"/>
      <c r="Q207" s="316"/>
      <c r="R207" s="318">
        <v>42711</v>
      </c>
      <c r="S207" s="345"/>
      <c r="T207" s="345"/>
    </row>
    <row r="208" spans="1:20" s="320" customFormat="1" ht="24" customHeight="1" x14ac:dyDescent="0.2">
      <c r="A208" s="321" t="s">
        <v>7697</v>
      </c>
      <c r="B208" s="322" t="s">
        <v>7710</v>
      </c>
      <c r="C208" s="335" t="s">
        <v>100</v>
      </c>
      <c r="D208" s="324" t="s">
        <v>7998</v>
      </c>
      <c r="E208" s="332"/>
      <c r="F208" s="311"/>
      <c r="G208" s="312"/>
      <c r="H208" s="313" t="s">
        <v>3856</v>
      </c>
      <c r="I208" s="314" t="s">
        <v>100</v>
      </c>
      <c r="J208" s="311" t="s">
        <v>5259</v>
      </c>
      <c r="K208" s="312" t="s">
        <v>7999</v>
      </c>
      <c r="L208" s="315"/>
      <c r="M208" s="316"/>
      <c r="N208" s="317" t="s">
        <v>7714</v>
      </c>
      <c r="O208" s="312" t="s">
        <v>7715</v>
      </c>
      <c r="P208" s="315" t="s">
        <v>5259</v>
      </c>
      <c r="Q208" s="316" t="s">
        <v>7999</v>
      </c>
      <c r="R208" s="318">
        <v>42711</v>
      </c>
      <c r="S208" s="346"/>
      <c r="T208" s="346"/>
    </row>
    <row r="209" spans="1:20" s="320" customFormat="1" ht="36" x14ac:dyDescent="0.2">
      <c r="A209" s="321" t="s">
        <v>7697</v>
      </c>
      <c r="B209" s="322" t="s">
        <v>7710</v>
      </c>
      <c r="C209" s="335" t="s">
        <v>101</v>
      </c>
      <c r="D209" s="324" t="s">
        <v>8000</v>
      </c>
      <c r="E209" s="332"/>
      <c r="F209" s="311"/>
      <c r="G209" s="312"/>
      <c r="H209" s="313" t="s">
        <v>3857</v>
      </c>
      <c r="I209" s="314" t="s">
        <v>101</v>
      </c>
      <c r="J209" s="311" t="s">
        <v>5259</v>
      </c>
      <c r="K209" s="312" t="s">
        <v>7999</v>
      </c>
      <c r="L209" s="315"/>
      <c r="M209" s="316"/>
      <c r="N209" s="317" t="s">
        <v>7714</v>
      </c>
      <c r="O209" s="312" t="s">
        <v>7715</v>
      </c>
      <c r="P209" s="315" t="s">
        <v>5259</v>
      </c>
      <c r="Q209" s="316" t="s">
        <v>7999</v>
      </c>
      <c r="R209" s="318">
        <v>42711</v>
      </c>
      <c r="S209" s="346"/>
      <c r="T209" s="346"/>
    </row>
    <row r="210" spans="1:20" s="203" customFormat="1" x14ac:dyDescent="0.2">
      <c r="A210" s="244" t="s">
        <v>7697</v>
      </c>
      <c r="B210" s="245" t="s">
        <v>7707</v>
      </c>
      <c r="C210" s="246" t="s">
        <v>1971</v>
      </c>
      <c r="D210" s="247" t="s">
        <v>8001</v>
      </c>
      <c r="E210" s="248"/>
      <c r="F210" s="249"/>
      <c r="G210" s="250"/>
      <c r="H210" s="251"/>
      <c r="I210" s="252"/>
      <c r="J210" s="249"/>
      <c r="K210" s="250"/>
      <c r="L210" s="253"/>
      <c r="M210" s="254"/>
      <c r="N210" s="249"/>
      <c r="O210" s="250"/>
      <c r="P210" s="253"/>
      <c r="Q210" s="254"/>
      <c r="R210" s="255"/>
      <c r="S210" s="256"/>
      <c r="T210" s="256"/>
    </row>
    <row r="211" spans="1:20" s="203" customFormat="1" ht="36" x14ac:dyDescent="0.2">
      <c r="A211" s="257" t="s">
        <v>7697</v>
      </c>
      <c r="B211" s="258" t="s">
        <v>7710</v>
      </c>
      <c r="C211" s="259" t="s">
        <v>30</v>
      </c>
      <c r="D211" s="260" t="s">
        <v>8002</v>
      </c>
      <c r="E211" s="261"/>
      <c r="F211" s="262"/>
      <c r="G211" s="263"/>
      <c r="H211" s="264" t="s">
        <v>29</v>
      </c>
      <c r="I211" s="265" t="s">
        <v>30</v>
      </c>
      <c r="J211" s="262" t="s">
        <v>5260</v>
      </c>
      <c r="K211" s="263" t="s">
        <v>5261</v>
      </c>
      <c r="L211" s="266"/>
      <c r="M211" s="267"/>
      <c r="N211" s="268" t="s">
        <v>7714</v>
      </c>
      <c r="O211" s="263" t="s">
        <v>7715</v>
      </c>
      <c r="P211" s="266" t="s">
        <v>5260</v>
      </c>
      <c r="Q211" s="267" t="s">
        <v>5261</v>
      </c>
      <c r="R211" s="269"/>
      <c r="S211" s="270"/>
      <c r="T211" s="270"/>
    </row>
    <row r="212" spans="1:20" s="203" customFormat="1" ht="36" x14ac:dyDescent="0.2">
      <c r="A212" s="257" t="s">
        <v>7697</v>
      </c>
      <c r="B212" s="258" t="s">
        <v>7710</v>
      </c>
      <c r="C212" s="259" t="s">
        <v>32</v>
      </c>
      <c r="D212" s="260" t="s">
        <v>8003</v>
      </c>
      <c r="E212" s="261"/>
      <c r="F212" s="262"/>
      <c r="G212" s="263"/>
      <c r="H212" s="264" t="s">
        <v>31</v>
      </c>
      <c r="I212" s="265" t="s">
        <v>32</v>
      </c>
      <c r="J212" s="262" t="s">
        <v>5260</v>
      </c>
      <c r="K212" s="263" t="s">
        <v>5261</v>
      </c>
      <c r="L212" s="266"/>
      <c r="M212" s="267"/>
      <c r="N212" s="268" t="s">
        <v>7714</v>
      </c>
      <c r="O212" s="263" t="s">
        <v>7715</v>
      </c>
      <c r="P212" s="266" t="s">
        <v>5260</v>
      </c>
      <c r="Q212" s="267" t="s">
        <v>5261</v>
      </c>
      <c r="R212" s="269"/>
      <c r="S212" s="270"/>
      <c r="T212" s="270"/>
    </row>
    <row r="213" spans="1:20" s="203" customFormat="1" x14ac:dyDescent="0.2">
      <c r="A213" s="244" t="s">
        <v>7697</v>
      </c>
      <c r="B213" s="245" t="s">
        <v>7707</v>
      </c>
      <c r="C213" s="246" t="s">
        <v>1969</v>
      </c>
      <c r="D213" s="247" t="s">
        <v>8004</v>
      </c>
      <c r="E213" s="248"/>
      <c r="F213" s="249"/>
      <c r="G213" s="250"/>
      <c r="H213" s="251"/>
      <c r="I213" s="252"/>
      <c r="J213" s="249"/>
      <c r="K213" s="250"/>
      <c r="L213" s="253"/>
      <c r="M213" s="254"/>
      <c r="N213" s="249"/>
      <c r="O213" s="250"/>
      <c r="P213" s="253"/>
      <c r="Q213" s="254"/>
      <c r="R213" s="255"/>
      <c r="S213" s="256"/>
      <c r="T213" s="256"/>
    </row>
    <row r="214" spans="1:20" s="203" customFormat="1" ht="48" x14ac:dyDescent="0.2">
      <c r="A214" s="257" t="s">
        <v>7697</v>
      </c>
      <c r="B214" s="258" t="s">
        <v>7710</v>
      </c>
      <c r="C214" s="259" t="s">
        <v>12</v>
      </c>
      <c r="D214" s="260" t="s">
        <v>8005</v>
      </c>
      <c r="E214" s="261"/>
      <c r="F214" s="262"/>
      <c r="G214" s="263"/>
      <c r="H214" s="264" t="s">
        <v>11</v>
      </c>
      <c r="I214" s="265" t="s">
        <v>12</v>
      </c>
      <c r="J214" s="262" t="s">
        <v>5262</v>
      </c>
      <c r="K214" s="263" t="s">
        <v>8006</v>
      </c>
      <c r="L214" s="266"/>
      <c r="M214" s="267"/>
      <c r="N214" s="268" t="s">
        <v>7714</v>
      </c>
      <c r="O214" s="263" t="s">
        <v>7715</v>
      </c>
      <c r="P214" s="266" t="s">
        <v>5262</v>
      </c>
      <c r="Q214" s="267" t="s">
        <v>8006</v>
      </c>
      <c r="R214" s="269"/>
      <c r="S214" s="270"/>
      <c r="T214" s="270"/>
    </row>
    <row r="215" spans="1:20" s="203" customFormat="1" ht="36" x14ac:dyDescent="0.2">
      <c r="A215" s="257" t="s">
        <v>7697</v>
      </c>
      <c r="B215" s="258" t="s">
        <v>7710</v>
      </c>
      <c r="C215" s="259" t="s">
        <v>14</v>
      </c>
      <c r="D215" s="260" t="s">
        <v>8007</v>
      </c>
      <c r="E215" s="261"/>
      <c r="F215" s="262"/>
      <c r="G215" s="263"/>
      <c r="H215" s="264" t="s">
        <v>13</v>
      </c>
      <c r="I215" s="265" t="s">
        <v>14</v>
      </c>
      <c r="J215" s="262" t="s">
        <v>5262</v>
      </c>
      <c r="K215" s="263" t="s">
        <v>8006</v>
      </c>
      <c r="L215" s="266"/>
      <c r="M215" s="267"/>
      <c r="N215" s="268" t="s">
        <v>7714</v>
      </c>
      <c r="O215" s="263" t="s">
        <v>7715</v>
      </c>
      <c r="P215" s="266" t="s">
        <v>5262</v>
      </c>
      <c r="Q215" s="267" t="s">
        <v>8006</v>
      </c>
      <c r="R215" s="269"/>
      <c r="S215" s="270"/>
      <c r="T215" s="270"/>
    </row>
    <row r="216" spans="1:20" s="203" customFormat="1" x14ac:dyDescent="0.2">
      <c r="A216" s="244" t="s">
        <v>7697</v>
      </c>
      <c r="B216" s="245" t="s">
        <v>7707</v>
      </c>
      <c r="C216" s="246" t="s">
        <v>1959</v>
      </c>
      <c r="D216" s="247" t="s">
        <v>8008</v>
      </c>
      <c r="E216" s="248"/>
      <c r="F216" s="249"/>
      <c r="G216" s="250"/>
      <c r="H216" s="251"/>
      <c r="I216" s="252"/>
      <c r="J216" s="249"/>
      <c r="K216" s="250"/>
      <c r="L216" s="253"/>
      <c r="M216" s="254"/>
      <c r="N216" s="249"/>
      <c r="O216" s="250"/>
      <c r="P216" s="253"/>
      <c r="Q216" s="254"/>
      <c r="R216" s="255"/>
      <c r="S216" s="256"/>
      <c r="T216" s="256"/>
    </row>
    <row r="217" spans="1:20" s="203" customFormat="1" ht="36" x14ac:dyDescent="0.2">
      <c r="A217" s="257" t="s">
        <v>7697</v>
      </c>
      <c r="B217" s="258" t="s">
        <v>7710</v>
      </c>
      <c r="C217" s="259" t="s">
        <v>1666</v>
      </c>
      <c r="D217" s="260" t="s">
        <v>8009</v>
      </c>
      <c r="E217" s="261"/>
      <c r="F217" s="262"/>
      <c r="G217" s="263"/>
      <c r="H217" s="264" t="s">
        <v>1665</v>
      </c>
      <c r="I217" s="265" t="s">
        <v>1666</v>
      </c>
      <c r="J217" s="262" t="s">
        <v>5263</v>
      </c>
      <c r="K217" s="263" t="s">
        <v>5264</v>
      </c>
      <c r="L217" s="266"/>
      <c r="M217" s="267"/>
      <c r="N217" s="268" t="s">
        <v>7714</v>
      </c>
      <c r="O217" s="263" t="s">
        <v>7715</v>
      </c>
      <c r="P217" s="266" t="s">
        <v>5263</v>
      </c>
      <c r="Q217" s="267" t="s">
        <v>5264</v>
      </c>
      <c r="R217" s="269"/>
      <c r="S217" s="270"/>
      <c r="T217" s="270"/>
    </row>
    <row r="218" spans="1:20" s="203" customFormat="1" ht="36" x14ac:dyDescent="0.2">
      <c r="A218" s="257" t="s">
        <v>7697</v>
      </c>
      <c r="B218" s="258" t="s">
        <v>7710</v>
      </c>
      <c r="C218" s="259" t="s">
        <v>1668</v>
      </c>
      <c r="D218" s="260" t="s">
        <v>8010</v>
      </c>
      <c r="E218" s="261"/>
      <c r="F218" s="262"/>
      <c r="G218" s="263"/>
      <c r="H218" s="264" t="s">
        <v>1667</v>
      </c>
      <c r="I218" s="265" t="s">
        <v>1668</v>
      </c>
      <c r="J218" s="262" t="s">
        <v>5263</v>
      </c>
      <c r="K218" s="263" t="s">
        <v>5264</v>
      </c>
      <c r="L218" s="266"/>
      <c r="M218" s="267"/>
      <c r="N218" s="268" t="s">
        <v>7714</v>
      </c>
      <c r="O218" s="263" t="s">
        <v>7715</v>
      </c>
      <c r="P218" s="266" t="s">
        <v>5263</v>
      </c>
      <c r="Q218" s="267" t="s">
        <v>5264</v>
      </c>
      <c r="R218" s="269"/>
      <c r="S218" s="270"/>
      <c r="T218" s="270"/>
    </row>
    <row r="219" spans="1:20" s="203" customFormat="1" x14ac:dyDescent="0.2">
      <c r="A219" s="244" t="s">
        <v>7697</v>
      </c>
      <c r="B219" s="245" t="s">
        <v>7707</v>
      </c>
      <c r="C219" s="246" t="s">
        <v>1961</v>
      </c>
      <c r="D219" s="247" t="s">
        <v>8011</v>
      </c>
      <c r="E219" s="248"/>
      <c r="F219" s="249"/>
      <c r="G219" s="250"/>
      <c r="H219" s="251"/>
      <c r="I219" s="252"/>
      <c r="J219" s="249"/>
      <c r="K219" s="250"/>
      <c r="L219" s="253"/>
      <c r="M219" s="254"/>
      <c r="N219" s="249"/>
      <c r="O219" s="250"/>
      <c r="P219" s="253"/>
      <c r="Q219" s="254"/>
      <c r="R219" s="255"/>
      <c r="S219" s="256"/>
      <c r="T219" s="256"/>
    </row>
    <row r="220" spans="1:20" s="203" customFormat="1" ht="36" x14ac:dyDescent="0.2">
      <c r="A220" s="257" t="s">
        <v>7697</v>
      </c>
      <c r="B220" s="258" t="s">
        <v>7710</v>
      </c>
      <c r="C220" s="259" t="s">
        <v>7</v>
      </c>
      <c r="D220" s="260" t="s">
        <v>8012</v>
      </c>
      <c r="E220" s="261"/>
      <c r="F220" s="262"/>
      <c r="G220" s="263"/>
      <c r="H220" s="264" t="s">
        <v>6</v>
      </c>
      <c r="I220" s="265" t="s">
        <v>7</v>
      </c>
      <c r="J220" s="262" t="s">
        <v>5265</v>
      </c>
      <c r="K220" s="263" t="s">
        <v>5266</v>
      </c>
      <c r="L220" s="266"/>
      <c r="M220" s="267"/>
      <c r="N220" s="268" t="s">
        <v>7714</v>
      </c>
      <c r="O220" s="263" t="s">
        <v>7715</v>
      </c>
      <c r="P220" s="266" t="s">
        <v>5265</v>
      </c>
      <c r="Q220" s="267" t="s">
        <v>5266</v>
      </c>
      <c r="R220" s="269"/>
      <c r="S220" s="270"/>
      <c r="T220" s="270"/>
    </row>
    <row r="221" spans="1:20" s="203" customFormat="1" ht="36" x14ac:dyDescent="0.2">
      <c r="A221" s="257" t="s">
        <v>7697</v>
      </c>
      <c r="B221" s="258" t="s">
        <v>7710</v>
      </c>
      <c r="C221" s="259" t="s">
        <v>9</v>
      </c>
      <c r="D221" s="260" t="s">
        <v>8013</v>
      </c>
      <c r="E221" s="261"/>
      <c r="F221" s="262"/>
      <c r="G221" s="263"/>
      <c r="H221" s="264" t="s">
        <v>8</v>
      </c>
      <c r="I221" s="265" t="s">
        <v>9</v>
      </c>
      <c r="J221" s="262" t="s">
        <v>5265</v>
      </c>
      <c r="K221" s="263" t="s">
        <v>5266</v>
      </c>
      <c r="L221" s="266"/>
      <c r="M221" s="267"/>
      <c r="N221" s="268" t="s">
        <v>7714</v>
      </c>
      <c r="O221" s="263" t="s">
        <v>7715</v>
      </c>
      <c r="P221" s="266" t="s">
        <v>5265</v>
      </c>
      <c r="Q221" s="267" t="s">
        <v>5266</v>
      </c>
      <c r="R221" s="269"/>
      <c r="S221" s="270"/>
      <c r="T221" s="270"/>
    </row>
    <row r="222" spans="1:20" s="320" customFormat="1" x14ac:dyDescent="0.2">
      <c r="A222" s="306" t="s">
        <v>7697</v>
      </c>
      <c r="B222" s="307" t="s">
        <v>7707</v>
      </c>
      <c r="C222" s="308" t="s">
        <v>7745</v>
      </c>
      <c r="D222" s="309" t="s">
        <v>8014</v>
      </c>
      <c r="E222" s="332"/>
      <c r="F222" s="311"/>
      <c r="G222" s="312"/>
      <c r="H222" s="313"/>
      <c r="I222" s="314"/>
      <c r="J222" s="311"/>
      <c r="K222" s="312"/>
      <c r="L222" s="315"/>
      <c r="M222" s="316"/>
      <c r="N222" s="317"/>
      <c r="O222" s="312"/>
      <c r="P222" s="315"/>
      <c r="Q222" s="316"/>
      <c r="R222" s="318">
        <v>42711</v>
      </c>
      <c r="S222" s="345"/>
      <c r="T222" s="347"/>
    </row>
    <row r="223" spans="1:20" s="320" customFormat="1" ht="48" x14ac:dyDescent="0.2">
      <c r="A223" s="321" t="s">
        <v>7697</v>
      </c>
      <c r="B223" s="322" t="s">
        <v>7710</v>
      </c>
      <c r="C223" s="335" t="s">
        <v>102</v>
      </c>
      <c r="D223" s="324" t="s">
        <v>8015</v>
      </c>
      <c r="E223" s="332"/>
      <c r="F223" s="311"/>
      <c r="G223" s="312"/>
      <c r="H223" s="313" t="s">
        <v>3908</v>
      </c>
      <c r="I223" s="314" t="s">
        <v>102</v>
      </c>
      <c r="J223" s="311" t="s">
        <v>5267</v>
      </c>
      <c r="K223" s="312" t="s">
        <v>5268</v>
      </c>
      <c r="L223" s="315"/>
      <c r="M223" s="316"/>
      <c r="N223" s="317" t="s">
        <v>7714</v>
      </c>
      <c r="O223" s="312" t="s">
        <v>7715</v>
      </c>
      <c r="P223" s="315" t="s">
        <v>5267</v>
      </c>
      <c r="Q223" s="316" t="s">
        <v>5268</v>
      </c>
      <c r="R223" s="318">
        <v>42711</v>
      </c>
      <c r="S223" s="345"/>
      <c r="T223" s="347"/>
    </row>
    <row r="224" spans="1:20" s="320" customFormat="1" ht="48" x14ac:dyDescent="0.2">
      <c r="A224" s="321" t="s">
        <v>7697</v>
      </c>
      <c r="B224" s="322" t="s">
        <v>7710</v>
      </c>
      <c r="C224" s="335" t="s">
        <v>103</v>
      </c>
      <c r="D224" s="324" t="s">
        <v>8016</v>
      </c>
      <c r="E224" s="332"/>
      <c r="F224" s="311"/>
      <c r="G224" s="312"/>
      <c r="H224" s="313" t="s">
        <v>3909</v>
      </c>
      <c r="I224" s="314" t="s">
        <v>103</v>
      </c>
      <c r="J224" s="311" t="s">
        <v>5267</v>
      </c>
      <c r="K224" s="312" t="s">
        <v>5268</v>
      </c>
      <c r="L224" s="315"/>
      <c r="M224" s="316"/>
      <c r="N224" s="317" t="s">
        <v>7714</v>
      </c>
      <c r="O224" s="312" t="s">
        <v>7715</v>
      </c>
      <c r="P224" s="315" t="s">
        <v>5267</v>
      </c>
      <c r="Q224" s="316" t="s">
        <v>5268</v>
      </c>
      <c r="R224" s="318">
        <v>42711</v>
      </c>
      <c r="S224" s="345"/>
      <c r="T224" s="347"/>
    </row>
    <row r="225" spans="1:20" s="320" customFormat="1" x14ac:dyDescent="0.2">
      <c r="A225" s="306" t="s">
        <v>7697</v>
      </c>
      <c r="B225" s="307" t="s">
        <v>7707</v>
      </c>
      <c r="C225" s="308" t="s">
        <v>7751</v>
      </c>
      <c r="D225" s="309" t="s">
        <v>8017</v>
      </c>
      <c r="E225" s="332"/>
      <c r="F225" s="311"/>
      <c r="G225" s="312"/>
      <c r="H225" s="313"/>
      <c r="I225" s="314"/>
      <c r="J225" s="311"/>
      <c r="K225" s="312"/>
      <c r="L225" s="315"/>
      <c r="M225" s="316"/>
      <c r="N225" s="317"/>
      <c r="O225" s="312"/>
      <c r="P225" s="315"/>
      <c r="Q225" s="316"/>
      <c r="R225" s="318">
        <v>42711</v>
      </c>
      <c r="S225" s="345"/>
      <c r="T225" s="347"/>
    </row>
    <row r="226" spans="1:20" s="320" customFormat="1" ht="36" x14ac:dyDescent="0.2">
      <c r="A226" s="321" t="s">
        <v>7697</v>
      </c>
      <c r="B226" s="322" t="s">
        <v>7710</v>
      </c>
      <c r="C226" s="335" t="s">
        <v>104</v>
      </c>
      <c r="D226" s="324" t="s">
        <v>8018</v>
      </c>
      <c r="E226" s="332"/>
      <c r="F226" s="311"/>
      <c r="G226" s="312"/>
      <c r="H226" s="313" t="s">
        <v>3911</v>
      </c>
      <c r="I226" s="314" t="s">
        <v>104</v>
      </c>
      <c r="J226" s="311" t="s">
        <v>5269</v>
      </c>
      <c r="K226" s="312" t="s">
        <v>5270</v>
      </c>
      <c r="L226" s="315"/>
      <c r="M226" s="316"/>
      <c r="N226" s="317" t="s">
        <v>7714</v>
      </c>
      <c r="O226" s="312" t="s">
        <v>7715</v>
      </c>
      <c r="P226" s="315" t="s">
        <v>5269</v>
      </c>
      <c r="Q226" s="316" t="s">
        <v>5270</v>
      </c>
      <c r="R226" s="318">
        <v>42711</v>
      </c>
      <c r="S226" s="345"/>
      <c r="T226" s="347"/>
    </row>
    <row r="227" spans="1:20" s="320" customFormat="1" ht="36" x14ac:dyDescent="0.2">
      <c r="A227" s="321" t="s">
        <v>7697</v>
      </c>
      <c r="B227" s="322" t="s">
        <v>7710</v>
      </c>
      <c r="C227" s="335" t="s">
        <v>105</v>
      </c>
      <c r="D227" s="324" t="s">
        <v>8019</v>
      </c>
      <c r="E227" s="332"/>
      <c r="F227" s="311"/>
      <c r="G227" s="312"/>
      <c r="H227" s="313" t="s">
        <v>3912</v>
      </c>
      <c r="I227" s="314" t="s">
        <v>105</v>
      </c>
      <c r="J227" s="311" t="s">
        <v>5269</v>
      </c>
      <c r="K227" s="312" t="s">
        <v>5270</v>
      </c>
      <c r="L227" s="315"/>
      <c r="M227" s="316"/>
      <c r="N227" s="317" t="s">
        <v>7714</v>
      </c>
      <c r="O227" s="312" t="s">
        <v>7715</v>
      </c>
      <c r="P227" s="315" t="s">
        <v>5269</v>
      </c>
      <c r="Q227" s="316" t="s">
        <v>5270</v>
      </c>
      <c r="R227" s="318">
        <v>42711</v>
      </c>
      <c r="S227" s="345"/>
      <c r="T227" s="347"/>
    </row>
    <row r="228" spans="1:20" s="320" customFormat="1" x14ac:dyDescent="0.2">
      <c r="A228" s="306" t="s">
        <v>7697</v>
      </c>
      <c r="B228" s="307" t="s">
        <v>7707</v>
      </c>
      <c r="C228" s="308" t="s">
        <v>7758</v>
      </c>
      <c r="D228" s="309" t="s">
        <v>8020</v>
      </c>
      <c r="E228" s="332"/>
      <c r="F228" s="311"/>
      <c r="G228" s="312"/>
      <c r="H228" s="313"/>
      <c r="I228" s="314"/>
      <c r="J228" s="311"/>
      <c r="K228" s="312"/>
      <c r="L228" s="315"/>
      <c r="M228" s="316"/>
      <c r="N228" s="317"/>
      <c r="O228" s="312"/>
      <c r="P228" s="315"/>
      <c r="Q228" s="316"/>
      <c r="R228" s="318">
        <v>42711</v>
      </c>
      <c r="S228" s="345"/>
      <c r="T228" s="347"/>
    </row>
    <row r="229" spans="1:20" s="320" customFormat="1" ht="36" x14ac:dyDescent="0.2">
      <c r="A229" s="321" t="s">
        <v>7697</v>
      </c>
      <c r="B229" s="322" t="s">
        <v>7710</v>
      </c>
      <c r="C229" s="335" t="s">
        <v>106</v>
      </c>
      <c r="D229" s="324" t="s">
        <v>8021</v>
      </c>
      <c r="E229" s="332"/>
      <c r="F229" s="311"/>
      <c r="G229" s="312"/>
      <c r="H229" s="313" t="s">
        <v>3859</v>
      </c>
      <c r="I229" s="314" t="s">
        <v>106</v>
      </c>
      <c r="J229" s="311" t="s">
        <v>5271</v>
      </c>
      <c r="K229" s="312" t="s">
        <v>5272</v>
      </c>
      <c r="L229" s="315"/>
      <c r="M229" s="316"/>
      <c r="N229" s="317" t="s">
        <v>7714</v>
      </c>
      <c r="O229" s="312" t="s">
        <v>7715</v>
      </c>
      <c r="P229" s="315" t="s">
        <v>5271</v>
      </c>
      <c r="Q229" s="316" t="s">
        <v>5272</v>
      </c>
      <c r="R229" s="318">
        <v>42711</v>
      </c>
      <c r="S229" s="345"/>
      <c r="T229" s="347"/>
    </row>
    <row r="230" spans="1:20" s="320" customFormat="1" ht="36" x14ac:dyDescent="0.2">
      <c r="A230" s="321" t="s">
        <v>7697</v>
      </c>
      <c r="B230" s="322" t="s">
        <v>7710</v>
      </c>
      <c r="C230" s="335" t="s">
        <v>107</v>
      </c>
      <c r="D230" s="324" t="s">
        <v>8022</v>
      </c>
      <c r="E230" s="332"/>
      <c r="F230" s="311"/>
      <c r="G230" s="312"/>
      <c r="H230" s="313" t="s">
        <v>3860</v>
      </c>
      <c r="I230" s="314" t="s">
        <v>107</v>
      </c>
      <c r="J230" s="311" t="s">
        <v>5271</v>
      </c>
      <c r="K230" s="312" t="s">
        <v>5272</v>
      </c>
      <c r="L230" s="315"/>
      <c r="M230" s="316"/>
      <c r="N230" s="317" t="s">
        <v>7714</v>
      </c>
      <c r="O230" s="312" t="s">
        <v>7715</v>
      </c>
      <c r="P230" s="315" t="s">
        <v>5271</v>
      </c>
      <c r="Q230" s="316" t="s">
        <v>5272</v>
      </c>
      <c r="R230" s="318">
        <v>42711</v>
      </c>
      <c r="S230" s="345"/>
      <c r="T230" s="347"/>
    </row>
    <row r="231" spans="1:20" s="203" customFormat="1" ht="24" x14ac:dyDescent="0.2">
      <c r="A231" s="244" t="s">
        <v>7697</v>
      </c>
      <c r="B231" s="245" t="s">
        <v>7707</v>
      </c>
      <c r="C231" s="246" t="s">
        <v>1973</v>
      </c>
      <c r="D231" s="247" t="s">
        <v>8023</v>
      </c>
      <c r="E231" s="248"/>
      <c r="F231" s="249"/>
      <c r="G231" s="250"/>
      <c r="H231" s="251"/>
      <c r="I231" s="252"/>
      <c r="J231" s="249"/>
      <c r="K231" s="250"/>
      <c r="L231" s="253"/>
      <c r="M231" s="254"/>
      <c r="N231" s="249"/>
      <c r="O231" s="250"/>
      <c r="P231" s="253"/>
      <c r="Q231" s="254"/>
      <c r="R231" s="255"/>
      <c r="S231" s="256"/>
      <c r="T231" s="256"/>
    </row>
    <row r="232" spans="1:20" s="203" customFormat="1" ht="48" x14ac:dyDescent="0.2">
      <c r="A232" s="257" t="s">
        <v>7697</v>
      </c>
      <c r="B232" s="258" t="s">
        <v>7710</v>
      </c>
      <c r="C232" s="259" t="s">
        <v>35</v>
      </c>
      <c r="D232" s="260" t="s">
        <v>8024</v>
      </c>
      <c r="E232" s="261"/>
      <c r="F232" s="262"/>
      <c r="G232" s="263"/>
      <c r="H232" s="264" t="s">
        <v>34</v>
      </c>
      <c r="I232" s="265" t="s">
        <v>35</v>
      </c>
      <c r="J232" s="262" t="s">
        <v>5273</v>
      </c>
      <c r="K232" s="263" t="s">
        <v>5274</v>
      </c>
      <c r="L232" s="266"/>
      <c r="M232" s="267"/>
      <c r="N232" s="268" t="s">
        <v>7714</v>
      </c>
      <c r="O232" s="263" t="s">
        <v>7715</v>
      </c>
      <c r="P232" s="266" t="s">
        <v>5273</v>
      </c>
      <c r="Q232" s="267" t="s">
        <v>5274</v>
      </c>
      <c r="R232" s="269"/>
      <c r="S232" s="270"/>
      <c r="T232" s="270"/>
    </row>
    <row r="233" spans="1:20" s="203" customFormat="1" ht="48" x14ac:dyDescent="0.2">
      <c r="A233" s="257" t="s">
        <v>7697</v>
      </c>
      <c r="B233" s="258" t="s">
        <v>7710</v>
      </c>
      <c r="C233" s="259" t="s">
        <v>37</v>
      </c>
      <c r="D233" s="260" t="s">
        <v>8025</v>
      </c>
      <c r="E233" s="261"/>
      <c r="F233" s="262"/>
      <c r="G233" s="263"/>
      <c r="H233" s="264" t="s">
        <v>36</v>
      </c>
      <c r="I233" s="265" t="s">
        <v>37</v>
      </c>
      <c r="J233" s="262" t="s">
        <v>5273</v>
      </c>
      <c r="K233" s="263" t="s">
        <v>5274</v>
      </c>
      <c r="L233" s="266"/>
      <c r="M233" s="267"/>
      <c r="N233" s="268" t="s">
        <v>7714</v>
      </c>
      <c r="O233" s="263" t="s">
        <v>7715</v>
      </c>
      <c r="P233" s="266" t="s">
        <v>5273</v>
      </c>
      <c r="Q233" s="267" t="s">
        <v>5274</v>
      </c>
      <c r="R233" s="269"/>
      <c r="S233" s="270"/>
      <c r="T233" s="270"/>
    </row>
    <row r="234" spans="1:20" s="203" customFormat="1" x14ac:dyDescent="0.2">
      <c r="A234" s="244" t="s">
        <v>7697</v>
      </c>
      <c r="B234" s="245" t="s">
        <v>7707</v>
      </c>
      <c r="C234" s="246" t="s">
        <v>1963</v>
      </c>
      <c r="D234" s="247" t="s">
        <v>8026</v>
      </c>
      <c r="E234" s="248"/>
      <c r="F234" s="249"/>
      <c r="G234" s="250"/>
      <c r="H234" s="251"/>
      <c r="I234" s="252"/>
      <c r="J234" s="249"/>
      <c r="K234" s="250"/>
      <c r="L234" s="253"/>
      <c r="M234" s="254"/>
      <c r="N234" s="249"/>
      <c r="O234" s="250"/>
      <c r="P234" s="253"/>
      <c r="Q234" s="254"/>
      <c r="R234" s="255"/>
      <c r="S234" s="256"/>
      <c r="T234" s="256"/>
    </row>
    <row r="235" spans="1:20" s="203" customFormat="1" ht="36" x14ac:dyDescent="0.2">
      <c r="A235" s="257" t="s">
        <v>7697</v>
      </c>
      <c r="B235" s="258" t="s">
        <v>7710</v>
      </c>
      <c r="C235" s="259" t="s">
        <v>17</v>
      </c>
      <c r="D235" s="260" t="s">
        <v>8027</v>
      </c>
      <c r="E235" s="261"/>
      <c r="F235" s="262"/>
      <c r="G235" s="263"/>
      <c r="H235" s="264" t="s">
        <v>16</v>
      </c>
      <c r="I235" s="265" t="s">
        <v>17</v>
      </c>
      <c r="J235" s="262" t="s">
        <v>5275</v>
      </c>
      <c r="K235" s="263" t="s">
        <v>5276</v>
      </c>
      <c r="L235" s="266"/>
      <c r="M235" s="267"/>
      <c r="N235" s="268" t="s">
        <v>7714</v>
      </c>
      <c r="O235" s="263" t="s">
        <v>7715</v>
      </c>
      <c r="P235" s="266" t="s">
        <v>5275</v>
      </c>
      <c r="Q235" s="267" t="s">
        <v>5276</v>
      </c>
      <c r="R235" s="269"/>
      <c r="S235" s="270"/>
      <c r="T235" s="270"/>
    </row>
    <row r="236" spans="1:20" s="203" customFormat="1" ht="36" x14ac:dyDescent="0.2">
      <c r="A236" s="257" t="s">
        <v>7697</v>
      </c>
      <c r="B236" s="258" t="s">
        <v>7710</v>
      </c>
      <c r="C236" s="259" t="s">
        <v>19</v>
      </c>
      <c r="D236" s="260" t="s">
        <v>8028</v>
      </c>
      <c r="E236" s="261"/>
      <c r="F236" s="262"/>
      <c r="G236" s="263"/>
      <c r="H236" s="264" t="s">
        <v>18</v>
      </c>
      <c r="I236" s="265" t="s">
        <v>19</v>
      </c>
      <c r="J236" s="262" t="s">
        <v>5275</v>
      </c>
      <c r="K236" s="263" t="s">
        <v>5276</v>
      </c>
      <c r="L236" s="266"/>
      <c r="M236" s="267"/>
      <c r="N236" s="268" t="s">
        <v>7714</v>
      </c>
      <c r="O236" s="263" t="s">
        <v>7715</v>
      </c>
      <c r="P236" s="266" t="s">
        <v>5275</v>
      </c>
      <c r="Q236" s="267" t="s">
        <v>5276</v>
      </c>
      <c r="R236" s="269"/>
      <c r="S236" s="270"/>
      <c r="T236" s="270"/>
    </row>
    <row r="237" spans="1:20" s="203" customFormat="1" x14ac:dyDescent="0.2">
      <c r="A237" s="244" t="s">
        <v>7697</v>
      </c>
      <c r="B237" s="245" t="s">
        <v>7707</v>
      </c>
      <c r="C237" s="246" t="s">
        <v>1965</v>
      </c>
      <c r="D237" s="247" t="s">
        <v>8029</v>
      </c>
      <c r="E237" s="248"/>
      <c r="F237" s="249"/>
      <c r="G237" s="250"/>
      <c r="H237" s="251"/>
      <c r="I237" s="252"/>
      <c r="J237" s="249"/>
      <c r="K237" s="250"/>
      <c r="L237" s="253"/>
      <c r="M237" s="254"/>
      <c r="N237" s="249"/>
      <c r="O237" s="250"/>
      <c r="P237" s="253"/>
      <c r="Q237" s="254"/>
      <c r="R237" s="255"/>
      <c r="S237" s="256"/>
      <c r="T237" s="256"/>
    </row>
    <row r="238" spans="1:20" s="203" customFormat="1" ht="36" x14ac:dyDescent="0.2">
      <c r="A238" s="257" t="s">
        <v>7697</v>
      </c>
      <c r="B238" s="258" t="s">
        <v>7710</v>
      </c>
      <c r="C238" s="259" t="s">
        <v>113</v>
      </c>
      <c r="D238" s="260" t="s">
        <v>8030</v>
      </c>
      <c r="E238" s="261"/>
      <c r="F238" s="262"/>
      <c r="G238" s="263"/>
      <c r="H238" s="264" t="s">
        <v>21</v>
      </c>
      <c r="I238" s="265" t="s">
        <v>113</v>
      </c>
      <c r="J238" s="262" t="s">
        <v>5277</v>
      </c>
      <c r="K238" s="263" t="s">
        <v>5278</v>
      </c>
      <c r="L238" s="266"/>
      <c r="M238" s="267"/>
      <c r="N238" s="268" t="s">
        <v>7714</v>
      </c>
      <c r="O238" s="263" t="s">
        <v>7715</v>
      </c>
      <c r="P238" s="266" t="s">
        <v>5277</v>
      </c>
      <c r="Q238" s="267" t="s">
        <v>5278</v>
      </c>
      <c r="R238" s="269"/>
      <c r="S238" s="270"/>
      <c r="T238" s="270"/>
    </row>
    <row r="239" spans="1:20" s="203" customFormat="1" ht="36" x14ac:dyDescent="0.2">
      <c r="A239" s="257" t="s">
        <v>7697</v>
      </c>
      <c r="B239" s="258" t="s">
        <v>7710</v>
      </c>
      <c r="C239" s="259" t="s">
        <v>114</v>
      </c>
      <c r="D239" s="260" t="s">
        <v>8031</v>
      </c>
      <c r="E239" s="261"/>
      <c r="F239" s="262"/>
      <c r="G239" s="263"/>
      <c r="H239" s="264" t="s">
        <v>22</v>
      </c>
      <c r="I239" s="265" t="s">
        <v>114</v>
      </c>
      <c r="J239" s="262" t="s">
        <v>5277</v>
      </c>
      <c r="K239" s="263" t="s">
        <v>5278</v>
      </c>
      <c r="L239" s="266"/>
      <c r="M239" s="267"/>
      <c r="N239" s="268" t="s">
        <v>7714</v>
      </c>
      <c r="O239" s="263" t="s">
        <v>7715</v>
      </c>
      <c r="P239" s="266" t="s">
        <v>5277</v>
      </c>
      <c r="Q239" s="267" t="s">
        <v>5278</v>
      </c>
      <c r="R239" s="269"/>
      <c r="S239" s="270"/>
      <c r="T239" s="270"/>
    </row>
    <row r="240" spans="1:20" s="203" customFormat="1" x14ac:dyDescent="0.2">
      <c r="A240" s="244" t="s">
        <v>7697</v>
      </c>
      <c r="B240" s="245" t="s">
        <v>7707</v>
      </c>
      <c r="C240" s="246" t="s">
        <v>1967</v>
      </c>
      <c r="D240" s="247" t="s">
        <v>8032</v>
      </c>
      <c r="E240" s="248"/>
      <c r="F240" s="249"/>
      <c r="G240" s="250"/>
      <c r="H240" s="251"/>
      <c r="I240" s="252"/>
      <c r="J240" s="249"/>
      <c r="K240" s="250"/>
      <c r="L240" s="253"/>
      <c r="M240" s="254"/>
      <c r="N240" s="249"/>
      <c r="O240" s="250"/>
      <c r="P240" s="253"/>
      <c r="Q240" s="254"/>
      <c r="R240" s="255"/>
      <c r="S240" s="256"/>
      <c r="T240" s="256"/>
    </row>
    <row r="241" spans="1:20" s="203" customFormat="1" ht="36" x14ac:dyDescent="0.2">
      <c r="A241" s="257" t="s">
        <v>7697</v>
      </c>
      <c r="B241" s="258" t="s">
        <v>7710</v>
      </c>
      <c r="C241" s="259" t="s">
        <v>25</v>
      </c>
      <c r="D241" s="260" t="s">
        <v>8033</v>
      </c>
      <c r="E241" s="261"/>
      <c r="F241" s="262"/>
      <c r="G241" s="263"/>
      <c r="H241" s="264" t="s">
        <v>24</v>
      </c>
      <c r="I241" s="265" t="s">
        <v>25</v>
      </c>
      <c r="J241" s="262" t="s">
        <v>5279</v>
      </c>
      <c r="K241" s="263" t="s">
        <v>5280</v>
      </c>
      <c r="L241" s="266"/>
      <c r="M241" s="267"/>
      <c r="N241" s="268" t="s">
        <v>7714</v>
      </c>
      <c r="O241" s="263" t="s">
        <v>7715</v>
      </c>
      <c r="P241" s="266" t="s">
        <v>5279</v>
      </c>
      <c r="Q241" s="267" t="s">
        <v>5280</v>
      </c>
      <c r="R241" s="269"/>
      <c r="S241" s="270"/>
      <c r="T241" s="270"/>
    </row>
    <row r="242" spans="1:20" s="203" customFormat="1" ht="36" x14ac:dyDescent="0.2">
      <c r="A242" s="257" t="s">
        <v>7697</v>
      </c>
      <c r="B242" s="258" t="s">
        <v>7710</v>
      </c>
      <c r="C242" s="259" t="s">
        <v>27</v>
      </c>
      <c r="D242" s="260" t="s">
        <v>8034</v>
      </c>
      <c r="E242" s="261"/>
      <c r="F242" s="262"/>
      <c r="G242" s="263"/>
      <c r="H242" s="264" t="s">
        <v>26</v>
      </c>
      <c r="I242" s="265" t="s">
        <v>27</v>
      </c>
      <c r="J242" s="262" t="s">
        <v>5279</v>
      </c>
      <c r="K242" s="263" t="s">
        <v>5280</v>
      </c>
      <c r="L242" s="266"/>
      <c r="M242" s="267"/>
      <c r="N242" s="268" t="s">
        <v>7714</v>
      </c>
      <c r="O242" s="263" t="s">
        <v>7715</v>
      </c>
      <c r="P242" s="266" t="s">
        <v>5279</v>
      </c>
      <c r="Q242" s="267" t="s">
        <v>5280</v>
      </c>
      <c r="R242" s="269"/>
      <c r="S242" s="270"/>
      <c r="T242" s="270"/>
    </row>
    <row r="243" spans="1:20" s="203" customFormat="1" ht="24" x14ac:dyDescent="0.2">
      <c r="A243" s="244" t="s">
        <v>7697</v>
      </c>
      <c r="B243" s="245" t="s">
        <v>7707</v>
      </c>
      <c r="C243" s="246" t="s">
        <v>1975</v>
      </c>
      <c r="D243" s="247" t="s">
        <v>8035</v>
      </c>
      <c r="E243" s="248"/>
      <c r="F243" s="249"/>
      <c r="G243" s="250"/>
      <c r="H243" s="251"/>
      <c r="I243" s="252"/>
      <c r="J243" s="249"/>
      <c r="K243" s="250"/>
      <c r="L243" s="253"/>
      <c r="M243" s="254"/>
      <c r="N243" s="249"/>
      <c r="O243" s="250"/>
      <c r="P243" s="253"/>
      <c r="Q243" s="254"/>
      <c r="R243" s="255"/>
      <c r="S243" s="256"/>
      <c r="T243" s="256"/>
    </row>
    <row r="244" spans="1:20" s="203" customFormat="1" ht="48" x14ac:dyDescent="0.2">
      <c r="A244" s="257" t="s">
        <v>7697</v>
      </c>
      <c r="B244" s="258" t="s">
        <v>7710</v>
      </c>
      <c r="C244" s="259" t="s">
        <v>40</v>
      </c>
      <c r="D244" s="260" t="s">
        <v>8036</v>
      </c>
      <c r="E244" s="261"/>
      <c r="F244" s="262"/>
      <c r="G244" s="263"/>
      <c r="H244" s="264" t="s">
        <v>39</v>
      </c>
      <c r="I244" s="265" t="s">
        <v>40</v>
      </c>
      <c r="J244" s="262" t="s">
        <v>5281</v>
      </c>
      <c r="K244" s="263" t="s">
        <v>5282</v>
      </c>
      <c r="L244" s="266"/>
      <c r="M244" s="267"/>
      <c r="N244" s="268" t="s">
        <v>7714</v>
      </c>
      <c r="O244" s="263" t="s">
        <v>7715</v>
      </c>
      <c r="P244" s="266" t="s">
        <v>5281</v>
      </c>
      <c r="Q244" s="267" t="s">
        <v>5282</v>
      </c>
      <c r="R244" s="269"/>
      <c r="S244" s="270"/>
      <c r="T244" s="270"/>
    </row>
    <row r="245" spans="1:20" s="203" customFormat="1" ht="48" x14ac:dyDescent="0.2">
      <c r="A245" s="257" t="s">
        <v>7697</v>
      </c>
      <c r="B245" s="258" t="s">
        <v>7710</v>
      </c>
      <c r="C245" s="259" t="s">
        <v>42</v>
      </c>
      <c r="D245" s="260" t="s">
        <v>8037</v>
      </c>
      <c r="E245" s="261"/>
      <c r="F245" s="262"/>
      <c r="G245" s="263"/>
      <c r="H245" s="264" t="s">
        <v>41</v>
      </c>
      <c r="I245" s="265" t="s">
        <v>42</v>
      </c>
      <c r="J245" s="262" t="s">
        <v>5281</v>
      </c>
      <c r="K245" s="263" t="s">
        <v>5282</v>
      </c>
      <c r="L245" s="266"/>
      <c r="M245" s="267"/>
      <c r="N245" s="268" t="s">
        <v>7714</v>
      </c>
      <c r="O245" s="263" t="s">
        <v>7715</v>
      </c>
      <c r="P245" s="266" t="s">
        <v>5281</v>
      </c>
      <c r="Q245" s="267" t="s">
        <v>5282</v>
      </c>
      <c r="R245" s="269"/>
      <c r="S245" s="270"/>
      <c r="T245" s="270"/>
    </row>
    <row r="246" spans="1:20" s="203" customFormat="1" x14ac:dyDescent="0.2">
      <c r="A246" s="244" t="s">
        <v>7697</v>
      </c>
      <c r="B246" s="245" t="s">
        <v>7707</v>
      </c>
      <c r="C246" s="246" t="s">
        <v>1977</v>
      </c>
      <c r="D246" s="247" t="s">
        <v>8038</v>
      </c>
      <c r="E246" s="248"/>
      <c r="F246" s="249"/>
      <c r="G246" s="250"/>
      <c r="H246" s="251"/>
      <c r="I246" s="252"/>
      <c r="J246" s="249"/>
      <c r="K246" s="250"/>
      <c r="L246" s="253"/>
      <c r="M246" s="254"/>
      <c r="N246" s="249"/>
      <c r="O246" s="250"/>
      <c r="P246" s="253"/>
      <c r="Q246" s="254"/>
      <c r="R246" s="255"/>
      <c r="S246" s="256"/>
      <c r="T246" s="256"/>
    </row>
    <row r="247" spans="1:20" s="203" customFormat="1" ht="48" x14ac:dyDescent="0.2">
      <c r="A247" s="257" t="s">
        <v>7697</v>
      </c>
      <c r="B247" s="258" t="s">
        <v>7710</v>
      </c>
      <c r="C247" s="259" t="s">
        <v>45</v>
      </c>
      <c r="D247" s="260" t="s">
        <v>8039</v>
      </c>
      <c r="E247" s="261"/>
      <c r="F247" s="262"/>
      <c r="G247" s="263"/>
      <c r="H247" s="264" t="s">
        <v>44</v>
      </c>
      <c r="I247" s="265" t="s">
        <v>45</v>
      </c>
      <c r="J247" s="262" t="s">
        <v>5283</v>
      </c>
      <c r="K247" s="263" t="s">
        <v>5284</v>
      </c>
      <c r="L247" s="266"/>
      <c r="M247" s="267"/>
      <c r="N247" s="268" t="s">
        <v>7714</v>
      </c>
      <c r="O247" s="263" t="s">
        <v>7715</v>
      </c>
      <c r="P247" s="266" t="s">
        <v>5283</v>
      </c>
      <c r="Q247" s="267" t="s">
        <v>5284</v>
      </c>
      <c r="R247" s="269"/>
      <c r="S247" s="270"/>
      <c r="T247" s="270"/>
    </row>
    <row r="248" spans="1:20" s="203" customFormat="1" ht="36" x14ac:dyDescent="0.2">
      <c r="A248" s="257" t="s">
        <v>7697</v>
      </c>
      <c r="B248" s="258" t="s">
        <v>7710</v>
      </c>
      <c r="C248" s="259" t="s">
        <v>47</v>
      </c>
      <c r="D248" s="260" t="s">
        <v>8040</v>
      </c>
      <c r="E248" s="261"/>
      <c r="F248" s="262"/>
      <c r="G248" s="263"/>
      <c r="H248" s="264" t="s">
        <v>46</v>
      </c>
      <c r="I248" s="265" t="s">
        <v>47</v>
      </c>
      <c r="J248" s="262" t="s">
        <v>5283</v>
      </c>
      <c r="K248" s="263" t="s">
        <v>5284</v>
      </c>
      <c r="L248" s="266"/>
      <c r="M248" s="267"/>
      <c r="N248" s="268" t="s">
        <v>7714</v>
      </c>
      <c r="O248" s="263" t="s">
        <v>7715</v>
      </c>
      <c r="P248" s="266" t="s">
        <v>5283</v>
      </c>
      <c r="Q248" s="267" t="s">
        <v>5284</v>
      </c>
      <c r="R248" s="269"/>
      <c r="S248" s="270"/>
      <c r="T248" s="270"/>
    </row>
    <row r="249" spans="1:20" s="320" customFormat="1" x14ac:dyDescent="0.2">
      <c r="A249" s="306" t="s">
        <v>7697</v>
      </c>
      <c r="B249" s="307" t="s">
        <v>7707</v>
      </c>
      <c r="C249" s="308" t="s">
        <v>8041</v>
      </c>
      <c r="D249" s="309" t="s">
        <v>8042</v>
      </c>
      <c r="E249" s="332"/>
      <c r="F249" s="311"/>
      <c r="G249" s="312"/>
      <c r="H249" s="313"/>
      <c r="I249" s="314"/>
      <c r="J249" s="311"/>
      <c r="K249" s="312"/>
      <c r="L249" s="315"/>
      <c r="M249" s="316"/>
      <c r="N249" s="317"/>
      <c r="O249" s="312"/>
      <c r="P249" s="315"/>
      <c r="Q249" s="316"/>
      <c r="R249" s="318">
        <v>42711</v>
      </c>
      <c r="S249" s="319"/>
      <c r="T249" s="319"/>
    </row>
    <row r="250" spans="1:20" s="320" customFormat="1" ht="24" customHeight="1" x14ac:dyDescent="0.2">
      <c r="A250" s="321" t="s">
        <v>7697</v>
      </c>
      <c r="B250" s="322" t="s">
        <v>7710</v>
      </c>
      <c r="C250" s="335" t="s">
        <v>3862</v>
      </c>
      <c r="D250" s="324" t="s">
        <v>8043</v>
      </c>
      <c r="E250" s="332"/>
      <c r="F250" s="311"/>
      <c r="G250" s="312"/>
      <c r="H250" s="313" t="s">
        <v>3864</v>
      </c>
      <c r="I250" s="314" t="s">
        <v>3862</v>
      </c>
      <c r="J250" s="311" t="s">
        <v>5285</v>
      </c>
      <c r="K250" s="312" t="s">
        <v>5286</v>
      </c>
      <c r="L250" s="315"/>
      <c r="M250" s="316"/>
      <c r="N250" s="317" t="s">
        <v>7714</v>
      </c>
      <c r="O250" s="312" t="s">
        <v>7715</v>
      </c>
      <c r="P250" s="315" t="s">
        <v>5285</v>
      </c>
      <c r="Q250" s="316" t="s">
        <v>5286</v>
      </c>
      <c r="R250" s="318">
        <v>42711</v>
      </c>
      <c r="S250" s="319"/>
      <c r="T250" s="319"/>
    </row>
    <row r="251" spans="1:20" s="296" customFormat="1" ht="24" customHeight="1" x14ac:dyDescent="0.2">
      <c r="A251" s="348" t="s">
        <v>7697</v>
      </c>
      <c r="B251" s="349" t="s">
        <v>7710</v>
      </c>
      <c r="C251" s="350" t="s">
        <v>8044</v>
      </c>
      <c r="D251" s="351" t="s">
        <v>8045</v>
      </c>
      <c r="E251" s="261"/>
      <c r="F251" s="262"/>
      <c r="G251" s="263"/>
      <c r="H251" s="264" t="s">
        <v>3865</v>
      </c>
      <c r="I251" s="265" t="s">
        <v>3863</v>
      </c>
      <c r="J251" s="262" t="s">
        <v>5285</v>
      </c>
      <c r="K251" s="263" t="s">
        <v>5286</v>
      </c>
      <c r="L251" s="266"/>
      <c r="M251" s="267"/>
      <c r="N251" s="268" t="s">
        <v>7714</v>
      </c>
      <c r="O251" s="263" t="s">
        <v>7715</v>
      </c>
      <c r="P251" s="266" t="s">
        <v>5285</v>
      </c>
      <c r="Q251" s="267" t="s">
        <v>5286</v>
      </c>
      <c r="R251" s="352">
        <v>42958</v>
      </c>
      <c r="S251" s="353" t="s">
        <v>7880</v>
      </c>
      <c r="T251" s="354"/>
    </row>
    <row r="252" spans="1:20" s="320" customFormat="1" x14ac:dyDescent="0.2">
      <c r="A252" s="306" t="s">
        <v>7697</v>
      </c>
      <c r="B252" s="307" t="s">
        <v>7707</v>
      </c>
      <c r="C252" s="308" t="s">
        <v>8046</v>
      </c>
      <c r="D252" s="309" t="s">
        <v>8047</v>
      </c>
      <c r="E252" s="332"/>
      <c r="F252" s="311"/>
      <c r="G252" s="312"/>
      <c r="H252" s="313"/>
      <c r="I252" s="314"/>
      <c r="J252" s="311"/>
      <c r="K252" s="312"/>
      <c r="L252" s="315"/>
      <c r="M252" s="316"/>
      <c r="N252" s="317"/>
      <c r="O252" s="312"/>
      <c r="P252" s="315"/>
      <c r="Q252" s="316"/>
      <c r="R252" s="318">
        <v>42711</v>
      </c>
      <c r="S252" s="319"/>
      <c r="T252" s="319"/>
    </row>
    <row r="253" spans="1:20" s="320" customFormat="1" ht="48" x14ac:dyDescent="0.2">
      <c r="A253" s="321" t="s">
        <v>7697</v>
      </c>
      <c r="B253" s="322" t="s">
        <v>7710</v>
      </c>
      <c r="C253" s="335" t="s">
        <v>3867</v>
      </c>
      <c r="D253" s="324" t="s">
        <v>8048</v>
      </c>
      <c r="E253" s="332"/>
      <c r="F253" s="311"/>
      <c r="G253" s="312"/>
      <c r="H253" s="313" t="s">
        <v>3869</v>
      </c>
      <c r="I253" s="314" t="s">
        <v>3867</v>
      </c>
      <c r="J253" s="311" t="s">
        <v>5287</v>
      </c>
      <c r="K253" s="312" t="s">
        <v>5288</v>
      </c>
      <c r="L253" s="315"/>
      <c r="M253" s="316"/>
      <c r="N253" s="317" t="s">
        <v>7714</v>
      </c>
      <c r="O253" s="312" t="s">
        <v>7715</v>
      </c>
      <c r="P253" s="315" t="s">
        <v>5287</v>
      </c>
      <c r="Q253" s="316" t="s">
        <v>5288</v>
      </c>
      <c r="R253" s="318">
        <v>42711</v>
      </c>
      <c r="S253" s="319"/>
      <c r="T253" s="319"/>
    </row>
    <row r="254" spans="1:20" s="320" customFormat="1" ht="36" x14ac:dyDescent="0.2">
      <c r="A254" s="321" t="s">
        <v>7697</v>
      </c>
      <c r="B254" s="322" t="s">
        <v>7710</v>
      </c>
      <c r="C254" s="335" t="s">
        <v>3868</v>
      </c>
      <c r="D254" s="324" t="s">
        <v>8049</v>
      </c>
      <c r="E254" s="332"/>
      <c r="F254" s="311"/>
      <c r="G254" s="312"/>
      <c r="H254" s="313" t="s">
        <v>3870</v>
      </c>
      <c r="I254" s="314" t="s">
        <v>3868</v>
      </c>
      <c r="J254" s="311" t="s">
        <v>5287</v>
      </c>
      <c r="K254" s="312" t="s">
        <v>5288</v>
      </c>
      <c r="L254" s="315"/>
      <c r="M254" s="316"/>
      <c r="N254" s="317" t="s">
        <v>7714</v>
      </c>
      <c r="O254" s="312" t="s">
        <v>7715</v>
      </c>
      <c r="P254" s="315" t="s">
        <v>5287</v>
      </c>
      <c r="Q254" s="316" t="s">
        <v>5288</v>
      </c>
      <c r="R254" s="318">
        <v>42711</v>
      </c>
      <c r="S254" s="319"/>
      <c r="T254" s="319"/>
    </row>
    <row r="255" spans="1:20" s="320" customFormat="1" ht="24" x14ac:dyDescent="0.2">
      <c r="A255" s="306" t="s">
        <v>7697</v>
      </c>
      <c r="B255" s="307" t="s">
        <v>7707</v>
      </c>
      <c r="C255" s="308" t="s">
        <v>451</v>
      </c>
      <c r="D255" s="309" t="s">
        <v>8050</v>
      </c>
      <c r="E255" s="332"/>
      <c r="F255" s="311"/>
      <c r="G255" s="312"/>
      <c r="H255" s="313"/>
      <c r="I255" s="314"/>
      <c r="J255" s="311"/>
      <c r="K255" s="312"/>
      <c r="L255" s="315"/>
      <c r="M255" s="316"/>
      <c r="N255" s="317"/>
      <c r="O255" s="312"/>
      <c r="P255" s="315"/>
      <c r="Q255" s="316"/>
      <c r="R255" s="318">
        <v>42711</v>
      </c>
      <c r="S255" s="319"/>
      <c r="T255" s="319"/>
    </row>
    <row r="256" spans="1:20" s="320" customFormat="1" ht="48" x14ac:dyDescent="0.2">
      <c r="A256" s="321" t="s">
        <v>7697</v>
      </c>
      <c r="B256" s="322" t="s">
        <v>7710</v>
      </c>
      <c r="C256" s="335" t="s">
        <v>8051</v>
      </c>
      <c r="D256" s="324" t="s">
        <v>8052</v>
      </c>
      <c r="E256" s="332"/>
      <c r="F256" s="311"/>
      <c r="G256" s="312"/>
      <c r="H256" s="313" t="s">
        <v>3905</v>
      </c>
      <c r="I256" s="314" t="s">
        <v>8053</v>
      </c>
      <c r="J256" s="311" t="s">
        <v>5289</v>
      </c>
      <c r="K256" s="312" t="s">
        <v>5188</v>
      </c>
      <c r="L256" s="315"/>
      <c r="M256" s="316"/>
      <c r="N256" s="317" t="s">
        <v>7714</v>
      </c>
      <c r="O256" s="312" t="s">
        <v>7715</v>
      </c>
      <c r="P256" s="315" t="s">
        <v>5289</v>
      </c>
      <c r="Q256" s="316" t="s">
        <v>5188</v>
      </c>
      <c r="R256" s="318">
        <v>42711</v>
      </c>
      <c r="S256" s="319"/>
      <c r="T256" s="319"/>
    </row>
    <row r="257" spans="1:20" s="320" customFormat="1" ht="48" x14ac:dyDescent="0.2">
      <c r="A257" s="321" t="s">
        <v>7697</v>
      </c>
      <c r="B257" s="322" t="s">
        <v>7710</v>
      </c>
      <c r="C257" s="335" t="s">
        <v>8054</v>
      </c>
      <c r="D257" s="324" t="s">
        <v>8055</v>
      </c>
      <c r="E257" s="332"/>
      <c r="F257" s="311"/>
      <c r="G257" s="312"/>
      <c r="H257" s="313" t="s">
        <v>3906</v>
      </c>
      <c r="I257" s="314" t="s">
        <v>8056</v>
      </c>
      <c r="J257" s="311" t="s">
        <v>5289</v>
      </c>
      <c r="K257" s="312" t="s">
        <v>5188</v>
      </c>
      <c r="L257" s="315"/>
      <c r="M257" s="316"/>
      <c r="N257" s="317" t="s">
        <v>7714</v>
      </c>
      <c r="O257" s="312" t="s">
        <v>7715</v>
      </c>
      <c r="P257" s="315" t="s">
        <v>5289</v>
      </c>
      <c r="Q257" s="316" t="s">
        <v>5188</v>
      </c>
      <c r="R257" s="318">
        <v>42711</v>
      </c>
      <c r="S257" s="319"/>
      <c r="T257" s="319"/>
    </row>
    <row r="258" spans="1:20" s="320" customFormat="1" x14ac:dyDescent="0.2">
      <c r="A258" s="355" t="s">
        <v>7697</v>
      </c>
      <c r="B258" s="356" t="s">
        <v>7707</v>
      </c>
      <c r="C258" s="357" t="s">
        <v>449</v>
      </c>
      <c r="D258" s="358" t="s">
        <v>8057</v>
      </c>
      <c r="E258" s="332"/>
      <c r="F258" s="311"/>
      <c r="G258" s="312"/>
      <c r="H258" s="313"/>
      <c r="I258" s="314"/>
      <c r="J258" s="311"/>
      <c r="K258" s="312"/>
      <c r="L258" s="315"/>
      <c r="M258" s="316"/>
      <c r="N258" s="317"/>
      <c r="O258" s="312"/>
      <c r="P258" s="315"/>
      <c r="Q258" s="316"/>
      <c r="R258" s="318">
        <v>42711</v>
      </c>
      <c r="S258" s="359"/>
      <c r="T258" s="359"/>
    </row>
    <row r="259" spans="1:20" s="320" customFormat="1" ht="48" x14ac:dyDescent="0.2">
      <c r="A259" s="360" t="s">
        <v>7697</v>
      </c>
      <c r="B259" s="361" t="s">
        <v>7710</v>
      </c>
      <c r="C259" s="362" t="s">
        <v>486</v>
      </c>
      <c r="D259" s="363" t="s">
        <v>8058</v>
      </c>
      <c r="E259" s="332"/>
      <c r="F259" s="311"/>
      <c r="G259" s="312"/>
      <c r="H259" s="313" t="s">
        <v>3872</v>
      </c>
      <c r="I259" s="314" t="s">
        <v>486</v>
      </c>
      <c r="J259" s="311" t="s">
        <v>5290</v>
      </c>
      <c r="K259" s="312" t="s">
        <v>5291</v>
      </c>
      <c r="L259" s="315"/>
      <c r="M259" s="316"/>
      <c r="N259" s="317" t="s">
        <v>7714</v>
      </c>
      <c r="O259" s="312" t="s">
        <v>7715</v>
      </c>
      <c r="P259" s="315" t="s">
        <v>5290</v>
      </c>
      <c r="Q259" s="316" t="s">
        <v>5291</v>
      </c>
      <c r="R259" s="318">
        <v>42711</v>
      </c>
      <c r="S259" s="359"/>
      <c r="T259" s="359"/>
    </row>
    <row r="260" spans="1:20" s="320" customFormat="1" ht="48" x14ac:dyDescent="0.2">
      <c r="A260" s="360" t="s">
        <v>7697</v>
      </c>
      <c r="B260" s="361" t="s">
        <v>7710</v>
      </c>
      <c r="C260" s="362" t="s">
        <v>487</v>
      </c>
      <c r="D260" s="363" t="s">
        <v>8059</v>
      </c>
      <c r="E260" s="332"/>
      <c r="F260" s="311"/>
      <c r="G260" s="312"/>
      <c r="H260" s="313" t="s">
        <v>3873</v>
      </c>
      <c r="I260" s="314" t="s">
        <v>487</v>
      </c>
      <c r="J260" s="311" t="s">
        <v>5290</v>
      </c>
      <c r="K260" s="312" t="s">
        <v>5291</v>
      </c>
      <c r="L260" s="315"/>
      <c r="M260" s="316"/>
      <c r="N260" s="317" t="s">
        <v>7714</v>
      </c>
      <c r="O260" s="312" t="s">
        <v>7715</v>
      </c>
      <c r="P260" s="315" t="s">
        <v>5290</v>
      </c>
      <c r="Q260" s="316" t="s">
        <v>5291</v>
      </c>
      <c r="R260" s="318">
        <v>42711</v>
      </c>
      <c r="S260" s="359"/>
      <c r="T260" s="359"/>
    </row>
    <row r="261" spans="1:20" s="320" customFormat="1" x14ac:dyDescent="0.2">
      <c r="A261" s="355" t="s">
        <v>7697</v>
      </c>
      <c r="B261" s="356" t="s">
        <v>7707</v>
      </c>
      <c r="C261" s="357" t="s">
        <v>8060</v>
      </c>
      <c r="D261" s="358" t="s">
        <v>8061</v>
      </c>
      <c r="E261" s="332"/>
      <c r="F261" s="311"/>
      <c r="G261" s="312"/>
      <c r="H261" s="313"/>
      <c r="I261" s="314"/>
      <c r="J261" s="311"/>
      <c r="K261" s="312"/>
      <c r="L261" s="315"/>
      <c r="M261" s="316"/>
      <c r="N261" s="317"/>
      <c r="O261" s="312"/>
      <c r="P261" s="315"/>
      <c r="Q261" s="316"/>
      <c r="R261" s="318">
        <v>42711</v>
      </c>
      <c r="S261" s="359"/>
      <c r="T261" s="359"/>
    </row>
    <row r="262" spans="1:20" s="320" customFormat="1" ht="36" x14ac:dyDescent="0.2">
      <c r="A262" s="360" t="s">
        <v>7697</v>
      </c>
      <c r="B262" s="361" t="s">
        <v>7710</v>
      </c>
      <c r="C262" s="362" t="s">
        <v>3875</v>
      </c>
      <c r="D262" s="363" t="s">
        <v>8062</v>
      </c>
      <c r="E262" s="332"/>
      <c r="F262" s="311"/>
      <c r="G262" s="312"/>
      <c r="H262" s="313" t="s">
        <v>3877</v>
      </c>
      <c r="I262" s="314" t="s">
        <v>3875</v>
      </c>
      <c r="J262" s="311" t="s">
        <v>5292</v>
      </c>
      <c r="K262" s="312" t="s">
        <v>5293</v>
      </c>
      <c r="L262" s="315"/>
      <c r="M262" s="316"/>
      <c r="N262" s="317" t="s">
        <v>7714</v>
      </c>
      <c r="O262" s="312" t="s">
        <v>7715</v>
      </c>
      <c r="P262" s="315" t="s">
        <v>5292</v>
      </c>
      <c r="Q262" s="316" t="s">
        <v>5293</v>
      </c>
      <c r="R262" s="318">
        <v>42711</v>
      </c>
      <c r="S262" s="359"/>
      <c r="T262" s="359"/>
    </row>
    <row r="263" spans="1:20" s="320" customFormat="1" ht="36" x14ac:dyDescent="0.2">
      <c r="A263" s="360" t="s">
        <v>7697</v>
      </c>
      <c r="B263" s="361" t="s">
        <v>7710</v>
      </c>
      <c r="C263" s="362" t="s">
        <v>3876</v>
      </c>
      <c r="D263" s="363" t="s">
        <v>8063</v>
      </c>
      <c r="E263" s="332"/>
      <c r="F263" s="311"/>
      <c r="G263" s="312"/>
      <c r="H263" s="313" t="s">
        <v>3878</v>
      </c>
      <c r="I263" s="314" t="s">
        <v>3876</v>
      </c>
      <c r="J263" s="311" t="s">
        <v>5292</v>
      </c>
      <c r="K263" s="312" t="s">
        <v>5293</v>
      </c>
      <c r="L263" s="315"/>
      <c r="M263" s="316"/>
      <c r="N263" s="317" t="s">
        <v>7714</v>
      </c>
      <c r="O263" s="312" t="s">
        <v>7715</v>
      </c>
      <c r="P263" s="315" t="s">
        <v>5292</v>
      </c>
      <c r="Q263" s="316" t="s">
        <v>5293</v>
      </c>
      <c r="R263" s="318">
        <v>42711</v>
      </c>
      <c r="S263" s="359"/>
      <c r="T263" s="359"/>
    </row>
    <row r="264" spans="1:20" s="320" customFormat="1" x14ac:dyDescent="0.2">
      <c r="A264" s="355" t="s">
        <v>7697</v>
      </c>
      <c r="B264" s="356" t="s">
        <v>7707</v>
      </c>
      <c r="C264" s="357" t="s">
        <v>8064</v>
      </c>
      <c r="D264" s="358" t="s">
        <v>8065</v>
      </c>
      <c r="E264" s="332"/>
      <c r="F264" s="311"/>
      <c r="G264" s="312"/>
      <c r="H264" s="313"/>
      <c r="I264" s="314"/>
      <c r="J264" s="311"/>
      <c r="K264" s="312"/>
      <c r="L264" s="315"/>
      <c r="M264" s="316"/>
      <c r="N264" s="317"/>
      <c r="O264" s="312"/>
      <c r="P264" s="315"/>
      <c r="Q264" s="316"/>
      <c r="R264" s="318">
        <v>42711</v>
      </c>
      <c r="S264" s="359"/>
      <c r="T264" s="359"/>
    </row>
    <row r="265" spans="1:20" s="320" customFormat="1" ht="36" x14ac:dyDescent="0.2">
      <c r="A265" s="360" t="s">
        <v>7697</v>
      </c>
      <c r="B265" s="361" t="s">
        <v>7710</v>
      </c>
      <c r="C265" s="362" t="s">
        <v>3880</v>
      </c>
      <c r="D265" s="363" t="s">
        <v>8066</v>
      </c>
      <c r="E265" s="332"/>
      <c r="F265" s="311"/>
      <c r="G265" s="312"/>
      <c r="H265" s="313" t="s">
        <v>3882</v>
      </c>
      <c r="I265" s="314" t="s">
        <v>3880</v>
      </c>
      <c r="J265" s="311" t="s">
        <v>5294</v>
      </c>
      <c r="K265" s="312" t="s">
        <v>5295</v>
      </c>
      <c r="L265" s="315"/>
      <c r="M265" s="316"/>
      <c r="N265" s="317" t="s">
        <v>7714</v>
      </c>
      <c r="O265" s="312" t="s">
        <v>7715</v>
      </c>
      <c r="P265" s="315" t="s">
        <v>5294</v>
      </c>
      <c r="Q265" s="316" t="s">
        <v>5295</v>
      </c>
      <c r="R265" s="318">
        <v>42711</v>
      </c>
      <c r="S265" s="359"/>
      <c r="T265" s="359"/>
    </row>
    <row r="266" spans="1:20" s="320" customFormat="1" ht="36" x14ac:dyDescent="0.2">
      <c r="A266" s="360" t="s">
        <v>7697</v>
      </c>
      <c r="B266" s="361" t="s">
        <v>7710</v>
      </c>
      <c r="C266" s="362" t="s">
        <v>3881</v>
      </c>
      <c r="D266" s="363" t="s">
        <v>8067</v>
      </c>
      <c r="E266" s="332"/>
      <c r="F266" s="311"/>
      <c r="G266" s="312"/>
      <c r="H266" s="313" t="s">
        <v>3883</v>
      </c>
      <c r="I266" s="314" t="s">
        <v>3881</v>
      </c>
      <c r="J266" s="311" t="s">
        <v>5294</v>
      </c>
      <c r="K266" s="312" t="s">
        <v>5295</v>
      </c>
      <c r="L266" s="315"/>
      <c r="M266" s="316"/>
      <c r="N266" s="317" t="s">
        <v>7714</v>
      </c>
      <c r="O266" s="312" t="s">
        <v>7715</v>
      </c>
      <c r="P266" s="315" t="s">
        <v>5294</v>
      </c>
      <c r="Q266" s="316" t="s">
        <v>5295</v>
      </c>
      <c r="R266" s="318">
        <v>42711</v>
      </c>
      <c r="S266" s="359"/>
      <c r="T266" s="359"/>
    </row>
    <row r="267" spans="1:20" s="376" customFormat="1" ht="24" x14ac:dyDescent="0.2">
      <c r="A267" s="364" t="s">
        <v>7697</v>
      </c>
      <c r="B267" s="365" t="s">
        <v>7707</v>
      </c>
      <c r="C267" s="366" t="s">
        <v>1979</v>
      </c>
      <c r="D267" s="367" t="s">
        <v>8068</v>
      </c>
      <c r="E267" s="368"/>
      <c r="F267" s="369"/>
      <c r="G267" s="370"/>
      <c r="H267" s="371"/>
      <c r="I267" s="372"/>
      <c r="J267" s="369"/>
      <c r="K267" s="370"/>
      <c r="L267" s="373"/>
      <c r="M267" s="374"/>
      <c r="N267" s="369"/>
      <c r="O267" s="370"/>
      <c r="P267" s="373"/>
      <c r="Q267" s="374"/>
      <c r="R267" s="318">
        <v>42711</v>
      </c>
      <c r="S267" s="375"/>
      <c r="T267" s="375"/>
    </row>
    <row r="268" spans="1:20" s="376" customFormat="1" ht="60" x14ac:dyDescent="0.2">
      <c r="A268" s="377" t="s">
        <v>7697</v>
      </c>
      <c r="B268" s="378" t="s">
        <v>7710</v>
      </c>
      <c r="C268" s="379" t="s">
        <v>1596</v>
      </c>
      <c r="D268" s="380" t="s">
        <v>8069</v>
      </c>
      <c r="E268" s="381"/>
      <c r="F268" s="382"/>
      <c r="G268" s="383"/>
      <c r="H268" s="384" t="s">
        <v>8070</v>
      </c>
      <c r="I268" s="385" t="s">
        <v>1596</v>
      </c>
      <c r="J268" s="382" t="s">
        <v>8071</v>
      </c>
      <c r="K268" s="383" t="s">
        <v>5210</v>
      </c>
      <c r="L268" s="386"/>
      <c r="M268" s="387"/>
      <c r="N268" s="388" t="s">
        <v>7714</v>
      </c>
      <c r="O268" s="383" t="s">
        <v>7715</v>
      </c>
      <c r="P268" s="386" t="s">
        <v>8071</v>
      </c>
      <c r="Q268" s="387" t="s">
        <v>5210</v>
      </c>
      <c r="R268" s="318">
        <v>42711</v>
      </c>
      <c r="S268" s="389"/>
      <c r="T268" s="389"/>
    </row>
    <row r="269" spans="1:20" s="376" customFormat="1" ht="48" x14ac:dyDescent="0.2">
      <c r="A269" s="377" t="s">
        <v>7697</v>
      </c>
      <c r="B269" s="378" t="s">
        <v>7710</v>
      </c>
      <c r="C269" s="379" t="s">
        <v>1598</v>
      </c>
      <c r="D269" s="380" t="s">
        <v>8072</v>
      </c>
      <c r="E269" s="381"/>
      <c r="F269" s="382"/>
      <c r="G269" s="383"/>
      <c r="H269" s="384" t="s">
        <v>8073</v>
      </c>
      <c r="I269" s="385" t="s">
        <v>1598</v>
      </c>
      <c r="J269" s="382" t="s">
        <v>8071</v>
      </c>
      <c r="K269" s="383" t="s">
        <v>5210</v>
      </c>
      <c r="L269" s="386"/>
      <c r="M269" s="387"/>
      <c r="N269" s="388" t="s">
        <v>7714</v>
      </c>
      <c r="O269" s="383" t="s">
        <v>7715</v>
      </c>
      <c r="P269" s="386" t="s">
        <v>8071</v>
      </c>
      <c r="Q269" s="387" t="s">
        <v>5210</v>
      </c>
      <c r="R269" s="318">
        <v>42711</v>
      </c>
      <c r="S269" s="389"/>
      <c r="T269" s="389"/>
    </row>
    <row r="270" spans="1:20" s="376" customFormat="1" ht="24" x14ac:dyDescent="0.2">
      <c r="A270" s="355" t="s">
        <v>7697</v>
      </c>
      <c r="B270" s="356" t="s">
        <v>7707</v>
      </c>
      <c r="C270" s="357" t="s">
        <v>8074</v>
      </c>
      <c r="D270" s="358" t="s">
        <v>8075</v>
      </c>
      <c r="E270" s="381"/>
      <c r="F270" s="382"/>
      <c r="G270" s="383"/>
      <c r="H270" s="384"/>
      <c r="I270" s="385"/>
      <c r="J270" s="382"/>
      <c r="K270" s="383"/>
      <c r="L270" s="386"/>
      <c r="M270" s="387"/>
      <c r="N270" s="388"/>
      <c r="O270" s="383"/>
      <c r="P270" s="386"/>
      <c r="Q270" s="387"/>
      <c r="R270" s="318">
        <v>42711</v>
      </c>
      <c r="S270" s="389"/>
      <c r="T270" s="389"/>
    </row>
    <row r="271" spans="1:20" s="376" customFormat="1" ht="60" x14ac:dyDescent="0.2">
      <c r="A271" s="360" t="s">
        <v>7697</v>
      </c>
      <c r="B271" s="361" t="s">
        <v>7710</v>
      </c>
      <c r="C271" s="362" t="s">
        <v>3885</v>
      </c>
      <c r="D271" s="363" t="s">
        <v>8076</v>
      </c>
      <c r="E271" s="381"/>
      <c r="F271" s="382"/>
      <c r="G271" s="383"/>
      <c r="H271" s="313" t="s">
        <v>3887</v>
      </c>
      <c r="I271" s="314" t="s">
        <v>3885</v>
      </c>
      <c r="J271" s="311" t="s">
        <v>5296</v>
      </c>
      <c r="K271" s="312" t="s">
        <v>5297</v>
      </c>
      <c r="L271" s="386"/>
      <c r="M271" s="387"/>
      <c r="N271" s="317" t="s">
        <v>7714</v>
      </c>
      <c r="O271" s="312" t="s">
        <v>7715</v>
      </c>
      <c r="P271" s="315" t="s">
        <v>5296</v>
      </c>
      <c r="Q271" s="316" t="s">
        <v>5297</v>
      </c>
      <c r="R271" s="318">
        <v>42711</v>
      </c>
      <c r="S271" s="389"/>
      <c r="T271" s="389"/>
    </row>
    <row r="272" spans="1:20" s="376" customFormat="1" ht="48" x14ac:dyDescent="0.2">
      <c r="A272" s="360" t="s">
        <v>7697</v>
      </c>
      <c r="B272" s="361" t="s">
        <v>7710</v>
      </c>
      <c r="C272" s="362" t="s">
        <v>3886</v>
      </c>
      <c r="D272" s="363" t="s">
        <v>8077</v>
      </c>
      <c r="E272" s="381"/>
      <c r="F272" s="382"/>
      <c r="G272" s="383"/>
      <c r="H272" s="313" t="s">
        <v>3888</v>
      </c>
      <c r="I272" s="314" t="s">
        <v>3886</v>
      </c>
      <c r="J272" s="311" t="s">
        <v>5296</v>
      </c>
      <c r="K272" s="312" t="s">
        <v>5297</v>
      </c>
      <c r="L272" s="386"/>
      <c r="M272" s="387"/>
      <c r="N272" s="317" t="s">
        <v>7714</v>
      </c>
      <c r="O272" s="312" t="s">
        <v>7715</v>
      </c>
      <c r="P272" s="315" t="s">
        <v>5296</v>
      </c>
      <c r="Q272" s="316" t="s">
        <v>5297</v>
      </c>
      <c r="R272" s="318">
        <v>42711</v>
      </c>
      <c r="S272" s="389"/>
      <c r="T272" s="389"/>
    </row>
    <row r="273" spans="1:20" s="376" customFormat="1" x14ac:dyDescent="0.2">
      <c r="A273" s="355" t="s">
        <v>7697</v>
      </c>
      <c r="B273" s="356" t="s">
        <v>7707</v>
      </c>
      <c r="C273" s="357" t="s">
        <v>8078</v>
      </c>
      <c r="D273" s="358" t="s">
        <v>8079</v>
      </c>
      <c r="E273" s="381"/>
      <c r="F273" s="382"/>
      <c r="G273" s="383"/>
      <c r="H273" s="313"/>
      <c r="I273" s="314"/>
      <c r="J273" s="311"/>
      <c r="K273" s="312"/>
      <c r="L273" s="386"/>
      <c r="M273" s="387"/>
      <c r="N273" s="369"/>
      <c r="O273" s="370"/>
      <c r="P273" s="315"/>
      <c r="Q273" s="316"/>
      <c r="R273" s="318">
        <v>42711</v>
      </c>
      <c r="S273" s="389"/>
      <c r="T273" s="389"/>
    </row>
    <row r="274" spans="1:20" s="376" customFormat="1" ht="48" x14ac:dyDescent="0.2">
      <c r="A274" s="360" t="s">
        <v>7697</v>
      </c>
      <c r="B274" s="361" t="s">
        <v>7710</v>
      </c>
      <c r="C274" s="362" t="s">
        <v>8080</v>
      </c>
      <c r="D274" s="363" t="s">
        <v>8081</v>
      </c>
      <c r="E274" s="381"/>
      <c r="F274" s="382"/>
      <c r="G274" s="383"/>
      <c r="H274" s="313" t="s">
        <v>3892</v>
      </c>
      <c r="I274" s="314" t="s">
        <v>8080</v>
      </c>
      <c r="J274" s="311" t="s">
        <v>5298</v>
      </c>
      <c r="K274" s="312" t="s">
        <v>5299</v>
      </c>
      <c r="L274" s="386"/>
      <c r="M274" s="387"/>
      <c r="N274" s="317" t="s">
        <v>7714</v>
      </c>
      <c r="O274" s="312" t="s">
        <v>7715</v>
      </c>
      <c r="P274" s="315" t="s">
        <v>5298</v>
      </c>
      <c r="Q274" s="316" t="s">
        <v>5299</v>
      </c>
      <c r="R274" s="318">
        <v>42711</v>
      </c>
      <c r="S274" s="389"/>
      <c r="T274" s="389"/>
    </row>
    <row r="275" spans="1:20" s="376" customFormat="1" ht="36" x14ac:dyDescent="0.2">
      <c r="A275" s="360" t="s">
        <v>7697</v>
      </c>
      <c r="B275" s="361" t="s">
        <v>7710</v>
      </c>
      <c r="C275" s="362" t="s">
        <v>8082</v>
      </c>
      <c r="D275" s="363" t="s">
        <v>8083</v>
      </c>
      <c r="E275" s="381"/>
      <c r="F275" s="382"/>
      <c r="G275" s="383"/>
      <c r="H275" s="313" t="s">
        <v>3893</v>
      </c>
      <c r="I275" s="314" t="s">
        <v>8082</v>
      </c>
      <c r="J275" s="311" t="s">
        <v>5298</v>
      </c>
      <c r="K275" s="312" t="s">
        <v>5299</v>
      </c>
      <c r="L275" s="386"/>
      <c r="M275" s="387"/>
      <c r="N275" s="317" t="s">
        <v>7714</v>
      </c>
      <c r="O275" s="312" t="s">
        <v>7715</v>
      </c>
      <c r="P275" s="315" t="s">
        <v>5298</v>
      </c>
      <c r="Q275" s="316" t="s">
        <v>5299</v>
      </c>
      <c r="R275" s="318">
        <v>42711</v>
      </c>
      <c r="S275" s="389"/>
      <c r="T275" s="389"/>
    </row>
    <row r="276" spans="1:20" s="376" customFormat="1" x14ac:dyDescent="0.2">
      <c r="A276" s="355" t="s">
        <v>7697</v>
      </c>
      <c r="B276" s="356" t="s">
        <v>7707</v>
      </c>
      <c r="C276" s="357" t="s">
        <v>8084</v>
      </c>
      <c r="D276" s="358" t="s">
        <v>8085</v>
      </c>
      <c r="E276" s="381"/>
      <c r="F276" s="382"/>
      <c r="G276" s="383"/>
      <c r="H276" s="313"/>
      <c r="I276" s="314"/>
      <c r="J276" s="311"/>
      <c r="K276" s="312"/>
      <c r="L276" s="386"/>
      <c r="M276" s="387"/>
      <c r="N276" s="369"/>
      <c r="O276" s="370"/>
      <c r="P276" s="315"/>
      <c r="Q276" s="316"/>
      <c r="R276" s="318">
        <v>42711</v>
      </c>
      <c r="S276" s="389"/>
      <c r="T276" s="389"/>
    </row>
    <row r="277" spans="1:20" s="376" customFormat="1" ht="48" x14ac:dyDescent="0.2">
      <c r="A277" s="360" t="s">
        <v>7697</v>
      </c>
      <c r="B277" s="361" t="s">
        <v>7710</v>
      </c>
      <c r="C277" s="362" t="s">
        <v>7871</v>
      </c>
      <c r="D277" s="363" t="s">
        <v>8086</v>
      </c>
      <c r="E277" s="381"/>
      <c r="F277" s="382"/>
      <c r="G277" s="383"/>
      <c r="H277" s="313" t="s">
        <v>3900</v>
      </c>
      <c r="I277" s="314" t="s">
        <v>7871</v>
      </c>
      <c r="J277" s="311" t="s">
        <v>5300</v>
      </c>
      <c r="K277" s="312" t="s">
        <v>5301</v>
      </c>
      <c r="L277" s="386"/>
      <c r="M277" s="387"/>
      <c r="N277" s="317" t="s">
        <v>7714</v>
      </c>
      <c r="O277" s="312" t="s">
        <v>7715</v>
      </c>
      <c r="P277" s="315" t="s">
        <v>5300</v>
      </c>
      <c r="Q277" s="316" t="s">
        <v>5301</v>
      </c>
      <c r="R277" s="318">
        <v>42711</v>
      </c>
      <c r="S277" s="389"/>
      <c r="T277" s="389"/>
    </row>
    <row r="278" spans="1:20" s="376" customFormat="1" ht="36" x14ac:dyDescent="0.2">
      <c r="A278" s="360" t="s">
        <v>7697</v>
      </c>
      <c r="B278" s="361" t="s">
        <v>7710</v>
      </c>
      <c r="C278" s="362" t="s">
        <v>7875</v>
      </c>
      <c r="D278" s="363" t="s">
        <v>8087</v>
      </c>
      <c r="E278" s="381"/>
      <c r="F278" s="382"/>
      <c r="G278" s="383"/>
      <c r="H278" s="313" t="s">
        <v>3901</v>
      </c>
      <c r="I278" s="314" t="s">
        <v>7875</v>
      </c>
      <c r="J278" s="311" t="s">
        <v>5300</v>
      </c>
      <c r="K278" s="312" t="s">
        <v>5301</v>
      </c>
      <c r="L278" s="386"/>
      <c r="M278" s="387"/>
      <c r="N278" s="317" t="s">
        <v>7714</v>
      </c>
      <c r="O278" s="312" t="s">
        <v>7715</v>
      </c>
      <c r="P278" s="315" t="s">
        <v>5300</v>
      </c>
      <c r="Q278" s="316" t="s">
        <v>5301</v>
      </c>
      <c r="R278" s="318">
        <v>42711</v>
      </c>
      <c r="S278" s="389"/>
      <c r="T278" s="389"/>
    </row>
    <row r="279" spans="1:20" s="376" customFormat="1" x14ac:dyDescent="0.2">
      <c r="A279" s="355" t="s">
        <v>7697</v>
      </c>
      <c r="B279" s="356" t="s">
        <v>7707</v>
      </c>
      <c r="C279" s="357" t="s">
        <v>7905</v>
      </c>
      <c r="D279" s="358" t="s">
        <v>8088</v>
      </c>
      <c r="E279" s="381"/>
      <c r="F279" s="382"/>
      <c r="G279" s="383"/>
      <c r="H279" s="313"/>
      <c r="I279" s="314"/>
      <c r="J279" s="311"/>
      <c r="K279" s="312"/>
      <c r="L279" s="386"/>
      <c r="M279" s="387"/>
      <c r="N279" s="369"/>
      <c r="O279" s="370"/>
      <c r="P279" s="315"/>
      <c r="Q279" s="316"/>
      <c r="R279" s="318">
        <v>42711</v>
      </c>
      <c r="S279" s="389"/>
      <c r="T279" s="389"/>
    </row>
    <row r="280" spans="1:20" s="376" customFormat="1" ht="36" x14ac:dyDescent="0.2">
      <c r="A280" s="360" t="s">
        <v>7697</v>
      </c>
      <c r="B280" s="361" t="s">
        <v>7710</v>
      </c>
      <c r="C280" s="362" t="s">
        <v>1618</v>
      </c>
      <c r="D280" s="363" t="s">
        <v>8089</v>
      </c>
      <c r="E280" s="381"/>
      <c r="F280" s="382"/>
      <c r="G280" s="383"/>
      <c r="H280" s="313" t="s">
        <v>3917</v>
      </c>
      <c r="I280" s="314" t="s">
        <v>1618</v>
      </c>
      <c r="J280" s="311" t="s">
        <v>5302</v>
      </c>
      <c r="K280" s="312" t="s">
        <v>5220</v>
      </c>
      <c r="L280" s="386"/>
      <c r="M280" s="387"/>
      <c r="N280" s="317" t="s">
        <v>7714</v>
      </c>
      <c r="O280" s="312" t="s">
        <v>7715</v>
      </c>
      <c r="P280" s="315" t="s">
        <v>5302</v>
      </c>
      <c r="Q280" s="316" t="s">
        <v>5220</v>
      </c>
      <c r="R280" s="318">
        <v>42711</v>
      </c>
      <c r="S280" s="389"/>
      <c r="T280" s="389"/>
    </row>
    <row r="281" spans="1:20" s="376" customFormat="1" ht="36" x14ac:dyDescent="0.2">
      <c r="A281" s="360" t="s">
        <v>7697</v>
      </c>
      <c r="B281" s="361" t="s">
        <v>7710</v>
      </c>
      <c r="C281" s="362" t="s">
        <v>1620</v>
      </c>
      <c r="D281" s="363" t="s">
        <v>8090</v>
      </c>
      <c r="E281" s="381"/>
      <c r="F281" s="382"/>
      <c r="G281" s="383"/>
      <c r="H281" s="313" t="s">
        <v>3918</v>
      </c>
      <c r="I281" s="314" t="s">
        <v>1620</v>
      </c>
      <c r="J281" s="311" t="s">
        <v>5302</v>
      </c>
      <c r="K281" s="312" t="s">
        <v>5220</v>
      </c>
      <c r="L281" s="386"/>
      <c r="M281" s="387"/>
      <c r="N281" s="317" t="s">
        <v>7714</v>
      </c>
      <c r="O281" s="312" t="s">
        <v>7715</v>
      </c>
      <c r="P281" s="315" t="s">
        <v>5302</v>
      </c>
      <c r="Q281" s="316" t="s">
        <v>5220</v>
      </c>
      <c r="R281" s="318">
        <v>42711</v>
      </c>
      <c r="S281" s="389"/>
      <c r="T281" s="389"/>
    </row>
    <row r="282" spans="1:20" s="376" customFormat="1" ht="24" x14ac:dyDescent="0.2">
      <c r="A282" s="355" t="s">
        <v>7697</v>
      </c>
      <c r="B282" s="356" t="s">
        <v>7707</v>
      </c>
      <c r="C282" s="357" t="s">
        <v>7901</v>
      </c>
      <c r="D282" s="358" t="s">
        <v>8091</v>
      </c>
      <c r="E282" s="381"/>
      <c r="F282" s="382"/>
      <c r="G282" s="383"/>
      <c r="H282" s="313"/>
      <c r="I282" s="314"/>
      <c r="J282" s="311"/>
      <c r="K282" s="312"/>
      <c r="L282" s="386"/>
      <c r="M282" s="387"/>
      <c r="N282" s="369"/>
      <c r="O282" s="370"/>
      <c r="P282" s="315"/>
      <c r="Q282" s="316"/>
      <c r="R282" s="318">
        <v>42711</v>
      </c>
      <c r="S282" s="389"/>
      <c r="T282" s="389"/>
    </row>
    <row r="283" spans="1:20" s="376" customFormat="1" ht="48" x14ac:dyDescent="0.2">
      <c r="A283" s="360" t="s">
        <v>7697</v>
      </c>
      <c r="B283" s="361" t="s">
        <v>7710</v>
      </c>
      <c r="C283" s="362" t="s">
        <v>1613</v>
      </c>
      <c r="D283" s="363" t="s">
        <v>8092</v>
      </c>
      <c r="E283" s="381"/>
      <c r="F283" s="382"/>
      <c r="G283" s="383"/>
      <c r="H283" s="313" t="s">
        <v>3920</v>
      </c>
      <c r="I283" s="314" t="s">
        <v>1613</v>
      </c>
      <c r="J283" s="311" t="s">
        <v>5303</v>
      </c>
      <c r="K283" s="312" t="s">
        <v>5218</v>
      </c>
      <c r="L283" s="386"/>
      <c r="M283" s="387"/>
      <c r="N283" s="317" t="s">
        <v>7714</v>
      </c>
      <c r="O283" s="312" t="s">
        <v>7715</v>
      </c>
      <c r="P283" s="315" t="s">
        <v>5303</v>
      </c>
      <c r="Q283" s="316" t="s">
        <v>5218</v>
      </c>
      <c r="R283" s="318">
        <v>42711</v>
      </c>
      <c r="S283" s="389"/>
      <c r="T283" s="389"/>
    </row>
    <row r="284" spans="1:20" s="376" customFormat="1" ht="48" x14ac:dyDescent="0.2">
      <c r="A284" s="360" t="s">
        <v>7697</v>
      </c>
      <c r="B284" s="361" t="s">
        <v>7710</v>
      </c>
      <c r="C284" s="362" t="s">
        <v>1615</v>
      </c>
      <c r="D284" s="363" t="s">
        <v>8093</v>
      </c>
      <c r="E284" s="381"/>
      <c r="F284" s="382"/>
      <c r="G284" s="383"/>
      <c r="H284" s="313" t="s">
        <v>3921</v>
      </c>
      <c r="I284" s="314" t="s">
        <v>1615</v>
      </c>
      <c r="J284" s="311" t="s">
        <v>5303</v>
      </c>
      <c r="K284" s="312" t="s">
        <v>5218</v>
      </c>
      <c r="L284" s="386"/>
      <c r="M284" s="387"/>
      <c r="N284" s="317" t="s">
        <v>7714</v>
      </c>
      <c r="O284" s="312" t="s">
        <v>7715</v>
      </c>
      <c r="P284" s="315" t="s">
        <v>5303</v>
      </c>
      <c r="Q284" s="316" t="s">
        <v>5218</v>
      </c>
      <c r="R284" s="318">
        <v>42711</v>
      </c>
      <c r="S284" s="389"/>
      <c r="T284" s="389"/>
    </row>
    <row r="285" spans="1:20" s="203" customFormat="1" x14ac:dyDescent="0.2">
      <c r="A285" s="244" t="s">
        <v>7697</v>
      </c>
      <c r="B285" s="245" t="s">
        <v>7707</v>
      </c>
      <c r="C285" s="246" t="s">
        <v>1987</v>
      </c>
      <c r="D285" s="247" t="s">
        <v>8094</v>
      </c>
      <c r="E285" s="248"/>
      <c r="F285" s="249"/>
      <c r="G285" s="250"/>
      <c r="H285" s="251"/>
      <c r="I285" s="252"/>
      <c r="J285" s="249"/>
      <c r="K285" s="250"/>
      <c r="L285" s="253"/>
      <c r="M285" s="254"/>
      <c r="N285" s="223"/>
      <c r="O285" s="224"/>
      <c r="P285" s="253"/>
      <c r="Q285" s="254"/>
      <c r="R285" s="255"/>
      <c r="S285" s="256"/>
      <c r="T285" s="256"/>
    </row>
    <row r="286" spans="1:20" s="203" customFormat="1" ht="36" x14ac:dyDescent="0.2">
      <c r="A286" s="257" t="s">
        <v>7697</v>
      </c>
      <c r="B286" s="258" t="s">
        <v>7710</v>
      </c>
      <c r="C286" s="259" t="s">
        <v>1608</v>
      </c>
      <c r="D286" s="260" t="s">
        <v>8095</v>
      </c>
      <c r="E286" s="261"/>
      <c r="F286" s="262"/>
      <c r="G286" s="263"/>
      <c r="H286" s="264" t="s">
        <v>62</v>
      </c>
      <c r="I286" s="265" t="s">
        <v>1608</v>
      </c>
      <c r="J286" s="262" t="s">
        <v>5304</v>
      </c>
      <c r="K286" s="263" t="s">
        <v>5216</v>
      </c>
      <c r="L286" s="266"/>
      <c r="M286" s="267"/>
      <c r="N286" s="268" t="s">
        <v>7714</v>
      </c>
      <c r="O286" s="263" t="s">
        <v>7715</v>
      </c>
      <c r="P286" s="266" t="s">
        <v>5304</v>
      </c>
      <c r="Q286" s="267" t="s">
        <v>5216</v>
      </c>
      <c r="R286" s="269"/>
      <c r="S286" s="270"/>
      <c r="T286" s="270"/>
    </row>
    <row r="287" spans="1:20" s="203" customFormat="1" ht="36" x14ac:dyDescent="0.2">
      <c r="A287" s="257" t="s">
        <v>7697</v>
      </c>
      <c r="B287" s="258" t="s">
        <v>7710</v>
      </c>
      <c r="C287" s="259" t="s">
        <v>1610</v>
      </c>
      <c r="D287" s="260" t="s">
        <v>8096</v>
      </c>
      <c r="E287" s="261"/>
      <c r="F287" s="262"/>
      <c r="G287" s="263"/>
      <c r="H287" s="264" t="s">
        <v>63</v>
      </c>
      <c r="I287" s="265" t="s">
        <v>1610</v>
      </c>
      <c r="J287" s="262" t="s">
        <v>5304</v>
      </c>
      <c r="K287" s="263" t="s">
        <v>5216</v>
      </c>
      <c r="L287" s="266"/>
      <c r="M287" s="267"/>
      <c r="N287" s="268" t="s">
        <v>7714</v>
      </c>
      <c r="O287" s="263" t="s">
        <v>7715</v>
      </c>
      <c r="P287" s="266" t="s">
        <v>5304</v>
      </c>
      <c r="Q287" s="267" t="s">
        <v>5216</v>
      </c>
      <c r="R287" s="269"/>
      <c r="S287" s="270"/>
      <c r="T287" s="270"/>
    </row>
    <row r="288" spans="1:20" s="203" customFormat="1" x14ac:dyDescent="0.2">
      <c r="A288" s="244" t="s">
        <v>7697</v>
      </c>
      <c r="B288" s="245" t="s">
        <v>7707</v>
      </c>
      <c r="C288" s="246" t="s">
        <v>1981</v>
      </c>
      <c r="D288" s="247" t="s">
        <v>8097</v>
      </c>
      <c r="E288" s="248"/>
      <c r="F288" s="249"/>
      <c r="G288" s="250"/>
      <c r="H288" s="251"/>
      <c r="I288" s="252"/>
      <c r="J288" s="249"/>
      <c r="K288" s="250"/>
      <c r="L288" s="253"/>
      <c r="M288" s="254"/>
      <c r="N288" s="249"/>
      <c r="O288" s="250"/>
      <c r="P288" s="253"/>
      <c r="Q288" s="254"/>
      <c r="R288" s="255"/>
      <c r="S288" s="256"/>
      <c r="T288" s="256"/>
    </row>
    <row r="289" spans="1:20" s="203" customFormat="1" ht="36" x14ac:dyDescent="0.2">
      <c r="A289" s="257" t="s">
        <v>7697</v>
      </c>
      <c r="B289" s="258" t="s">
        <v>7710</v>
      </c>
      <c r="C289" s="259" t="s">
        <v>1623</v>
      </c>
      <c r="D289" s="260" t="s">
        <v>8098</v>
      </c>
      <c r="E289" s="261"/>
      <c r="F289" s="262"/>
      <c r="G289" s="263"/>
      <c r="H289" s="264" t="s">
        <v>49</v>
      </c>
      <c r="I289" s="265" t="s">
        <v>1623</v>
      </c>
      <c r="J289" s="262" t="s">
        <v>5305</v>
      </c>
      <c r="K289" s="263" t="s">
        <v>5222</v>
      </c>
      <c r="L289" s="266"/>
      <c r="M289" s="267"/>
      <c r="N289" s="268" t="s">
        <v>7714</v>
      </c>
      <c r="O289" s="263" t="s">
        <v>7715</v>
      </c>
      <c r="P289" s="266" t="s">
        <v>5305</v>
      </c>
      <c r="Q289" s="267" t="s">
        <v>5222</v>
      </c>
      <c r="R289" s="269"/>
      <c r="S289" s="270"/>
      <c r="T289" s="270"/>
    </row>
    <row r="290" spans="1:20" s="203" customFormat="1" ht="36" x14ac:dyDescent="0.2">
      <c r="A290" s="257" t="s">
        <v>7697</v>
      </c>
      <c r="B290" s="258" t="s">
        <v>7710</v>
      </c>
      <c r="C290" s="259" t="s">
        <v>1625</v>
      </c>
      <c r="D290" s="260" t="s">
        <v>8099</v>
      </c>
      <c r="E290" s="261"/>
      <c r="F290" s="262"/>
      <c r="G290" s="263"/>
      <c r="H290" s="264" t="s">
        <v>50</v>
      </c>
      <c r="I290" s="265" t="s">
        <v>1625</v>
      </c>
      <c r="J290" s="262" t="s">
        <v>5305</v>
      </c>
      <c r="K290" s="263" t="s">
        <v>5222</v>
      </c>
      <c r="L290" s="266"/>
      <c r="M290" s="267"/>
      <c r="N290" s="268" t="s">
        <v>7714</v>
      </c>
      <c r="O290" s="263" t="s">
        <v>7715</v>
      </c>
      <c r="P290" s="266" t="s">
        <v>5305</v>
      </c>
      <c r="Q290" s="267" t="s">
        <v>5222</v>
      </c>
      <c r="R290" s="269"/>
      <c r="S290" s="270"/>
      <c r="T290" s="270"/>
    </row>
    <row r="291" spans="1:20" s="203" customFormat="1" ht="24" x14ac:dyDescent="0.2">
      <c r="A291" s="244" t="s">
        <v>7697</v>
      </c>
      <c r="B291" s="245" t="s">
        <v>7707</v>
      </c>
      <c r="C291" s="246" t="s">
        <v>8100</v>
      </c>
      <c r="D291" s="247" t="s">
        <v>8101</v>
      </c>
      <c r="E291" s="282"/>
      <c r="F291" s="249"/>
      <c r="G291" s="250"/>
      <c r="H291" s="251"/>
      <c r="I291" s="252"/>
      <c r="J291" s="249"/>
      <c r="K291" s="250"/>
      <c r="L291" s="253"/>
      <c r="M291" s="254"/>
      <c r="N291" s="249"/>
      <c r="O291" s="250"/>
      <c r="P291" s="253"/>
      <c r="Q291" s="254"/>
      <c r="R291" s="255"/>
      <c r="S291" s="256"/>
      <c r="T291" s="256"/>
    </row>
    <row r="292" spans="1:20" s="203" customFormat="1" ht="48" x14ac:dyDescent="0.2">
      <c r="A292" s="257" t="s">
        <v>7697</v>
      </c>
      <c r="B292" s="258" t="s">
        <v>7710</v>
      </c>
      <c r="C292" s="259" t="s">
        <v>8102</v>
      </c>
      <c r="D292" s="260" t="s">
        <v>8103</v>
      </c>
      <c r="E292" s="283"/>
      <c r="F292" s="262"/>
      <c r="G292" s="263"/>
      <c r="H292" s="264" t="s">
        <v>8104</v>
      </c>
      <c r="I292" s="265" t="s">
        <v>8102</v>
      </c>
      <c r="J292" s="262" t="s">
        <v>5306</v>
      </c>
      <c r="K292" s="263" t="s">
        <v>8105</v>
      </c>
      <c r="L292" s="266"/>
      <c r="M292" s="267"/>
      <c r="N292" s="268" t="s">
        <v>7714</v>
      </c>
      <c r="O292" s="263" t="s">
        <v>7715</v>
      </c>
      <c r="P292" s="266" t="s">
        <v>5306</v>
      </c>
      <c r="Q292" s="267" t="s">
        <v>8105</v>
      </c>
      <c r="R292" s="269"/>
      <c r="S292" s="270"/>
      <c r="T292" s="270"/>
    </row>
    <row r="293" spans="1:20" s="203" customFormat="1" ht="48" x14ac:dyDescent="0.2">
      <c r="A293" s="257" t="s">
        <v>7697</v>
      </c>
      <c r="B293" s="258" t="s">
        <v>7710</v>
      </c>
      <c r="C293" s="259" t="s">
        <v>8106</v>
      </c>
      <c r="D293" s="260" t="s">
        <v>8107</v>
      </c>
      <c r="E293" s="283"/>
      <c r="F293" s="262"/>
      <c r="G293" s="263"/>
      <c r="H293" s="264" t="s">
        <v>8108</v>
      </c>
      <c r="I293" s="265" t="s">
        <v>8106</v>
      </c>
      <c r="J293" s="262" t="s">
        <v>5306</v>
      </c>
      <c r="K293" s="263" t="s">
        <v>8105</v>
      </c>
      <c r="L293" s="266"/>
      <c r="M293" s="267"/>
      <c r="N293" s="268" t="s">
        <v>7714</v>
      </c>
      <c r="O293" s="263" t="s">
        <v>7715</v>
      </c>
      <c r="P293" s="266" t="s">
        <v>5306</v>
      </c>
      <c r="Q293" s="267" t="s">
        <v>8105</v>
      </c>
      <c r="R293" s="269"/>
      <c r="S293" s="270"/>
      <c r="T293" s="270"/>
    </row>
    <row r="294" spans="1:20" s="203" customFormat="1" ht="12.75" x14ac:dyDescent="0.2">
      <c r="A294" s="204" t="s">
        <v>7697</v>
      </c>
      <c r="B294" s="205" t="s">
        <v>7704</v>
      </c>
      <c r="C294" s="206" t="s">
        <v>8109</v>
      </c>
      <c r="D294" s="207" t="s">
        <v>8110</v>
      </c>
      <c r="E294" s="208"/>
      <c r="F294" s="209"/>
      <c r="G294" s="210"/>
      <c r="H294" s="211"/>
      <c r="I294" s="212"/>
      <c r="J294" s="209"/>
      <c r="K294" s="210"/>
      <c r="L294" s="213"/>
      <c r="M294" s="214"/>
      <c r="N294" s="209"/>
      <c r="O294" s="210"/>
      <c r="P294" s="213"/>
      <c r="Q294" s="214"/>
      <c r="R294" s="215"/>
      <c r="S294" s="216"/>
      <c r="T294" s="216"/>
    </row>
    <row r="295" spans="1:20" s="203" customFormat="1" x14ac:dyDescent="0.2">
      <c r="A295" s="244" t="s">
        <v>7697</v>
      </c>
      <c r="B295" s="245" t="s">
        <v>7707</v>
      </c>
      <c r="C295" s="246" t="s">
        <v>698</v>
      </c>
      <c r="D295" s="247" t="s">
        <v>8111</v>
      </c>
      <c r="E295" s="248"/>
      <c r="F295" s="249"/>
      <c r="G295" s="250"/>
      <c r="H295" s="264"/>
      <c r="I295" s="265"/>
      <c r="J295" s="262"/>
      <c r="K295" s="263"/>
      <c r="L295" s="266"/>
      <c r="M295" s="267"/>
      <c r="N295" s="268"/>
      <c r="O295" s="263"/>
      <c r="P295" s="266"/>
      <c r="Q295" s="267"/>
      <c r="R295" s="269"/>
      <c r="S295" s="270"/>
      <c r="T295" s="270"/>
    </row>
    <row r="296" spans="1:20" s="203" customFormat="1" ht="36" x14ac:dyDescent="0.2">
      <c r="A296" s="257" t="s">
        <v>7697</v>
      </c>
      <c r="B296" s="258" t="s">
        <v>7710</v>
      </c>
      <c r="C296" s="259" t="s">
        <v>698</v>
      </c>
      <c r="D296" s="260" t="s">
        <v>8112</v>
      </c>
      <c r="E296" s="283"/>
      <c r="F296" s="262"/>
      <c r="G296" s="263"/>
      <c r="H296" s="264" t="s">
        <v>697</v>
      </c>
      <c r="I296" s="265" t="s">
        <v>698</v>
      </c>
      <c r="J296" s="262" t="s">
        <v>5331</v>
      </c>
      <c r="K296" s="263" t="s">
        <v>5332</v>
      </c>
      <c r="L296" s="266"/>
      <c r="M296" s="267"/>
      <c r="N296" s="268" t="s">
        <v>7714</v>
      </c>
      <c r="O296" s="263" t="s">
        <v>7715</v>
      </c>
      <c r="P296" s="266" t="s">
        <v>5331</v>
      </c>
      <c r="Q296" s="267" t="s">
        <v>5332</v>
      </c>
      <c r="R296" s="269"/>
      <c r="S296" s="270"/>
      <c r="T296" s="270"/>
    </row>
    <row r="297" spans="1:20" s="203" customFormat="1" x14ac:dyDescent="0.2">
      <c r="A297" s="244" t="s">
        <v>7697</v>
      </c>
      <c r="B297" s="245" t="s">
        <v>7707</v>
      </c>
      <c r="C297" s="246" t="s">
        <v>701</v>
      </c>
      <c r="D297" s="247" t="s">
        <v>8113</v>
      </c>
      <c r="E297" s="248"/>
      <c r="F297" s="249"/>
      <c r="G297" s="250"/>
      <c r="H297" s="264"/>
      <c r="I297" s="265"/>
      <c r="J297" s="262"/>
      <c r="K297" s="263"/>
      <c r="L297" s="266"/>
      <c r="M297" s="267"/>
      <c r="N297" s="268"/>
      <c r="O297" s="263"/>
      <c r="P297" s="266"/>
      <c r="Q297" s="267"/>
      <c r="R297" s="269"/>
      <c r="S297" s="270"/>
      <c r="T297" s="270"/>
    </row>
    <row r="298" spans="1:20" s="203" customFormat="1" ht="36" x14ac:dyDescent="0.2">
      <c r="A298" s="257" t="s">
        <v>7697</v>
      </c>
      <c r="B298" s="258" t="s">
        <v>7710</v>
      </c>
      <c r="C298" s="259" t="s">
        <v>701</v>
      </c>
      <c r="D298" s="260" t="s">
        <v>8114</v>
      </c>
      <c r="E298" s="283"/>
      <c r="F298" s="262"/>
      <c r="G298" s="263"/>
      <c r="H298" s="264" t="s">
        <v>700</v>
      </c>
      <c r="I298" s="265" t="s">
        <v>701</v>
      </c>
      <c r="J298" s="262" t="s">
        <v>5333</v>
      </c>
      <c r="K298" s="263" t="s">
        <v>5334</v>
      </c>
      <c r="L298" s="266"/>
      <c r="M298" s="267"/>
      <c r="N298" s="268" t="s">
        <v>7714</v>
      </c>
      <c r="O298" s="263" t="s">
        <v>7715</v>
      </c>
      <c r="P298" s="266" t="s">
        <v>5333</v>
      </c>
      <c r="Q298" s="267" t="s">
        <v>5334</v>
      </c>
      <c r="R298" s="269"/>
      <c r="S298" s="270"/>
      <c r="T298" s="270"/>
    </row>
    <row r="299" spans="1:20" s="203" customFormat="1" x14ac:dyDescent="0.2">
      <c r="A299" s="244" t="s">
        <v>7697</v>
      </c>
      <c r="B299" s="245" t="s">
        <v>7707</v>
      </c>
      <c r="C299" s="246" t="s">
        <v>704</v>
      </c>
      <c r="D299" s="247" t="s">
        <v>8115</v>
      </c>
      <c r="E299" s="248"/>
      <c r="F299" s="249"/>
      <c r="G299" s="250"/>
      <c r="H299" s="264"/>
      <c r="I299" s="265"/>
      <c r="J299" s="262"/>
      <c r="K299" s="263"/>
      <c r="L299" s="266"/>
      <c r="M299" s="267"/>
      <c r="N299" s="268"/>
      <c r="O299" s="263"/>
      <c r="P299" s="266"/>
      <c r="Q299" s="267"/>
      <c r="R299" s="269"/>
      <c r="S299" s="270"/>
      <c r="T299" s="270"/>
    </row>
    <row r="300" spans="1:20" s="203" customFormat="1" ht="36" x14ac:dyDescent="0.2">
      <c r="A300" s="257" t="s">
        <v>7697</v>
      </c>
      <c r="B300" s="258" t="s">
        <v>7710</v>
      </c>
      <c r="C300" s="259" t="s">
        <v>704</v>
      </c>
      <c r="D300" s="260" t="s">
        <v>8116</v>
      </c>
      <c r="E300" s="283"/>
      <c r="F300" s="262"/>
      <c r="G300" s="263"/>
      <c r="H300" s="264" t="s">
        <v>703</v>
      </c>
      <c r="I300" s="265" t="s">
        <v>704</v>
      </c>
      <c r="J300" s="262" t="s">
        <v>5335</v>
      </c>
      <c r="K300" s="263" t="s">
        <v>5336</v>
      </c>
      <c r="L300" s="266"/>
      <c r="M300" s="267"/>
      <c r="N300" s="268" t="s">
        <v>7714</v>
      </c>
      <c r="O300" s="263" t="s">
        <v>7715</v>
      </c>
      <c r="P300" s="266" t="s">
        <v>5335</v>
      </c>
      <c r="Q300" s="267" t="s">
        <v>5336</v>
      </c>
      <c r="R300" s="269"/>
      <c r="S300" s="270"/>
      <c r="T300" s="270"/>
    </row>
    <row r="301" spans="1:20" s="203" customFormat="1" x14ac:dyDescent="0.2">
      <c r="A301" s="244" t="s">
        <v>7697</v>
      </c>
      <c r="B301" s="245" t="s">
        <v>7707</v>
      </c>
      <c r="C301" s="246" t="s">
        <v>707</v>
      </c>
      <c r="D301" s="247" t="s">
        <v>8117</v>
      </c>
      <c r="E301" s="248"/>
      <c r="F301" s="249"/>
      <c r="G301" s="250"/>
      <c r="H301" s="264"/>
      <c r="I301" s="265"/>
      <c r="J301" s="262"/>
      <c r="K301" s="263"/>
      <c r="L301" s="266"/>
      <c r="M301" s="267"/>
      <c r="N301" s="268"/>
      <c r="O301" s="263"/>
      <c r="P301" s="266"/>
      <c r="Q301" s="267"/>
      <c r="R301" s="269"/>
      <c r="S301" s="270"/>
      <c r="T301" s="270"/>
    </row>
    <row r="302" spans="1:20" s="203" customFormat="1" ht="24" x14ac:dyDescent="0.2">
      <c r="A302" s="257" t="s">
        <v>7697</v>
      </c>
      <c r="B302" s="258" t="s">
        <v>7710</v>
      </c>
      <c r="C302" s="259" t="s">
        <v>707</v>
      </c>
      <c r="D302" s="260" t="s">
        <v>8118</v>
      </c>
      <c r="E302" s="283"/>
      <c r="F302" s="262"/>
      <c r="G302" s="263"/>
      <c r="H302" s="264" t="s">
        <v>706</v>
      </c>
      <c r="I302" s="265" t="s">
        <v>707</v>
      </c>
      <c r="J302" s="262" t="s">
        <v>5337</v>
      </c>
      <c r="K302" s="263" t="s">
        <v>5338</v>
      </c>
      <c r="L302" s="266"/>
      <c r="M302" s="267"/>
      <c r="N302" s="268" t="s">
        <v>7714</v>
      </c>
      <c r="O302" s="263" t="s">
        <v>7715</v>
      </c>
      <c r="P302" s="266" t="s">
        <v>5337</v>
      </c>
      <c r="Q302" s="267" t="s">
        <v>5338</v>
      </c>
      <c r="R302" s="269"/>
      <c r="S302" s="270"/>
      <c r="T302" s="270"/>
    </row>
    <row r="303" spans="1:20" s="203" customFormat="1" x14ac:dyDescent="0.2">
      <c r="A303" s="244" t="s">
        <v>7697</v>
      </c>
      <c r="B303" s="245" t="s">
        <v>7707</v>
      </c>
      <c r="C303" s="246" t="s">
        <v>710</v>
      </c>
      <c r="D303" s="247" t="s">
        <v>8119</v>
      </c>
      <c r="E303" s="248"/>
      <c r="F303" s="249"/>
      <c r="G303" s="250"/>
      <c r="H303" s="264"/>
      <c r="I303" s="265"/>
      <c r="J303" s="262"/>
      <c r="K303" s="263"/>
      <c r="L303" s="266"/>
      <c r="M303" s="267"/>
      <c r="N303" s="268"/>
      <c r="O303" s="263"/>
      <c r="P303" s="266"/>
      <c r="Q303" s="267"/>
      <c r="R303" s="269"/>
      <c r="S303" s="270"/>
      <c r="T303" s="270"/>
    </row>
    <row r="304" spans="1:20" s="203" customFormat="1" ht="36" x14ac:dyDescent="0.2">
      <c r="A304" s="257" t="s">
        <v>7697</v>
      </c>
      <c r="B304" s="258" t="s">
        <v>7710</v>
      </c>
      <c r="C304" s="259" t="s">
        <v>710</v>
      </c>
      <c r="D304" s="260" t="s">
        <v>8120</v>
      </c>
      <c r="E304" s="283"/>
      <c r="F304" s="262"/>
      <c r="G304" s="263"/>
      <c r="H304" s="264" t="s">
        <v>709</v>
      </c>
      <c r="I304" s="265" t="s">
        <v>710</v>
      </c>
      <c r="J304" s="262" t="s">
        <v>5339</v>
      </c>
      <c r="K304" s="263" t="s">
        <v>5340</v>
      </c>
      <c r="L304" s="266"/>
      <c r="M304" s="267"/>
      <c r="N304" s="268" t="s">
        <v>7714</v>
      </c>
      <c r="O304" s="263" t="s">
        <v>7715</v>
      </c>
      <c r="P304" s="266" t="s">
        <v>5339</v>
      </c>
      <c r="Q304" s="267" t="s">
        <v>5340</v>
      </c>
      <c r="R304" s="269"/>
      <c r="S304" s="270"/>
      <c r="T304" s="270"/>
    </row>
    <row r="305" spans="1:20" s="203" customFormat="1" x14ac:dyDescent="0.2">
      <c r="A305" s="244" t="s">
        <v>7697</v>
      </c>
      <c r="B305" s="245" t="s">
        <v>7707</v>
      </c>
      <c r="C305" s="246" t="s">
        <v>713</v>
      </c>
      <c r="D305" s="247" t="s">
        <v>8121</v>
      </c>
      <c r="E305" s="248"/>
      <c r="F305" s="249"/>
      <c r="G305" s="250"/>
      <c r="H305" s="264"/>
      <c r="I305" s="265"/>
      <c r="J305" s="262"/>
      <c r="K305" s="263"/>
      <c r="L305" s="266"/>
      <c r="M305" s="267"/>
      <c r="N305" s="268"/>
      <c r="O305" s="263"/>
      <c r="P305" s="266"/>
      <c r="Q305" s="267"/>
      <c r="R305" s="269"/>
      <c r="S305" s="270"/>
      <c r="T305" s="270"/>
    </row>
    <row r="306" spans="1:20" s="203" customFormat="1" ht="36" x14ac:dyDescent="0.2">
      <c r="A306" s="257" t="s">
        <v>7697</v>
      </c>
      <c r="B306" s="258" t="s">
        <v>7710</v>
      </c>
      <c r="C306" s="259" t="s">
        <v>713</v>
      </c>
      <c r="D306" s="260" t="s">
        <v>8122</v>
      </c>
      <c r="E306" s="283"/>
      <c r="F306" s="262"/>
      <c r="G306" s="263"/>
      <c r="H306" s="264" t="s">
        <v>712</v>
      </c>
      <c r="I306" s="265" t="s">
        <v>713</v>
      </c>
      <c r="J306" s="262" t="s">
        <v>5341</v>
      </c>
      <c r="K306" s="263" t="s">
        <v>5342</v>
      </c>
      <c r="L306" s="266"/>
      <c r="M306" s="267"/>
      <c r="N306" s="268" t="s">
        <v>7714</v>
      </c>
      <c r="O306" s="263" t="s">
        <v>7715</v>
      </c>
      <c r="P306" s="266" t="s">
        <v>5341</v>
      </c>
      <c r="Q306" s="267" t="s">
        <v>5342</v>
      </c>
      <c r="R306" s="269"/>
      <c r="S306" s="270"/>
      <c r="T306" s="270"/>
    </row>
    <row r="307" spans="1:20" s="203" customFormat="1" x14ac:dyDescent="0.2">
      <c r="A307" s="244" t="s">
        <v>7697</v>
      </c>
      <c r="B307" s="245" t="s">
        <v>7707</v>
      </c>
      <c r="C307" s="246" t="s">
        <v>716</v>
      </c>
      <c r="D307" s="247" t="s">
        <v>8123</v>
      </c>
      <c r="E307" s="248"/>
      <c r="F307" s="249"/>
      <c r="G307" s="250"/>
      <c r="H307" s="264"/>
      <c r="I307" s="265"/>
      <c r="J307" s="262"/>
      <c r="K307" s="263"/>
      <c r="L307" s="266"/>
      <c r="M307" s="267"/>
      <c r="N307" s="268"/>
      <c r="O307" s="263"/>
      <c r="P307" s="266"/>
      <c r="Q307" s="267"/>
      <c r="R307" s="269"/>
      <c r="S307" s="270"/>
      <c r="T307" s="270"/>
    </row>
    <row r="308" spans="1:20" s="203" customFormat="1" ht="36" x14ac:dyDescent="0.2">
      <c r="A308" s="257" t="s">
        <v>7697</v>
      </c>
      <c r="B308" s="258" t="s">
        <v>7710</v>
      </c>
      <c r="C308" s="259" t="s">
        <v>716</v>
      </c>
      <c r="D308" s="260" t="s">
        <v>8124</v>
      </c>
      <c r="E308" s="283"/>
      <c r="F308" s="262"/>
      <c r="G308" s="263"/>
      <c r="H308" s="264" t="s">
        <v>715</v>
      </c>
      <c r="I308" s="265" t="s">
        <v>716</v>
      </c>
      <c r="J308" s="262" t="s">
        <v>5343</v>
      </c>
      <c r="K308" s="263" t="s">
        <v>5344</v>
      </c>
      <c r="L308" s="266"/>
      <c r="M308" s="267"/>
      <c r="N308" s="268" t="s">
        <v>7714</v>
      </c>
      <c r="O308" s="263" t="s">
        <v>7715</v>
      </c>
      <c r="P308" s="266" t="s">
        <v>5343</v>
      </c>
      <c r="Q308" s="267" t="s">
        <v>5344</v>
      </c>
      <c r="R308" s="269"/>
      <c r="S308" s="270"/>
      <c r="T308" s="270"/>
    </row>
    <row r="309" spans="1:20" s="203" customFormat="1" ht="24" x14ac:dyDescent="0.2">
      <c r="A309" s="244" t="s">
        <v>7697</v>
      </c>
      <c r="B309" s="245" t="s">
        <v>7707</v>
      </c>
      <c r="C309" s="246" t="s">
        <v>719</v>
      </c>
      <c r="D309" s="247" t="s">
        <v>8125</v>
      </c>
      <c r="E309" s="248"/>
      <c r="F309" s="249"/>
      <c r="G309" s="250"/>
      <c r="H309" s="264"/>
      <c r="I309" s="265"/>
      <c r="J309" s="262"/>
      <c r="K309" s="263"/>
      <c r="L309" s="266"/>
      <c r="M309" s="267"/>
      <c r="N309" s="268"/>
      <c r="O309" s="263"/>
      <c r="P309" s="266"/>
      <c r="Q309" s="267"/>
      <c r="R309" s="269"/>
      <c r="S309" s="270"/>
      <c r="T309" s="270"/>
    </row>
    <row r="310" spans="1:20" s="203" customFormat="1" ht="36" x14ac:dyDescent="0.2">
      <c r="A310" s="257" t="s">
        <v>7697</v>
      </c>
      <c r="B310" s="258" t="s">
        <v>7710</v>
      </c>
      <c r="C310" s="259" t="s">
        <v>719</v>
      </c>
      <c r="D310" s="260" t="s">
        <v>8126</v>
      </c>
      <c r="E310" s="283"/>
      <c r="F310" s="262"/>
      <c r="G310" s="263"/>
      <c r="H310" s="264" t="s">
        <v>718</v>
      </c>
      <c r="I310" s="265" t="s">
        <v>719</v>
      </c>
      <c r="J310" s="262" t="s">
        <v>5345</v>
      </c>
      <c r="K310" s="263" t="s">
        <v>5346</v>
      </c>
      <c r="L310" s="266"/>
      <c r="M310" s="267"/>
      <c r="N310" s="268" t="s">
        <v>7714</v>
      </c>
      <c r="O310" s="263" t="s">
        <v>7715</v>
      </c>
      <c r="P310" s="266" t="s">
        <v>5345</v>
      </c>
      <c r="Q310" s="267" t="s">
        <v>5346</v>
      </c>
      <c r="R310" s="269"/>
      <c r="S310" s="270"/>
      <c r="T310" s="270"/>
    </row>
    <row r="311" spans="1:20" s="203" customFormat="1" ht="36" x14ac:dyDescent="0.2">
      <c r="A311" s="244" t="s">
        <v>7697</v>
      </c>
      <c r="B311" s="245" t="s">
        <v>7707</v>
      </c>
      <c r="C311" s="246" t="s">
        <v>721</v>
      </c>
      <c r="D311" s="247" t="s">
        <v>8127</v>
      </c>
      <c r="E311" s="248"/>
      <c r="F311" s="249"/>
      <c r="G311" s="250"/>
      <c r="H311" s="264"/>
      <c r="I311" s="265"/>
      <c r="J311" s="262"/>
      <c r="K311" s="263"/>
      <c r="L311" s="266"/>
      <c r="M311" s="267"/>
      <c r="N311" s="268"/>
      <c r="O311" s="263"/>
      <c r="P311" s="266"/>
      <c r="Q311" s="267"/>
      <c r="R311" s="269"/>
      <c r="S311" s="270"/>
      <c r="T311" s="270"/>
    </row>
    <row r="312" spans="1:20" s="203" customFormat="1" ht="72" x14ac:dyDescent="0.2">
      <c r="A312" s="257" t="s">
        <v>7697</v>
      </c>
      <c r="B312" s="258" t="s">
        <v>7710</v>
      </c>
      <c r="C312" s="259" t="s">
        <v>721</v>
      </c>
      <c r="D312" s="260" t="s">
        <v>8128</v>
      </c>
      <c r="E312" s="283"/>
      <c r="F312" s="262"/>
      <c r="G312" s="263"/>
      <c r="H312" s="264" t="s">
        <v>720</v>
      </c>
      <c r="I312" s="265" t="s">
        <v>721</v>
      </c>
      <c r="J312" s="262" t="s">
        <v>5347</v>
      </c>
      <c r="K312" s="263" t="s">
        <v>5348</v>
      </c>
      <c r="L312" s="266"/>
      <c r="M312" s="267"/>
      <c r="N312" s="268" t="s">
        <v>7714</v>
      </c>
      <c r="O312" s="263" t="s">
        <v>7715</v>
      </c>
      <c r="P312" s="266" t="s">
        <v>5347</v>
      </c>
      <c r="Q312" s="267" t="s">
        <v>5348</v>
      </c>
      <c r="R312" s="269"/>
      <c r="S312" s="270"/>
      <c r="T312" s="270"/>
    </row>
    <row r="313" spans="1:20" s="203" customFormat="1" ht="24" x14ac:dyDescent="0.2">
      <c r="A313" s="244" t="s">
        <v>7697</v>
      </c>
      <c r="B313" s="245" t="s">
        <v>7707</v>
      </c>
      <c r="C313" s="246" t="s">
        <v>723</v>
      </c>
      <c r="D313" s="247" t="s">
        <v>8129</v>
      </c>
      <c r="E313" s="248"/>
      <c r="F313" s="249"/>
      <c r="G313" s="250"/>
      <c r="H313" s="264"/>
      <c r="I313" s="265"/>
      <c r="J313" s="262"/>
      <c r="K313" s="263"/>
      <c r="L313" s="266"/>
      <c r="M313" s="267"/>
      <c r="N313" s="268"/>
      <c r="O313" s="263"/>
      <c r="P313" s="266"/>
      <c r="Q313" s="267"/>
      <c r="R313" s="269"/>
      <c r="S313" s="270"/>
      <c r="T313" s="270"/>
    </row>
    <row r="314" spans="1:20" s="203" customFormat="1" ht="60" x14ac:dyDescent="0.2">
      <c r="A314" s="257" t="s">
        <v>7697</v>
      </c>
      <c r="B314" s="258" t="s">
        <v>7710</v>
      </c>
      <c r="C314" s="259" t="s">
        <v>723</v>
      </c>
      <c r="D314" s="260" t="s">
        <v>8130</v>
      </c>
      <c r="E314" s="283"/>
      <c r="F314" s="262"/>
      <c r="G314" s="263"/>
      <c r="H314" s="264" t="s">
        <v>722</v>
      </c>
      <c r="I314" s="265" t="s">
        <v>723</v>
      </c>
      <c r="J314" s="262" t="s">
        <v>5349</v>
      </c>
      <c r="K314" s="263" t="s">
        <v>5350</v>
      </c>
      <c r="L314" s="266"/>
      <c r="M314" s="267"/>
      <c r="N314" s="268" t="s">
        <v>7714</v>
      </c>
      <c r="O314" s="263" t="s">
        <v>7715</v>
      </c>
      <c r="P314" s="266" t="s">
        <v>5349</v>
      </c>
      <c r="Q314" s="267" t="s">
        <v>5350</v>
      </c>
      <c r="R314" s="269"/>
      <c r="S314" s="270"/>
      <c r="T314" s="270"/>
    </row>
    <row r="315" spans="1:20" s="203" customFormat="1" x14ac:dyDescent="0.2">
      <c r="A315" s="244" t="s">
        <v>7697</v>
      </c>
      <c r="B315" s="245" t="s">
        <v>7707</v>
      </c>
      <c r="C315" s="246" t="s">
        <v>726</v>
      </c>
      <c r="D315" s="247" t="s">
        <v>8131</v>
      </c>
      <c r="E315" s="248"/>
      <c r="F315" s="249"/>
      <c r="G315" s="250"/>
      <c r="H315" s="264"/>
      <c r="I315" s="265"/>
      <c r="J315" s="262"/>
      <c r="K315" s="263"/>
      <c r="L315" s="266"/>
      <c r="M315" s="267"/>
      <c r="N315" s="268"/>
      <c r="O315" s="263"/>
      <c r="P315" s="266"/>
      <c r="Q315" s="267"/>
      <c r="R315" s="269"/>
      <c r="S315" s="270"/>
      <c r="T315" s="270"/>
    </row>
    <row r="316" spans="1:20" s="203" customFormat="1" ht="36" x14ac:dyDescent="0.2">
      <c r="A316" s="257" t="s">
        <v>7697</v>
      </c>
      <c r="B316" s="258" t="s">
        <v>7710</v>
      </c>
      <c r="C316" s="259" t="s">
        <v>726</v>
      </c>
      <c r="D316" s="260" t="s">
        <v>8132</v>
      </c>
      <c r="E316" s="283"/>
      <c r="F316" s="262"/>
      <c r="G316" s="263"/>
      <c r="H316" s="264" t="s">
        <v>725</v>
      </c>
      <c r="I316" s="265" t="s">
        <v>726</v>
      </c>
      <c r="J316" s="262" t="s">
        <v>5351</v>
      </c>
      <c r="K316" s="263" t="s">
        <v>5352</v>
      </c>
      <c r="L316" s="266"/>
      <c r="M316" s="267"/>
      <c r="N316" s="268" t="s">
        <v>7714</v>
      </c>
      <c r="O316" s="263" t="s">
        <v>7715</v>
      </c>
      <c r="P316" s="266" t="s">
        <v>5351</v>
      </c>
      <c r="Q316" s="267" t="s">
        <v>5352</v>
      </c>
      <c r="R316" s="269"/>
      <c r="S316" s="270"/>
      <c r="T316" s="270"/>
    </row>
    <row r="317" spans="1:20" s="203" customFormat="1" x14ac:dyDescent="0.2">
      <c r="A317" s="244" t="s">
        <v>7697</v>
      </c>
      <c r="B317" s="245" t="s">
        <v>7707</v>
      </c>
      <c r="C317" s="246" t="s">
        <v>729</v>
      </c>
      <c r="D317" s="247" t="s">
        <v>8133</v>
      </c>
      <c r="E317" s="248"/>
      <c r="F317" s="249"/>
      <c r="G317" s="250"/>
      <c r="H317" s="264"/>
      <c r="I317" s="265"/>
      <c r="J317" s="262"/>
      <c r="K317" s="263"/>
      <c r="L317" s="266"/>
      <c r="M317" s="267"/>
      <c r="N317" s="268"/>
      <c r="O317" s="263"/>
      <c r="P317" s="266"/>
      <c r="Q317" s="267"/>
      <c r="R317" s="269"/>
      <c r="S317" s="270"/>
      <c r="T317" s="270"/>
    </row>
    <row r="318" spans="1:20" s="203" customFormat="1" ht="36" x14ac:dyDescent="0.2">
      <c r="A318" s="257" t="s">
        <v>7697</v>
      </c>
      <c r="B318" s="258" t="s">
        <v>7710</v>
      </c>
      <c r="C318" s="259" t="s">
        <v>729</v>
      </c>
      <c r="D318" s="260" t="s">
        <v>8134</v>
      </c>
      <c r="E318" s="283"/>
      <c r="F318" s="262"/>
      <c r="G318" s="263"/>
      <c r="H318" s="264" t="s">
        <v>728</v>
      </c>
      <c r="I318" s="265" t="s">
        <v>729</v>
      </c>
      <c r="J318" s="262" t="s">
        <v>5353</v>
      </c>
      <c r="K318" s="263" t="s">
        <v>5354</v>
      </c>
      <c r="L318" s="266"/>
      <c r="M318" s="267"/>
      <c r="N318" s="268" t="s">
        <v>7714</v>
      </c>
      <c r="O318" s="263" t="s">
        <v>7715</v>
      </c>
      <c r="P318" s="266" t="s">
        <v>5353</v>
      </c>
      <c r="Q318" s="267" t="s">
        <v>5354</v>
      </c>
      <c r="R318" s="269"/>
      <c r="S318" s="270"/>
      <c r="T318" s="270"/>
    </row>
    <row r="319" spans="1:20" s="203" customFormat="1" ht="14.25" x14ac:dyDescent="0.2">
      <c r="A319" s="190" t="s">
        <v>7697</v>
      </c>
      <c r="B319" s="191" t="s">
        <v>7701</v>
      </c>
      <c r="C319" s="192" t="s">
        <v>8135</v>
      </c>
      <c r="D319" s="193" t="s">
        <v>8136</v>
      </c>
      <c r="E319" s="194"/>
      <c r="F319" s="195"/>
      <c r="G319" s="196"/>
      <c r="H319" s="197"/>
      <c r="I319" s="198"/>
      <c r="J319" s="195"/>
      <c r="K319" s="196"/>
      <c r="L319" s="199"/>
      <c r="M319" s="200"/>
      <c r="N319" s="195"/>
      <c r="O319" s="196"/>
      <c r="P319" s="199"/>
      <c r="Q319" s="200"/>
      <c r="R319" s="201"/>
      <c r="S319" s="202"/>
      <c r="T319" s="202"/>
    </row>
    <row r="320" spans="1:20" s="203" customFormat="1" ht="12.75" x14ac:dyDescent="0.2">
      <c r="A320" s="204" t="s">
        <v>7697</v>
      </c>
      <c r="B320" s="205" t="s">
        <v>7704</v>
      </c>
      <c r="C320" s="206" t="s">
        <v>8137</v>
      </c>
      <c r="D320" s="207" t="s">
        <v>8138</v>
      </c>
      <c r="E320" s="208"/>
      <c r="F320" s="209"/>
      <c r="G320" s="210"/>
      <c r="H320" s="211"/>
      <c r="I320" s="212"/>
      <c r="J320" s="209"/>
      <c r="K320" s="210"/>
      <c r="L320" s="213"/>
      <c r="M320" s="214"/>
      <c r="N320" s="209"/>
      <c r="O320" s="210"/>
      <c r="P320" s="213"/>
      <c r="Q320" s="214"/>
      <c r="R320" s="215"/>
      <c r="S320" s="216"/>
      <c r="T320" s="216"/>
    </row>
    <row r="321" spans="1:20" s="203" customFormat="1" x14ac:dyDescent="0.2">
      <c r="A321" s="244" t="s">
        <v>7697</v>
      </c>
      <c r="B321" s="245" t="s">
        <v>7707</v>
      </c>
      <c r="C321" s="246" t="s">
        <v>744</v>
      </c>
      <c r="D321" s="247" t="s">
        <v>8139</v>
      </c>
      <c r="E321" s="248"/>
      <c r="F321" s="249"/>
      <c r="G321" s="250"/>
      <c r="H321" s="264"/>
      <c r="I321" s="265"/>
      <c r="J321" s="262"/>
      <c r="K321" s="263"/>
      <c r="L321" s="266"/>
      <c r="M321" s="267"/>
      <c r="N321" s="268"/>
      <c r="O321" s="263"/>
      <c r="P321" s="266"/>
      <c r="Q321" s="267"/>
      <c r="R321" s="269"/>
      <c r="S321" s="270"/>
      <c r="T321" s="270"/>
    </row>
    <row r="322" spans="1:20" s="203" customFormat="1" ht="24" x14ac:dyDescent="0.2">
      <c r="A322" s="257" t="s">
        <v>7697</v>
      </c>
      <c r="B322" s="258" t="s">
        <v>7710</v>
      </c>
      <c r="C322" s="259" t="s">
        <v>744</v>
      </c>
      <c r="D322" s="260" t="s">
        <v>8140</v>
      </c>
      <c r="E322" s="283"/>
      <c r="F322" s="262"/>
      <c r="G322" s="263"/>
      <c r="H322" s="264" t="s">
        <v>743</v>
      </c>
      <c r="I322" s="265" t="s">
        <v>744</v>
      </c>
      <c r="J322" s="262" t="s">
        <v>5325</v>
      </c>
      <c r="K322" s="263" t="s">
        <v>5326</v>
      </c>
      <c r="L322" s="266"/>
      <c r="M322" s="267"/>
      <c r="N322" s="268" t="s">
        <v>7714</v>
      </c>
      <c r="O322" s="263" t="s">
        <v>7715</v>
      </c>
      <c r="P322" s="266" t="s">
        <v>5325</v>
      </c>
      <c r="Q322" s="267" t="s">
        <v>5326</v>
      </c>
      <c r="R322" s="269"/>
      <c r="S322" s="270"/>
      <c r="T322" s="270"/>
    </row>
    <row r="323" spans="1:20" s="203" customFormat="1" x14ac:dyDescent="0.2">
      <c r="A323" s="244" t="s">
        <v>7697</v>
      </c>
      <c r="B323" s="245" t="s">
        <v>7707</v>
      </c>
      <c r="C323" s="246" t="s">
        <v>747</v>
      </c>
      <c r="D323" s="247" t="s">
        <v>8141</v>
      </c>
      <c r="E323" s="248"/>
      <c r="F323" s="249"/>
      <c r="G323" s="250"/>
      <c r="H323" s="264"/>
      <c r="I323" s="265"/>
      <c r="J323" s="262"/>
      <c r="K323" s="263"/>
      <c r="L323" s="266"/>
      <c r="M323" s="267"/>
      <c r="N323" s="268"/>
      <c r="O323" s="263"/>
      <c r="P323" s="266"/>
      <c r="Q323" s="267"/>
      <c r="R323" s="269"/>
      <c r="S323" s="270"/>
      <c r="T323" s="270"/>
    </row>
    <row r="324" spans="1:20" s="203" customFormat="1" ht="36" x14ac:dyDescent="0.2">
      <c r="A324" s="257" t="s">
        <v>7697</v>
      </c>
      <c r="B324" s="258" t="s">
        <v>7710</v>
      </c>
      <c r="C324" s="259" t="s">
        <v>747</v>
      </c>
      <c r="D324" s="260" t="s">
        <v>8142</v>
      </c>
      <c r="E324" s="283"/>
      <c r="F324" s="262"/>
      <c r="G324" s="263"/>
      <c r="H324" s="264" t="s">
        <v>746</v>
      </c>
      <c r="I324" s="265" t="s">
        <v>747</v>
      </c>
      <c r="J324" s="262" t="s">
        <v>5327</v>
      </c>
      <c r="K324" s="263" t="s">
        <v>5328</v>
      </c>
      <c r="L324" s="266"/>
      <c r="M324" s="267"/>
      <c r="N324" s="268" t="s">
        <v>7714</v>
      </c>
      <c r="O324" s="263" t="s">
        <v>7715</v>
      </c>
      <c r="P324" s="266" t="s">
        <v>5327</v>
      </c>
      <c r="Q324" s="267" t="s">
        <v>5328</v>
      </c>
      <c r="R324" s="269"/>
      <c r="S324" s="270"/>
      <c r="T324" s="270"/>
    </row>
    <row r="325" spans="1:20" s="203" customFormat="1" ht="12.75" x14ac:dyDescent="0.2">
      <c r="A325" s="204" t="s">
        <v>7697</v>
      </c>
      <c r="B325" s="205" t="s">
        <v>7704</v>
      </c>
      <c r="C325" s="206" t="s">
        <v>751</v>
      </c>
      <c r="D325" s="207" t="s">
        <v>8143</v>
      </c>
      <c r="E325" s="208"/>
      <c r="F325" s="209"/>
      <c r="G325" s="210"/>
      <c r="H325" s="211"/>
      <c r="I325" s="212"/>
      <c r="J325" s="209"/>
      <c r="K325" s="210"/>
      <c r="L325" s="213"/>
      <c r="M325" s="214"/>
      <c r="N325" s="209"/>
      <c r="O325" s="210"/>
      <c r="P325" s="213"/>
      <c r="Q325" s="214"/>
      <c r="R325" s="215"/>
      <c r="S325" s="216"/>
      <c r="T325" s="216"/>
    </row>
    <row r="326" spans="1:20" s="203" customFormat="1" ht="24" x14ac:dyDescent="0.2">
      <c r="A326" s="244" t="s">
        <v>7697</v>
      </c>
      <c r="B326" s="245" t="s">
        <v>7707</v>
      </c>
      <c r="C326" s="246" t="s">
        <v>751</v>
      </c>
      <c r="D326" s="247" t="s">
        <v>8144</v>
      </c>
      <c r="E326" s="248"/>
      <c r="F326" s="249"/>
      <c r="G326" s="250"/>
      <c r="H326" s="264"/>
      <c r="I326" s="265"/>
      <c r="J326" s="262"/>
      <c r="K326" s="263"/>
      <c r="L326" s="266"/>
      <c r="M326" s="267"/>
      <c r="N326" s="268"/>
      <c r="O326" s="263"/>
      <c r="P326" s="266"/>
      <c r="Q326" s="267"/>
      <c r="R326" s="269"/>
      <c r="S326" s="270"/>
      <c r="T326" s="270"/>
    </row>
    <row r="327" spans="1:20" s="203" customFormat="1" ht="36" x14ac:dyDescent="0.2">
      <c r="A327" s="257" t="s">
        <v>7697</v>
      </c>
      <c r="B327" s="258" t="s">
        <v>7710</v>
      </c>
      <c r="C327" s="259" t="s">
        <v>751</v>
      </c>
      <c r="D327" s="260" t="s">
        <v>8145</v>
      </c>
      <c r="E327" s="283"/>
      <c r="F327" s="262"/>
      <c r="G327" s="263"/>
      <c r="H327" s="264" t="s">
        <v>750</v>
      </c>
      <c r="I327" s="265" t="s">
        <v>751</v>
      </c>
      <c r="J327" s="262" t="s">
        <v>5329</v>
      </c>
      <c r="K327" s="263" t="s">
        <v>5330</v>
      </c>
      <c r="L327" s="266"/>
      <c r="M327" s="267"/>
      <c r="N327" s="268" t="s">
        <v>7714</v>
      </c>
      <c r="O327" s="263" t="s">
        <v>7715</v>
      </c>
      <c r="P327" s="266" t="s">
        <v>5329</v>
      </c>
      <c r="Q327" s="267" t="s">
        <v>5330</v>
      </c>
      <c r="R327" s="269"/>
      <c r="S327" s="270"/>
      <c r="T327" s="270"/>
    </row>
    <row r="328" spans="1:20" s="203" customFormat="1" ht="17.25" x14ac:dyDescent="0.2">
      <c r="A328" s="176" t="s">
        <v>7697</v>
      </c>
      <c r="B328" s="177" t="s">
        <v>7698</v>
      </c>
      <c r="C328" s="390" t="s">
        <v>8146</v>
      </c>
      <c r="D328" s="179" t="s">
        <v>8147</v>
      </c>
      <c r="E328" s="180"/>
      <c r="F328" s="391"/>
      <c r="G328" s="392"/>
      <c r="H328" s="393"/>
      <c r="I328" s="394"/>
      <c r="J328" s="391"/>
      <c r="K328" s="392"/>
      <c r="L328" s="395"/>
      <c r="M328" s="396"/>
      <c r="N328" s="391"/>
      <c r="O328" s="392"/>
      <c r="P328" s="395"/>
      <c r="Q328" s="396"/>
      <c r="R328" s="397"/>
      <c r="S328" s="398"/>
      <c r="T328" s="398"/>
    </row>
    <row r="329" spans="1:20" s="203" customFormat="1" ht="14.25" x14ac:dyDescent="0.2">
      <c r="A329" s="190" t="s">
        <v>7697</v>
      </c>
      <c r="B329" s="191" t="s">
        <v>7701</v>
      </c>
      <c r="C329" s="192" t="s">
        <v>8146</v>
      </c>
      <c r="D329" s="193" t="s">
        <v>8148</v>
      </c>
      <c r="E329" s="194"/>
      <c r="F329" s="195"/>
      <c r="G329" s="196"/>
      <c r="H329" s="197"/>
      <c r="I329" s="198"/>
      <c r="J329" s="195"/>
      <c r="K329" s="196"/>
      <c r="L329" s="199"/>
      <c r="M329" s="200"/>
      <c r="N329" s="195"/>
      <c r="O329" s="196"/>
      <c r="P329" s="199"/>
      <c r="Q329" s="200"/>
      <c r="R329" s="201"/>
      <c r="S329" s="202"/>
      <c r="T329" s="202"/>
    </row>
    <row r="330" spans="1:20" s="203" customFormat="1" ht="12.75" x14ac:dyDescent="0.2">
      <c r="A330" s="204" t="s">
        <v>7697</v>
      </c>
      <c r="B330" s="205" t="s">
        <v>7704</v>
      </c>
      <c r="C330" s="206" t="s">
        <v>8149</v>
      </c>
      <c r="D330" s="207" t="s">
        <v>8150</v>
      </c>
      <c r="E330" s="208"/>
      <c r="F330" s="209"/>
      <c r="G330" s="210"/>
      <c r="H330" s="211"/>
      <c r="I330" s="212"/>
      <c r="J330" s="209"/>
      <c r="K330" s="210"/>
      <c r="L330" s="213"/>
      <c r="M330" s="214"/>
      <c r="N330" s="209"/>
      <c r="O330" s="210"/>
      <c r="P330" s="213"/>
      <c r="Q330" s="214"/>
      <c r="R330" s="215"/>
      <c r="S330" s="216"/>
      <c r="T330" s="216"/>
    </row>
    <row r="331" spans="1:20" s="203" customFormat="1" x14ac:dyDescent="0.2">
      <c r="A331" s="244" t="s">
        <v>7697</v>
      </c>
      <c r="B331" s="245" t="s">
        <v>7707</v>
      </c>
      <c r="C331" s="246" t="s">
        <v>8151</v>
      </c>
      <c r="D331" s="247" t="s">
        <v>8152</v>
      </c>
      <c r="E331" s="248"/>
      <c r="F331" s="249"/>
      <c r="G331" s="250"/>
      <c r="H331" s="251"/>
      <c r="I331" s="252"/>
      <c r="J331" s="249"/>
      <c r="K331" s="250"/>
      <c r="L331" s="253"/>
      <c r="M331" s="254"/>
      <c r="N331" s="249"/>
      <c r="O331" s="250"/>
      <c r="P331" s="253"/>
      <c r="Q331" s="254"/>
      <c r="R331" s="255"/>
      <c r="S331" s="256"/>
      <c r="T331" s="256"/>
    </row>
    <row r="332" spans="1:20" s="203" customFormat="1" ht="24" x14ac:dyDescent="0.2">
      <c r="A332" s="257" t="s">
        <v>7697</v>
      </c>
      <c r="B332" s="258" t="s">
        <v>7710</v>
      </c>
      <c r="C332" s="259" t="s">
        <v>1093</v>
      </c>
      <c r="D332" s="260" t="s">
        <v>8153</v>
      </c>
      <c r="E332" s="261"/>
      <c r="F332" s="262"/>
      <c r="G332" s="263"/>
      <c r="H332" s="264" t="s">
        <v>1092</v>
      </c>
      <c r="I332" s="265" t="s">
        <v>1093</v>
      </c>
      <c r="J332" s="262" t="s">
        <v>5517</v>
      </c>
      <c r="K332" s="263" t="s">
        <v>5518</v>
      </c>
      <c r="L332" s="266"/>
      <c r="M332" s="267"/>
      <c r="N332" s="262" t="s">
        <v>7714</v>
      </c>
      <c r="O332" s="263" t="s">
        <v>7715</v>
      </c>
      <c r="P332" s="266" t="s">
        <v>5517</v>
      </c>
      <c r="Q332" s="267" t="s">
        <v>5518</v>
      </c>
      <c r="R332" s="276"/>
      <c r="S332" s="277"/>
      <c r="T332" s="277"/>
    </row>
    <row r="333" spans="1:20" s="203" customFormat="1" ht="48" x14ac:dyDescent="0.2">
      <c r="A333" s="257" t="s">
        <v>7697</v>
      </c>
      <c r="B333" s="258" t="s">
        <v>7710</v>
      </c>
      <c r="C333" s="259" t="s">
        <v>1095</v>
      </c>
      <c r="D333" s="260" t="s">
        <v>8154</v>
      </c>
      <c r="E333" s="261"/>
      <c r="F333" s="262"/>
      <c r="G333" s="263"/>
      <c r="H333" s="264" t="s">
        <v>1094</v>
      </c>
      <c r="I333" s="265" t="s">
        <v>1095</v>
      </c>
      <c r="J333" s="262" t="s">
        <v>5519</v>
      </c>
      <c r="K333" s="263" t="s">
        <v>5520</v>
      </c>
      <c r="L333" s="266"/>
      <c r="M333" s="267"/>
      <c r="N333" s="262" t="s">
        <v>7714</v>
      </c>
      <c r="O333" s="263" t="s">
        <v>7715</v>
      </c>
      <c r="P333" s="266" t="s">
        <v>5519</v>
      </c>
      <c r="Q333" s="267" t="s">
        <v>5520</v>
      </c>
      <c r="R333" s="276"/>
      <c r="S333" s="277"/>
      <c r="T333" s="277"/>
    </row>
    <row r="334" spans="1:20" s="203" customFormat="1" ht="60" x14ac:dyDescent="0.2">
      <c r="A334" s="257" t="s">
        <v>7697</v>
      </c>
      <c r="B334" s="258" t="s">
        <v>7710</v>
      </c>
      <c r="C334" s="259" t="s">
        <v>1119</v>
      </c>
      <c r="D334" s="260" t="s">
        <v>8155</v>
      </c>
      <c r="E334" s="261"/>
      <c r="F334" s="262"/>
      <c r="G334" s="263"/>
      <c r="H334" s="264" t="s">
        <v>1118</v>
      </c>
      <c r="I334" s="265" t="s">
        <v>1119</v>
      </c>
      <c r="J334" s="262" t="s">
        <v>5543</v>
      </c>
      <c r="K334" s="263" t="s">
        <v>5544</v>
      </c>
      <c r="L334" s="266"/>
      <c r="M334" s="267"/>
      <c r="N334" s="262" t="s">
        <v>7714</v>
      </c>
      <c r="O334" s="263" t="s">
        <v>7715</v>
      </c>
      <c r="P334" s="266" t="s">
        <v>5543</v>
      </c>
      <c r="Q334" s="267" t="s">
        <v>5544</v>
      </c>
      <c r="R334" s="276"/>
      <c r="S334" s="277"/>
      <c r="T334" s="277"/>
    </row>
    <row r="335" spans="1:20" s="203" customFormat="1" ht="36" x14ac:dyDescent="0.2">
      <c r="A335" s="257" t="s">
        <v>7697</v>
      </c>
      <c r="B335" s="258" t="s">
        <v>7710</v>
      </c>
      <c r="C335" s="259" t="s">
        <v>1097</v>
      </c>
      <c r="D335" s="260" t="s">
        <v>8156</v>
      </c>
      <c r="E335" s="261"/>
      <c r="F335" s="262"/>
      <c r="G335" s="263"/>
      <c r="H335" s="264" t="s">
        <v>1096</v>
      </c>
      <c r="I335" s="265" t="s">
        <v>1097</v>
      </c>
      <c r="J335" s="262" t="s">
        <v>5521</v>
      </c>
      <c r="K335" s="263" t="s">
        <v>5522</v>
      </c>
      <c r="L335" s="266"/>
      <c r="M335" s="267"/>
      <c r="N335" s="262" t="s">
        <v>7714</v>
      </c>
      <c r="O335" s="263" t="s">
        <v>7715</v>
      </c>
      <c r="P335" s="266" t="s">
        <v>5521</v>
      </c>
      <c r="Q335" s="267" t="s">
        <v>5522</v>
      </c>
      <c r="R335" s="276"/>
      <c r="S335" s="277"/>
      <c r="T335" s="277"/>
    </row>
    <row r="336" spans="1:20" s="203" customFormat="1" ht="48" x14ac:dyDescent="0.2">
      <c r="A336" s="257" t="s">
        <v>7697</v>
      </c>
      <c r="B336" s="258" t="s">
        <v>7710</v>
      </c>
      <c r="C336" s="259" t="s">
        <v>1099</v>
      </c>
      <c r="D336" s="260" t="s">
        <v>8157</v>
      </c>
      <c r="E336" s="261"/>
      <c r="F336" s="262"/>
      <c r="G336" s="263"/>
      <c r="H336" s="264" t="s">
        <v>1098</v>
      </c>
      <c r="I336" s="265" t="s">
        <v>1099</v>
      </c>
      <c r="J336" s="262" t="s">
        <v>5523</v>
      </c>
      <c r="K336" s="263" t="s">
        <v>5524</v>
      </c>
      <c r="L336" s="266"/>
      <c r="M336" s="267"/>
      <c r="N336" s="262" t="s">
        <v>7714</v>
      </c>
      <c r="O336" s="263" t="s">
        <v>7715</v>
      </c>
      <c r="P336" s="266" t="s">
        <v>5523</v>
      </c>
      <c r="Q336" s="267" t="s">
        <v>5524</v>
      </c>
      <c r="R336" s="276"/>
      <c r="S336" s="277"/>
      <c r="T336" s="277"/>
    </row>
    <row r="337" spans="1:20" s="203" customFormat="1" ht="24" x14ac:dyDescent="0.2">
      <c r="A337" s="257" t="s">
        <v>7697</v>
      </c>
      <c r="B337" s="258" t="s">
        <v>7710</v>
      </c>
      <c r="C337" s="259" t="s">
        <v>1101</v>
      </c>
      <c r="D337" s="260" t="s">
        <v>8158</v>
      </c>
      <c r="E337" s="261"/>
      <c r="F337" s="262"/>
      <c r="G337" s="263"/>
      <c r="H337" s="264" t="s">
        <v>1100</v>
      </c>
      <c r="I337" s="265" t="s">
        <v>1101</v>
      </c>
      <c r="J337" s="262" t="s">
        <v>5525</v>
      </c>
      <c r="K337" s="263" t="s">
        <v>5526</v>
      </c>
      <c r="L337" s="266"/>
      <c r="M337" s="267"/>
      <c r="N337" s="262" t="s">
        <v>7714</v>
      </c>
      <c r="O337" s="263" t="s">
        <v>7715</v>
      </c>
      <c r="P337" s="266" t="s">
        <v>5525</v>
      </c>
      <c r="Q337" s="267" t="s">
        <v>5526</v>
      </c>
      <c r="R337" s="276"/>
      <c r="S337" s="277"/>
      <c r="T337" s="277"/>
    </row>
    <row r="338" spans="1:20" s="203" customFormat="1" ht="36" x14ac:dyDescent="0.2">
      <c r="A338" s="257" t="s">
        <v>7697</v>
      </c>
      <c r="B338" s="258" t="s">
        <v>7710</v>
      </c>
      <c r="C338" s="259" t="s">
        <v>1103</v>
      </c>
      <c r="D338" s="260" t="s">
        <v>8159</v>
      </c>
      <c r="E338" s="261"/>
      <c r="F338" s="262"/>
      <c r="G338" s="263"/>
      <c r="H338" s="264" t="s">
        <v>1102</v>
      </c>
      <c r="I338" s="265" t="s">
        <v>1103</v>
      </c>
      <c r="J338" s="262" t="s">
        <v>5527</v>
      </c>
      <c r="K338" s="263" t="s">
        <v>5528</v>
      </c>
      <c r="L338" s="266"/>
      <c r="M338" s="267"/>
      <c r="N338" s="262" t="s">
        <v>7714</v>
      </c>
      <c r="O338" s="263" t="s">
        <v>7715</v>
      </c>
      <c r="P338" s="266" t="s">
        <v>5527</v>
      </c>
      <c r="Q338" s="267" t="s">
        <v>5528</v>
      </c>
      <c r="R338" s="276"/>
      <c r="S338" s="277"/>
      <c r="T338" s="277"/>
    </row>
    <row r="339" spans="1:20" s="203" customFormat="1" ht="24" x14ac:dyDescent="0.2">
      <c r="A339" s="257" t="s">
        <v>7697</v>
      </c>
      <c r="B339" s="258" t="s">
        <v>7710</v>
      </c>
      <c r="C339" s="259" t="s">
        <v>1105</v>
      </c>
      <c r="D339" s="260" t="s">
        <v>8160</v>
      </c>
      <c r="E339" s="261"/>
      <c r="F339" s="262"/>
      <c r="G339" s="263"/>
      <c r="H339" s="264" t="s">
        <v>1104</v>
      </c>
      <c r="I339" s="265" t="s">
        <v>1105</v>
      </c>
      <c r="J339" s="262" t="s">
        <v>5529</v>
      </c>
      <c r="K339" s="263" t="s">
        <v>5530</v>
      </c>
      <c r="L339" s="266"/>
      <c r="M339" s="267"/>
      <c r="N339" s="262" t="s">
        <v>7714</v>
      </c>
      <c r="O339" s="263" t="s">
        <v>7715</v>
      </c>
      <c r="P339" s="266" t="s">
        <v>5529</v>
      </c>
      <c r="Q339" s="267" t="s">
        <v>5530</v>
      </c>
      <c r="R339" s="276"/>
      <c r="S339" s="277"/>
      <c r="T339" s="277"/>
    </row>
    <row r="340" spans="1:20" s="203" customFormat="1" ht="24" x14ac:dyDescent="0.2">
      <c r="A340" s="257" t="s">
        <v>7697</v>
      </c>
      <c r="B340" s="258" t="s">
        <v>7710</v>
      </c>
      <c r="C340" s="259" t="s">
        <v>1107</v>
      </c>
      <c r="D340" s="260" t="s">
        <v>8161</v>
      </c>
      <c r="E340" s="261"/>
      <c r="F340" s="262"/>
      <c r="G340" s="263"/>
      <c r="H340" s="264" t="s">
        <v>1106</v>
      </c>
      <c r="I340" s="265" t="s">
        <v>1107</v>
      </c>
      <c r="J340" s="262" t="s">
        <v>5531</v>
      </c>
      <c r="K340" s="263" t="s">
        <v>5532</v>
      </c>
      <c r="L340" s="266"/>
      <c r="M340" s="267"/>
      <c r="N340" s="262" t="s">
        <v>7714</v>
      </c>
      <c r="O340" s="263" t="s">
        <v>7715</v>
      </c>
      <c r="P340" s="266" t="s">
        <v>5531</v>
      </c>
      <c r="Q340" s="267" t="s">
        <v>5532</v>
      </c>
      <c r="R340" s="276"/>
      <c r="S340" s="277"/>
      <c r="T340" s="277"/>
    </row>
    <row r="341" spans="1:20" s="203" customFormat="1" ht="36" x14ac:dyDescent="0.2">
      <c r="A341" s="257" t="s">
        <v>7697</v>
      </c>
      <c r="B341" s="258" t="s">
        <v>7710</v>
      </c>
      <c r="C341" s="259" t="s">
        <v>1109</v>
      </c>
      <c r="D341" s="260" t="s">
        <v>8162</v>
      </c>
      <c r="E341" s="261"/>
      <c r="F341" s="262"/>
      <c r="G341" s="263"/>
      <c r="H341" s="264" t="s">
        <v>1108</v>
      </c>
      <c r="I341" s="265" t="s">
        <v>1109</v>
      </c>
      <c r="J341" s="262" t="s">
        <v>5533</v>
      </c>
      <c r="K341" s="263" t="s">
        <v>5534</v>
      </c>
      <c r="L341" s="266"/>
      <c r="M341" s="267"/>
      <c r="N341" s="262" t="s">
        <v>7714</v>
      </c>
      <c r="O341" s="263" t="s">
        <v>7715</v>
      </c>
      <c r="P341" s="266" t="s">
        <v>5533</v>
      </c>
      <c r="Q341" s="267" t="s">
        <v>5534</v>
      </c>
      <c r="R341" s="276"/>
      <c r="S341" s="277"/>
      <c r="T341" s="277"/>
    </row>
    <row r="342" spans="1:20" s="203" customFormat="1" ht="36" x14ac:dyDescent="0.2">
      <c r="A342" s="257" t="s">
        <v>7697</v>
      </c>
      <c r="B342" s="258" t="s">
        <v>7710</v>
      </c>
      <c r="C342" s="259" t="s">
        <v>1111</v>
      </c>
      <c r="D342" s="260" t="s">
        <v>8163</v>
      </c>
      <c r="E342" s="261"/>
      <c r="F342" s="262"/>
      <c r="G342" s="263"/>
      <c r="H342" s="264" t="s">
        <v>1110</v>
      </c>
      <c r="I342" s="265" t="s">
        <v>1111</v>
      </c>
      <c r="J342" s="262" t="s">
        <v>5535</v>
      </c>
      <c r="K342" s="263" t="s">
        <v>5536</v>
      </c>
      <c r="L342" s="266"/>
      <c r="M342" s="267"/>
      <c r="N342" s="262" t="s">
        <v>7714</v>
      </c>
      <c r="O342" s="263" t="s">
        <v>7715</v>
      </c>
      <c r="P342" s="266" t="s">
        <v>5535</v>
      </c>
      <c r="Q342" s="267" t="s">
        <v>5536</v>
      </c>
      <c r="R342" s="276"/>
      <c r="S342" s="277"/>
      <c r="T342" s="277"/>
    </row>
    <row r="343" spans="1:20" s="203" customFormat="1" ht="36" x14ac:dyDescent="0.2">
      <c r="A343" s="257" t="s">
        <v>7697</v>
      </c>
      <c r="B343" s="258" t="s">
        <v>7710</v>
      </c>
      <c r="C343" s="259" t="s">
        <v>1113</v>
      </c>
      <c r="D343" s="260" t="s">
        <v>8164</v>
      </c>
      <c r="E343" s="261"/>
      <c r="F343" s="262"/>
      <c r="G343" s="263"/>
      <c r="H343" s="264" t="s">
        <v>1112</v>
      </c>
      <c r="I343" s="265" t="s">
        <v>1113</v>
      </c>
      <c r="J343" s="262" t="s">
        <v>5537</v>
      </c>
      <c r="K343" s="263" t="s">
        <v>5538</v>
      </c>
      <c r="L343" s="266"/>
      <c r="M343" s="267"/>
      <c r="N343" s="262" t="s">
        <v>7714</v>
      </c>
      <c r="O343" s="263" t="s">
        <v>7715</v>
      </c>
      <c r="P343" s="266" t="s">
        <v>5537</v>
      </c>
      <c r="Q343" s="267" t="s">
        <v>5538</v>
      </c>
      <c r="R343" s="276"/>
      <c r="S343" s="277"/>
      <c r="T343" s="277"/>
    </row>
    <row r="344" spans="1:20" s="203" customFormat="1" ht="60" x14ac:dyDescent="0.2">
      <c r="A344" s="257" t="s">
        <v>7697</v>
      </c>
      <c r="B344" s="258" t="s">
        <v>7710</v>
      </c>
      <c r="C344" s="259" t="s">
        <v>1115</v>
      </c>
      <c r="D344" s="260" t="s">
        <v>8165</v>
      </c>
      <c r="E344" s="261"/>
      <c r="F344" s="262"/>
      <c r="G344" s="263"/>
      <c r="H344" s="264" t="s">
        <v>1114</v>
      </c>
      <c r="I344" s="265" t="s">
        <v>1115</v>
      </c>
      <c r="J344" s="262" t="s">
        <v>5539</v>
      </c>
      <c r="K344" s="263" t="s">
        <v>5540</v>
      </c>
      <c r="L344" s="266"/>
      <c r="M344" s="267"/>
      <c r="N344" s="262" t="s">
        <v>7714</v>
      </c>
      <c r="O344" s="263" t="s">
        <v>7715</v>
      </c>
      <c r="P344" s="266" t="s">
        <v>5539</v>
      </c>
      <c r="Q344" s="267" t="s">
        <v>5540</v>
      </c>
      <c r="R344" s="276"/>
      <c r="S344" s="277"/>
      <c r="T344" s="277"/>
    </row>
    <row r="345" spans="1:20" s="203" customFormat="1" ht="60" x14ac:dyDescent="0.2">
      <c r="A345" s="257" t="s">
        <v>7697</v>
      </c>
      <c r="B345" s="258" t="s">
        <v>7710</v>
      </c>
      <c r="C345" s="259" t="s">
        <v>1117</v>
      </c>
      <c r="D345" s="260" t="s">
        <v>8166</v>
      </c>
      <c r="E345" s="261"/>
      <c r="F345" s="262"/>
      <c r="G345" s="263"/>
      <c r="H345" s="264" t="s">
        <v>1116</v>
      </c>
      <c r="I345" s="265" t="s">
        <v>1117</v>
      </c>
      <c r="J345" s="262" t="s">
        <v>5541</v>
      </c>
      <c r="K345" s="263" t="s">
        <v>5542</v>
      </c>
      <c r="L345" s="266"/>
      <c r="M345" s="267"/>
      <c r="N345" s="262" t="s">
        <v>7714</v>
      </c>
      <c r="O345" s="263" t="s">
        <v>7715</v>
      </c>
      <c r="P345" s="266" t="s">
        <v>5541</v>
      </c>
      <c r="Q345" s="267" t="s">
        <v>5542</v>
      </c>
      <c r="R345" s="276"/>
      <c r="S345" s="277"/>
      <c r="T345" s="277"/>
    </row>
    <row r="346" spans="1:20" s="203" customFormat="1" ht="36" x14ac:dyDescent="0.2">
      <c r="A346" s="257" t="s">
        <v>7697</v>
      </c>
      <c r="B346" s="258" t="s">
        <v>7710</v>
      </c>
      <c r="C346" s="259" t="s">
        <v>1121</v>
      </c>
      <c r="D346" s="260" t="s">
        <v>8167</v>
      </c>
      <c r="E346" s="261"/>
      <c r="F346" s="262"/>
      <c r="G346" s="263"/>
      <c r="H346" s="264" t="s">
        <v>1120</v>
      </c>
      <c r="I346" s="265" t="s">
        <v>1121</v>
      </c>
      <c r="J346" s="262" t="s">
        <v>5545</v>
      </c>
      <c r="K346" s="263" t="s">
        <v>5546</v>
      </c>
      <c r="L346" s="266"/>
      <c r="M346" s="267"/>
      <c r="N346" s="262" t="s">
        <v>7714</v>
      </c>
      <c r="O346" s="263" t="s">
        <v>7715</v>
      </c>
      <c r="P346" s="266" t="s">
        <v>5545</v>
      </c>
      <c r="Q346" s="267" t="s">
        <v>5546</v>
      </c>
      <c r="R346" s="276"/>
      <c r="S346" s="277"/>
      <c r="T346" s="277"/>
    </row>
    <row r="347" spans="1:20" s="203" customFormat="1" x14ac:dyDescent="0.2">
      <c r="A347" s="244" t="s">
        <v>7697</v>
      </c>
      <c r="B347" s="245" t="s">
        <v>7707</v>
      </c>
      <c r="C347" s="246" t="s">
        <v>8168</v>
      </c>
      <c r="D347" s="247" t="s">
        <v>8169</v>
      </c>
      <c r="E347" s="248"/>
      <c r="F347" s="249"/>
      <c r="G347" s="250"/>
      <c r="H347" s="251"/>
      <c r="I347" s="252"/>
      <c r="J347" s="249"/>
      <c r="K347" s="250"/>
      <c r="L347" s="253"/>
      <c r="M347" s="254"/>
      <c r="N347" s="249"/>
      <c r="O347" s="250"/>
      <c r="P347" s="253"/>
      <c r="Q347" s="254"/>
      <c r="R347" s="255"/>
      <c r="S347" s="256"/>
      <c r="T347" s="256"/>
    </row>
    <row r="348" spans="1:20" s="203" customFormat="1" ht="36" x14ac:dyDescent="0.2">
      <c r="A348" s="257" t="s">
        <v>7697</v>
      </c>
      <c r="B348" s="258" t="s">
        <v>7710</v>
      </c>
      <c r="C348" s="259" t="s">
        <v>1124</v>
      </c>
      <c r="D348" s="260" t="s">
        <v>8170</v>
      </c>
      <c r="E348" s="261"/>
      <c r="F348" s="262"/>
      <c r="G348" s="263"/>
      <c r="H348" s="264" t="s">
        <v>1123</v>
      </c>
      <c r="I348" s="265" t="s">
        <v>1124</v>
      </c>
      <c r="J348" s="262" t="s">
        <v>5547</v>
      </c>
      <c r="K348" s="263" t="s">
        <v>5548</v>
      </c>
      <c r="L348" s="266"/>
      <c r="M348" s="267"/>
      <c r="N348" s="262" t="s">
        <v>7714</v>
      </c>
      <c r="O348" s="263" t="s">
        <v>7715</v>
      </c>
      <c r="P348" s="266" t="s">
        <v>5547</v>
      </c>
      <c r="Q348" s="267" t="s">
        <v>5548</v>
      </c>
      <c r="R348" s="276"/>
      <c r="S348" s="277"/>
      <c r="T348" s="277"/>
    </row>
    <row r="349" spans="1:20" ht="24" x14ac:dyDescent="0.2">
      <c r="A349" s="257" t="s">
        <v>7697</v>
      </c>
      <c r="B349" s="258" t="s">
        <v>7710</v>
      </c>
      <c r="C349" s="259" t="s">
        <v>1126</v>
      </c>
      <c r="D349" s="260" t="s">
        <v>8171</v>
      </c>
      <c r="E349" s="261"/>
      <c r="F349" s="262"/>
      <c r="G349" s="263"/>
      <c r="H349" s="264" t="s">
        <v>1125</v>
      </c>
      <c r="I349" s="265" t="s">
        <v>1126</v>
      </c>
      <c r="J349" s="262" t="s">
        <v>5549</v>
      </c>
      <c r="K349" s="263" t="s">
        <v>5550</v>
      </c>
      <c r="L349" s="266"/>
      <c r="M349" s="267"/>
      <c r="N349" s="262" t="s">
        <v>7714</v>
      </c>
      <c r="O349" s="263" t="s">
        <v>7715</v>
      </c>
      <c r="P349" s="266" t="s">
        <v>5549</v>
      </c>
      <c r="Q349" s="267" t="s">
        <v>5550</v>
      </c>
      <c r="R349" s="276"/>
      <c r="S349" s="277"/>
      <c r="T349" s="277"/>
    </row>
    <row r="350" spans="1:20" ht="24" x14ac:dyDescent="0.2">
      <c r="A350" s="257" t="s">
        <v>7697</v>
      </c>
      <c r="B350" s="258" t="s">
        <v>7710</v>
      </c>
      <c r="C350" s="259" t="s">
        <v>1128</v>
      </c>
      <c r="D350" s="260" t="s">
        <v>8172</v>
      </c>
      <c r="E350" s="261"/>
      <c r="F350" s="262"/>
      <c r="G350" s="263"/>
      <c r="H350" s="264" t="s">
        <v>1127</v>
      </c>
      <c r="I350" s="265" t="s">
        <v>1128</v>
      </c>
      <c r="J350" s="262" t="s">
        <v>5551</v>
      </c>
      <c r="K350" s="263" t="s">
        <v>5552</v>
      </c>
      <c r="L350" s="266"/>
      <c r="M350" s="267"/>
      <c r="N350" s="262" t="s">
        <v>7714</v>
      </c>
      <c r="O350" s="263" t="s">
        <v>7715</v>
      </c>
      <c r="P350" s="266" t="s">
        <v>5551</v>
      </c>
      <c r="Q350" s="267" t="s">
        <v>5552</v>
      </c>
      <c r="R350" s="276"/>
      <c r="S350" s="277"/>
      <c r="T350" s="277"/>
    </row>
    <row r="351" spans="1:20" s="203" customFormat="1" ht="48" x14ac:dyDescent="0.2">
      <c r="A351" s="257" t="s">
        <v>7697</v>
      </c>
      <c r="B351" s="258" t="s">
        <v>7710</v>
      </c>
      <c r="C351" s="259" t="s">
        <v>1130</v>
      </c>
      <c r="D351" s="260" t="s">
        <v>8173</v>
      </c>
      <c r="E351" s="261"/>
      <c r="F351" s="262"/>
      <c r="G351" s="263"/>
      <c r="H351" s="264" t="s">
        <v>1129</v>
      </c>
      <c r="I351" s="265" t="s">
        <v>1130</v>
      </c>
      <c r="J351" s="262" t="s">
        <v>5553</v>
      </c>
      <c r="K351" s="263" t="s">
        <v>5554</v>
      </c>
      <c r="L351" s="266"/>
      <c r="M351" s="267"/>
      <c r="N351" s="262" t="s">
        <v>7714</v>
      </c>
      <c r="O351" s="263" t="s">
        <v>7715</v>
      </c>
      <c r="P351" s="266" t="s">
        <v>5553</v>
      </c>
      <c r="Q351" s="267" t="s">
        <v>5554</v>
      </c>
      <c r="R351" s="276"/>
      <c r="S351" s="277"/>
      <c r="T351" s="277"/>
    </row>
    <row r="352" spans="1:20" ht="24" x14ac:dyDescent="0.2">
      <c r="A352" s="257" t="s">
        <v>7697</v>
      </c>
      <c r="B352" s="258" t="s">
        <v>7710</v>
      </c>
      <c r="C352" s="259" t="s">
        <v>1132</v>
      </c>
      <c r="D352" s="260" t="s">
        <v>8174</v>
      </c>
      <c r="E352" s="261"/>
      <c r="F352" s="262"/>
      <c r="G352" s="263"/>
      <c r="H352" s="264" t="s">
        <v>1131</v>
      </c>
      <c r="I352" s="265" t="s">
        <v>1132</v>
      </c>
      <c r="J352" s="262" t="s">
        <v>5555</v>
      </c>
      <c r="K352" s="263" t="s">
        <v>5556</v>
      </c>
      <c r="L352" s="266"/>
      <c r="M352" s="267"/>
      <c r="N352" s="262" t="s">
        <v>7714</v>
      </c>
      <c r="O352" s="263" t="s">
        <v>7715</v>
      </c>
      <c r="P352" s="266" t="s">
        <v>5555</v>
      </c>
      <c r="Q352" s="267" t="s">
        <v>5556</v>
      </c>
      <c r="R352" s="276"/>
      <c r="S352" s="277"/>
      <c r="T352" s="277"/>
    </row>
    <row r="353" spans="1:20" ht="24" x14ac:dyDescent="0.2">
      <c r="A353" s="257" t="s">
        <v>7697</v>
      </c>
      <c r="B353" s="258" t="s">
        <v>7710</v>
      </c>
      <c r="C353" s="259" t="s">
        <v>1134</v>
      </c>
      <c r="D353" s="260" t="s">
        <v>8175</v>
      </c>
      <c r="E353" s="261"/>
      <c r="F353" s="262"/>
      <c r="G353" s="263"/>
      <c r="H353" s="264" t="s">
        <v>1133</v>
      </c>
      <c r="I353" s="265" t="s">
        <v>1134</v>
      </c>
      <c r="J353" s="262" t="s">
        <v>5557</v>
      </c>
      <c r="K353" s="263" t="s">
        <v>5558</v>
      </c>
      <c r="L353" s="266"/>
      <c r="M353" s="267"/>
      <c r="N353" s="262" t="s">
        <v>7714</v>
      </c>
      <c r="O353" s="263" t="s">
        <v>7715</v>
      </c>
      <c r="P353" s="266" t="s">
        <v>5557</v>
      </c>
      <c r="Q353" s="267" t="s">
        <v>5558</v>
      </c>
      <c r="R353" s="276"/>
      <c r="S353" s="277"/>
      <c r="T353" s="277"/>
    </row>
    <row r="354" spans="1:20" s="203" customFormat="1" ht="36" x14ac:dyDescent="0.2">
      <c r="A354" s="257" t="s">
        <v>7697</v>
      </c>
      <c r="B354" s="258" t="s">
        <v>7710</v>
      </c>
      <c r="C354" s="259" t="s">
        <v>1136</v>
      </c>
      <c r="D354" s="260" t="s">
        <v>8176</v>
      </c>
      <c r="E354" s="261"/>
      <c r="F354" s="262"/>
      <c r="G354" s="263"/>
      <c r="H354" s="264" t="s">
        <v>1135</v>
      </c>
      <c r="I354" s="265" t="s">
        <v>1136</v>
      </c>
      <c r="J354" s="262" t="s">
        <v>5559</v>
      </c>
      <c r="K354" s="263" t="s">
        <v>5560</v>
      </c>
      <c r="L354" s="266"/>
      <c r="M354" s="267"/>
      <c r="N354" s="262" t="s">
        <v>7714</v>
      </c>
      <c r="O354" s="263" t="s">
        <v>7715</v>
      </c>
      <c r="P354" s="266" t="s">
        <v>5559</v>
      </c>
      <c r="Q354" s="267" t="s">
        <v>5560</v>
      </c>
      <c r="R354" s="276"/>
      <c r="S354" s="277"/>
      <c r="T354" s="277"/>
    </row>
    <row r="355" spans="1:20" ht="24" x14ac:dyDescent="0.2">
      <c r="A355" s="257" t="s">
        <v>7697</v>
      </c>
      <c r="B355" s="258" t="s">
        <v>7710</v>
      </c>
      <c r="C355" s="259" t="s">
        <v>1138</v>
      </c>
      <c r="D355" s="260" t="s">
        <v>8177</v>
      </c>
      <c r="E355" s="261"/>
      <c r="F355" s="262"/>
      <c r="G355" s="263"/>
      <c r="H355" s="264" t="s">
        <v>1137</v>
      </c>
      <c r="I355" s="265" t="s">
        <v>1138</v>
      </c>
      <c r="J355" s="262" t="s">
        <v>5561</v>
      </c>
      <c r="K355" s="263" t="s">
        <v>5562</v>
      </c>
      <c r="L355" s="266"/>
      <c r="M355" s="267"/>
      <c r="N355" s="262" t="s">
        <v>7714</v>
      </c>
      <c r="O355" s="263" t="s">
        <v>7715</v>
      </c>
      <c r="P355" s="266" t="s">
        <v>5561</v>
      </c>
      <c r="Q355" s="267" t="s">
        <v>5562</v>
      </c>
      <c r="R355" s="276"/>
      <c r="S355" s="277"/>
      <c r="T355" s="277"/>
    </row>
    <row r="356" spans="1:20" ht="60" x14ac:dyDescent="0.2">
      <c r="A356" s="257" t="s">
        <v>7697</v>
      </c>
      <c r="B356" s="258" t="s">
        <v>7710</v>
      </c>
      <c r="C356" s="259" t="s">
        <v>1140</v>
      </c>
      <c r="D356" s="260" t="s">
        <v>8178</v>
      </c>
      <c r="E356" s="261"/>
      <c r="F356" s="262"/>
      <c r="G356" s="263"/>
      <c r="H356" s="264" t="s">
        <v>1139</v>
      </c>
      <c r="I356" s="265" t="s">
        <v>1140</v>
      </c>
      <c r="J356" s="262" t="s">
        <v>5563</v>
      </c>
      <c r="K356" s="263" t="s">
        <v>5564</v>
      </c>
      <c r="L356" s="266"/>
      <c r="M356" s="267"/>
      <c r="N356" s="262" t="s">
        <v>7714</v>
      </c>
      <c r="O356" s="263" t="s">
        <v>7715</v>
      </c>
      <c r="P356" s="266" t="s">
        <v>5563</v>
      </c>
      <c r="Q356" s="267" t="s">
        <v>5564</v>
      </c>
      <c r="R356" s="276"/>
      <c r="S356" s="277"/>
      <c r="T356" s="277"/>
    </row>
    <row r="357" spans="1:20" s="203" customFormat="1" ht="24" x14ac:dyDescent="0.2">
      <c r="A357" s="257" t="s">
        <v>7697</v>
      </c>
      <c r="B357" s="258" t="s">
        <v>7710</v>
      </c>
      <c r="C357" s="259" t="s">
        <v>1142</v>
      </c>
      <c r="D357" s="260" t="s">
        <v>8179</v>
      </c>
      <c r="E357" s="261"/>
      <c r="F357" s="262"/>
      <c r="G357" s="263"/>
      <c r="H357" s="264" t="s">
        <v>1141</v>
      </c>
      <c r="I357" s="265" t="s">
        <v>1142</v>
      </c>
      <c r="J357" s="262" t="s">
        <v>5565</v>
      </c>
      <c r="K357" s="263" t="s">
        <v>5566</v>
      </c>
      <c r="L357" s="266"/>
      <c r="M357" s="267"/>
      <c r="N357" s="262" t="s">
        <v>7714</v>
      </c>
      <c r="O357" s="263" t="s">
        <v>7715</v>
      </c>
      <c r="P357" s="266" t="s">
        <v>5565</v>
      </c>
      <c r="Q357" s="267" t="s">
        <v>5566</v>
      </c>
      <c r="R357" s="276"/>
      <c r="S357" s="277"/>
      <c r="T357" s="277"/>
    </row>
    <row r="358" spans="1:20" ht="36" x14ac:dyDescent="0.2">
      <c r="A358" s="257" t="s">
        <v>7697</v>
      </c>
      <c r="B358" s="258" t="s">
        <v>7710</v>
      </c>
      <c r="C358" s="259" t="s">
        <v>1144</v>
      </c>
      <c r="D358" s="260" t="s">
        <v>8180</v>
      </c>
      <c r="E358" s="261"/>
      <c r="F358" s="262"/>
      <c r="G358" s="263"/>
      <c r="H358" s="264" t="s">
        <v>1143</v>
      </c>
      <c r="I358" s="265" t="s">
        <v>1144</v>
      </c>
      <c r="J358" s="262" t="s">
        <v>5567</v>
      </c>
      <c r="K358" s="263" t="s">
        <v>5568</v>
      </c>
      <c r="L358" s="266"/>
      <c r="M358" s="267"/>
      <c r="N358" s="262" t="s">
        <v>7714</v>
      </c>
      <c r="O358" s="263" t="s">
        <v>7715</v>
      </c>
      <c r="P358" s="266" t="s">
        <v>5567</v>
      </c>
      <c r="Q358" s="267" t="s">
        <v>5568</v>
      </c>
      <c r="R358" s="276"/>
      <c r="S358" s="277"/>
      <c r="T358" s="277"/>
    </row>
    <row r="359" spans="1:20" ht="60" x14ac:dyDescent="0.2">
      <c r="A359" s="257" t="s">
        <v>7697</v>
      </c>
      <c r="B359" s="258" t="s">
        <v>7710</v>
      </c>
      <c r="C359" s="259" t="s">
        <v>1146</v>
      </c>
      <c r="D359" s="260" t="s">
        <v>8181</v>
      </c>
      <c r="E359" s="261"/>
      <c r="F359" s="262"/>
      <c r="G359" s="263"/>
      <c r="H359" s="264" t="s">
        <v>1145</v>
      </c>
      <c r="I359" s="265" t="s">
        <v>1146</v>
      </c>
      <c r="J359" s="262" t="s">
        <v>5569</v>
      </c>
      <c r="K359" s="263" t="s">
        <v>5570</v>
      </c>
      <c r="L359" s="266"/>
      <c r="M359" s="267"/>
      <c r="N359" s="262" t="s">
        <v>7714</v>
      </c>
      <c r="O359" s="263" t="s">
        <v>7715</v>
      </c>
      <c r="P359" s="266" t="s">
        <v>5569</v>
      </c>
      <c r="Q359" s="267" t="s">
        <v>5570</v>
      </c>
      <c r="R359" s="276"/>
      <c r="S359" s="277"/>
      <c r="T359" s="277"/>
    </row>
    <row r="360" spans="1:20" s="203" customFormat="1" ht="24" x14ac:dyDescent="0.2">
      <c r="A360" s="257" t="s">
        <v>7697</v>
      </c>
      <c r="B360" s="258" t="s">
        <v>7710</v>
      </c>
      <c r="C360" s="259" t="s">
        <v>602</v>
      </c>
      <c r="D360" s="260" t="s">
        <v>8182</v>
      </c>
      <c r="E360" s="261"/>
      <c r="F360" s="262"/>
      <c r="G360" s="263"/>
      <c r="H360" s="264" t="s">
        <v>1147</v>
      </c>
      <c r="I360" s="265" t="s">
        <v>602</v>
      </c>
      <c r="J360" s="262" t="s">
        <v>5571</v>
      </c>
      <c r="K360" s="263" t="s">
        <v>5572</v>
      </c>
      <c r="L360" s="266"/>
      <c r="M360" s="267"/>
      <c r="N360" s="262" t="s">
        <v>7714</v>
      </c>
      <c r="O360" s="263" t="s">
        <v>7715</v>
      </c>
      <c r="P360" s="266" t="s">
        <v>5571</v>
      </c>
      <c r="Q360" s="267" t="s">
        <v>5572</v>
      </c>
      <c r="R360" s="276"/>
      <c r="S360" s="277"/>
      <c r="T360" s="277"/>
    </row>
    <row r="361" spans="1:20" s="203" customFormat="1" ht="48" x14ac:dyDescent="0.2">
      <c r="A361" s="257" t="s">
        <v>7697</v>
      </c>
      <c r="B361" s="258" t="s">
        <v>7710</v>
      </c>
      <c r="C361" s="259" t="s">
        <v>604</v>
      </c>
      <c r="D361" s="260" t="s">
        <v>8183</v>
      </c>
      <c r="E361" s="261"/>
      <c r="F361" s="262"/>
      <c r="G361" s="263"/>
      <c r="H361" s="264" t="s">
        <v>603</v>
      </c>
      <c r="I361" s="265" t="s">
        <v>604</v>
      </c>
      <c r="J361" s="262" t="s">
        <v>5573</v>
      </c>
      <c r="K361" s="263" t="s">
        <v>5574</v>
      </c>
      <c r="L361" s="266"/>
      <c r="M361" s="267"/>
      <c r="N361" s="262" t="s">
        <v>7714</v>
      </c>
      <c r="O361" s="263" t="s">
        <v>7715</v>
      </c>
      <c r="P361" s="266" t="s">
        <v>5573</v>
      </c>
      <c r="Q361" s="267" t="s">
        <v>5574</v>
      </c>
      <c r="R361" s="276"/>
      <c r="S361" s="277"/>
      <c r="T361" s="277"/>
    </row>
    <row r="362" spans="1:20" s="203" customFormat="1" ht="48" x14ac:dyDescent="0.2">
      <c r="A362" s="257" t="s">
        <v>7697</v>
      </c>
      <c r="B362" s="258" t="s">
        <v>7710</v>
      </c>
      <c r="C362" s="259" t="s">
        <v>606</v>
      </c>
      <c r="D362" s="260" t="s">
        <v>8184</v>
      </c>
      <c r="E362" s="261"/>
      <c r="F362" s="262"/>
      <c r="G362" s="263"/>
      <c r="H362" s="264" t="s">
        <v>605</v>
      </c>
      <c r="I362" s="265" t="s">
        <v>606</v>
      </c>
      <c r="J362" s="262" t="s">
        <v>5575</v>
      </c>
      <c r="K362" s="263" t="s">
        <v>5576</v>
      </c>
      <c r="L362" s="266"/>
      <c r="M362" s="267"/>
      <c r="N362" s="262" t="s">
        <v>7714</v>
      </c>
      <c r="O362" s="263" t="s">
        <v>7715</v>
      </c>
      <c r="P362" s="266" t="s">
        <v>5575</v>
      </c>
      <c r="Q362" s="267" t="s">
        <v>5576</v>
      </c>
      <c r="R362" s="276"/>
      <c r="S362" s="277"/>
      <c r="T362" s="277"/>
    </row>
    <row r="363" spans="1:20" s="203" customFormat="1" ht="48" x14ac:dyDescent="0.2">
      <c r="A363" s="257" t="s">
        <v>7697</v>
      </c>
      <c r="B363" s="258" t="s">
        <v>7710</v>
      </c>
      <c r="C363" s="259" t="s">
        <v>608</v>
      </c>
      <c r="D363" s="260" t="s">
        <v>8185</v>
      </c>
      <c r="E363" s="261"/>
      <c r="F363" s="262"/>
      <c r="G363" s="263"/>
      <c r="H363" s="264" t="s">
        <v>607</v>
      </c>
      <c r="I363" s="265" t="s">
        <v>608</v>
      </c>
      <c r="J363" s="262" t="s">
        <v>5577</v>
      </c>
      <c r="K363" s="263" t="s">
        <v>5578</v>
      </c>
      <c r="L363" s="266"/>
      <c r="M363" s="267"/>
      <c r="N363" s="262" t="s">
        <v>7714</v>
      </c>
      <c r="O363" s="263" t="s">
        <v>7715</v>
      </c>
      <c r="P363" s="266" t="s">
        <v>5577</v>
      </c>
      <c r="Q363" s="267" t="s">
        <v>5578</v>
      </c>
      <c r="R363" s="276"/>
      <c r="S363" s="277"/>
      <c r="T363" s="277"/>
    </row>
    <row r="364" spans="1:20" s="203" customFormat="1" ht="36" x14ac:dyDescent="0.2">
      <c r="A364" s="257" t="s">
        <v>7697</v>
      </c>
      <c r="B364" s="258" t="s">
        <v>7710</v>
      </c>
      <c r="C364" s="259" t="s">
        <v>610</v>
      </c>
      <c r="D364" s="260" t="s">
        <v>8186</v>
      </c>
      <c r="E364" s="261"/>
      <c r="F364" s="262"/>
      <c r="G364" s="263"/>
      <c r="H364" s="264" t="s">
        <v>609</v>
      </c>
      <c r="I364" s="265" t="s">
        <v>610</v>
      </c>
      <c r="J364" s="262" t="s">
        <v>5579</v>
      </c>
      <c r="K364" s="263" t="s">
        <v>5580</v>
      </c>
      <c r="L364" s="266"/>
      <c r="M364" s="267"/>
      <c r="N364" s="262" t="s">
        <v>7714</v>
      </c>
      <c r="O364" s="263" t="s">
        <v>7715</v>
      </c>
      <c r="P364" s="266" t="s">
        <v>5579</v>
      </c>
      <c r="Q364" s="267" t="s">
        <v>5580</v>
      </c>
      <c r="R364" s="276"/>
      <c r="S364" s="277"/>
      <c r="T364" s="277"/>
    </row>
    <row r="365" spans="1:20" s="203" customFormat="1" ht="36" x14ac:dyDescent="0.2">
      <c r="A365" s="257" t="s">
        <v>7697</v>
      </c>
      <c r="B365" s="258" t="s">
        <v>7710</v>
      </c>
      <c r="C365" s="259" t="s">
        <v>0</v>
      </c>
      <c r="D365" s="260" t="s">
        <v>8187</v>
      </c>
      <c r="E365" s="261"/>
      <c r="F365" s="262"/>
      <c r="G365" s="263"/>
      <c r="H365" s="264" t="s">
        <v>611</v>
      </c>
      <c r="I365" s="265" t="s">
        <v>0</v>
      </c>
      <c r="J365" s="262" t="s">
        <v>5581</v>
      </c>
      <c r="K365" s="263" t="s">
        <v>5582</v>
      </c>
      <c r="L365" s="266"/>
      <c r="M365" s="267"/>
      <c r="N365" s="262" t="s">
        <v>7714</v>
      </c>
      <c r="O365" s="263" t="s">
        <v>7715</v>
      </c>
      <c r="P365" s="266" t="s">
        <v>5581</v>
      </c>
      <c r="Q365" s="267" t="s">
        <v>5582</v>
      </c>
      <c r="R365" s="276"/>
      <c r="S365" s="277"/>
      <c r="T365" s="277"/>
    </row>
    <row r="366" spans="1:20" s="203" customFormat="1" ht="60" x14ac:dyDescent="0.2">
      <c r="A366" s="257" t="s">
        <v>7697</v>
      </c>
      <c r="B366" s="258" t="s">
        <v>7710</v>
      </c>
      <c r="C366" s="259" t="s">
        <v>2</v>
      </c>
      <c r="D366" s="260" t="s">
        <v>8188</v>
      </c>
      <c r="E366" s="261"/>
      <c r="F366" s="262"/>
      <c r="G366" s="263"/>
      <c r="H366" s="264" t="s">
        <v>1</v>
      </c>
      <c r="I366" s="265" t="s">
        <v>2</v>
      </c>
      <c r="J366" s="262" t="s">
        <v>5583</v>
      </c>
      <c r="K366" s="263" t="s">
        <v>5584</v>
      </c>
      <c r="L366" s="266"/>
      <c r="M366" s="267"/>
      <c r="N366" s="262" t="s">
        <v>7714</v>
      </c>
      <c r="O366" s="263" t="s">
        <v>7715</v>
      </c>
      <c r="P366" s="266" t="s">
        <v>5583</v>
      </c>
      <c r="Q366" s="267" t="s">
        <v>5584</v>
      </c>
      <c r="R366" s="276"/>
      <c r="S366" s="277"/>
      <c r="T366" s="277"/>
    </row>
    <row r="367" spans="1:20" ht="36" x14ac:dyDescent="0.2">
      <c r="A367" s="257" t="s">
        <v>7697</v>
      </c>
      <c r="B367" s="258" t="s">
        <v>7710</v>
      </c>
      <c r="C367" s="259" t="s">
        <v>4</v>
      </c>
      <c r="D367" s="260" t="s">
        <v>8189</v>
      </c>
      <c r="E367" s="261"/>
      <c r="F367" s="262"/>
      <c r="G367" s="263"/>
      <c r="H367" s="264" t="s">
        <v>3</v>
      </c>
      <c r="I367" s="265" t="s">
        <v>4</v>
      </c>
      <c r="J367" s="262" t="s">
        <v>5585</v>
      </c>
      <c r="K367" s="263" t="s">
        <v>5586</v>
      </c>
      <c r="L367" s="266"/>
      <c r="M367" s="267"/>
      <c r="N367" s="262" t="s">
        <v>7714</v>
      </c>
      <c r="O367" s="263" t="s">
        <v>7715</v>
      </c>
      <c r="P367" s="266" t="s">
        <v>5585</v>
      </c>
      <c r="Q367" s="267" t="s">
        <v>5586</v>
      </c>
      <c r="R367" s="276"/>
      <c r="S367" s="277"/>
      <c r="T367" s="277"/>
    </row>
    <row r="368" spans="1:20" x14ac:dyDescent="0.2">
      <c r="A368" s="244" t="s">
        <v>7697</v>
      </c>
      <c r="B368" s="245" t="s">
        <v>7707</v>
      </c>
      <c r="C368" s="246" t="s">
        <v>8190</v>
      </c>
      <c r="D368" s="247" t="s">
        <v>8191</v>
      </c>
      <c r="E368" s="248"/>
      <c r="F368" s="249"/>
      <c r="G368" s="250"/>
      <c r="H368" s="251"/>
      <c r="I368" s="252"/>
      <c r="J368" s="249"/>
      <c r="K368" s="250"/>
      <c r="L368" s="253"/>
      <c r="M368" s="254"/>
      <c r="N368" s="249"/>
      <c r="O368" s="250"/>
      <c r="P368" s="253"/>
      <c r="Q368" s="254"/>
      <c r="R368" s="255"/>
      <c r="S368" s="256"/>
      <c r="T368" s="256"/>
    </row>
    <row r="369" spans="1:20" s="203" customFormat="1" ht="24" x14ac:dyDescent="0.2">
      <c r="A369" s="257" t="s">
        <v>7697</v>
      </c>
      <c r="B369" s="258" t="s">
        <v>7710</v>
      </c>
      <c r="C369" s="259" t="s">
        <v>623</v>
      </c>
      <c r="D369" s="260" t="s">
        <v>8192</v>
      </c>
      <c r="E369" s="261"/>
      <c r="F369" s="262"/>
      <c r="G369" s="263"/>
      <c r="H369" s="264" t="s">
        <v>622</v>
      </c>
      <c r="I369" s="265" t="s">
        <v>623</v>
      </c>
      <c r="J369" s="262" t="s">
        <v>5587</v>
      </c>
      <c r="K369" s="263" t="s">
        <v>5588</v>
      </c>
      <c r="L369" s="266"/>
      <c r="M369" s="267"/>
      <c r="N369" s="262" t="s">
        <v>7714</v>
      </c>
      <c r="O369" s="263" t="s">
        <v>7715</v>
      </c>
      <c r="P369" s="266" t="s">
        <v>5587</v>
      </c>
      <c r="Q369" s="267" t="s">
        <v>5588</v>
      </c>
      <c r="R369" s="276"/>
      <c r="S369" s="277"/>
      <c r="T369" s="277"/>
    </row>
    <row r="370" spans="1:20" s="203" customFormat="1" ht="24" x14ac:dyDescent="0.2">
      <c r="A370" s="257" t="s">
        <v>7697</v>
      </c>
      <c r="B370" s="258" t="s">
        <v>7710</v>
      </c>
      <c r="C370" s="259" t="s">
        <v>625</v>
      </c>
      <c r="D370" s="260" t="s">
        <v>8193</v>
      </c>
      <c r="E370" s="261"/>
      <c r="F370" s="262"/>
      <c r="G370" s="263"/>
      <c r="H370" s="264" t="s">
        <v>624</v>
      </c>
      <c r="I370" s="265" t="s">
        <v>625</v>
      </c>
      <c r="J370" s="262" t="s">
        <v>5589</v>
      </c>
      <c r="K370" s="263" t="s">
        <v>5590</v>
      </c>
      <c r="L370" s="266"/>
      <c r="M370" s="267"/>
      <c r="N370" s="262" t="s">
        <v>7714</v>
      </c>
      <c r="O370" s="263" t="s">
        <v>7715</v>
      </c>
      <c r="P370" s="266" t="s">
        <v>5589</v>
      </c>
      <c r="Q370" s="267" t="s">
        <v>5590</v>
      </c>
      <c r="R370" s="276"/>
      <c r="S370" s="277"/>
      <c r="T370" s="277"/>
    </row>
    <row r="371" spans="1:20" s="203" customFormat="1" ht="36" x14ac:dyDescent="0.2">
      <c r="A371" s="257" t="s">
        <v>7697</v>
      </c>
      <c r="B371" s="258" t="s">
        <v>7710</v>
      </c>
      <c r="C371" s="259" t="s">
        <v>627</v>
      </c>
      <c r="D371" s="260" t="s">
        <v>8194</v>
      </c>
      <c r="E371" s="261"/>
      <c r="F371" s="262"/>
      <c r="G371" s="263"/>
      <c r="H371" s="264" t="s">
        <v>626</v>
      </c>
      <c r="I371" s="265" t="s">
        <v>627</v>
      </c>
      <c r="J371" s="262" t="s">
        <v>5591</v>
      </c>
      <c r="K371" s="263" t="s">
        <v>5592</v>
      </c>
      <c r="L371" s="266"/>
      <c r="M371" s="267"/>
      <c r="N371" s="262" t="s">
        <v>7714</v>
      </c>
      <c r="O371" s="263" t="s">
        <v>7715</v>
      </c>
      <c r="P371" s="266" t="s">
        <v>5591</v>
      </c>
      <c r="Q371" s="267" t="s">
        <v>5592</v>
      </c>
      <c r="R371" s="276"/>
      <c r="S371" s="277"/>
      <c r="T371" s="277"/>
    </row>
    <row r="372" spans="1:20" s="203" customFormat="1" ht="24" x14ac:dyDescent="0.2">
      <c r="A372" s="244" t="s">
        <v>7697</v>
      </c>
      <c r="B372" s="245" t="s">
        <v>7707</v>
      </c>
      <c r="C372" s="246" t="s">
        <v>629</v>
      </c>
      <c r="D372" s="247" t="s">
        <v>8195</v>
      </c>
      <c r="E372" s="248"/>
      <c r="F372" s="249"/>
      <c r="G372" s="250"/>
      <c r="H372" s="251"/>
      <c r="I372" s="252"/>
      <c r="J372" s="249"/>
      <c r="K372" s="250"/>
      <c r="L372" s="253"/>
      <c r="M372" s="254"/>
      <c r="N372" s="249"/>
      <c r="O372" s="250"/>
      <c r="P372" s="253"/>
      <c r="Q372" s="254"/>
      <c r="R372" s="255"/>
      <c r="S372" s="256"/>
      <c r="T372" s="256"/>
    </row>
    <row r="373" spans="1:20" s="203" customFormat="1" ht="48" x14ac:dyDescent="0.2">
      <c r="A373" s="257" t="s">
        <v>7697</v>
      </c>
      <c r="B373" s="258" t="s">
        <v>7710</v>
      </c>
      <c r="C373" s="259" t="s">
        <v>629</v>
      </c>
      <c r="D373" s="260" t="s">
        <v>8196</v>
      </c>
      <c r="E373" s="261"/>
      <c r="F373" s="262"/>
      <c r="G373" s="263"/>
      <c r="H373" s="264" t="s">
        <v>628</v>
      </c>
      <c r="I373" s="265" t="s">
        <v>629</v>
      </c>
      <c r="J373" s="262" t="s">
        <v>5593</v>
      </c>
      <c r="K373" s="263" t="s">
        <v>5594</v>
      </c>
      <c r="L373" s="266"/>
      <c r="M373" s="267"/>
      <c r="N373" s="262" t="s">
        <v>7714</v>
      </c>
      <c r="O373" s="263" t="s">
        <v>7715</v>
      </c>
      <c r="P373" s="266" t="s">
        <v>5593</v>
      </c>
      <c r="Q373" s="267" t="s">
        <v>5594</v>
      </c>
      <c r="R373" s="276"/>
      <c r="S373" s="277"/>
      <c r="T373" s="277"/>
    </row>
    <row r="374" spans="1:20" s="203" customFormat="1" ht="12.75" x14ac:dyDescent="0.2">
      <c r="A374" s="204" t="s">
        <v>7697</v>
      </c>
      <c r="B374" s="205" t="s">
        <v>7704</v>
      </c>
      <c r="C374" s="206" t="s">
        <v>8197</v>
      </c>
      <c r="D374" s="207" t="s">
        <v>8198</v>
      </c>
      <c r="E374" s="208"/>
      <c r="F374" s="209"/>
      <c r="G374" s="210"/>
      <c r="H374" s="211"/>
      <c r="I374" s="212"/>
      <c r="J374" s="209"/>
      <c r="K374" s="210"/>
      <c r="L374" s="213"/>
      <c r="M374" s="214"/>
      <c r="N374" s="209"/>
      <c r="O374" s="210"/>
      <c r="P374" s="213"/>
      <c r="Q374" s="214"/>
      <c r="R374" s="215"/>
      <c r="S374" s="216"/>
      <c r="T374" s="216"/>
    </row>
    <row r="375" spans="1:20" s="203" customFormat="1" x14ac:dyDescent="0.2">
      <c r="A375" s="329" t="s">
        <v>7697</v>
      </c>
      <c r="B375" s="330" t="s">
        <v>7707</v>
      </c>
      <c r="C375" s="246" t="s">
        <v>633</v>
      </c>
      <c r="D375" s="331" t="s">
        <v>8199</v>
      </c>
      <c r="E375" s="248"/>
      <c r="F375" s="249"/>
      <c r="G375" s="250"/>
      <c r="H375" s="251"/>
      <c r="I375" s="252"/>
      <c r="J375" s="249"/>
      <c r="K375" s="250"/>
      <c r="L375" s="253"/>
      <c r="M375" s="254"/>
      <c r="N375" s="249"/>
      <c r="O375" s="250"/>
      <c r="P375" s="253"/>
      <c r="Q375" s="254"/>
      <c r="R375" s="255"/>
      <c r="S375" s="256"/>
      <c r="T375" s="256"/>
    </row>
    <row r="376" spans="1:20" s="203" customFormat="1" ht="24" x14ac:dyDescent="0.2">
      <c r="A376" s="257" t="s">
        <v>7697</v>
      </c>
      <c r="B376" s="258" t="s">
        <v>7710</v>
      </c>
      <c r="C376" s="259" t="s">
        <v>633</v>
      </c>
      <c r="D376" s="260" t="s">
        <v>8200</v>
      </c>
      <c r="E376" s="261"/>
      <c r="F376" s="262"/>
      <c r="G376" s="263"/>
      <c r="H376" s="264" t="s">
        <v>632</v>
      </c>
      <c r="I376" s="265" t="s">
        <v>633</v>
      </c>
      <c r="J376" s="262" t="s">
        <v>5599</v>
      </c>
      <c r="K376" s="263" t="s">
        <v>5600</v>
      </c>
      <c r="L376" s="266"/>
      <c r="M376" s="267"/>
      <c r="N376" s="262" t="s">
        <v>7714</v>
      </c>
      <c r="O376" s="263" t="s">
        <v>7715</v>
      </c>
      <c r="P376" s="266" t="s">
        <v>5599</v>
      </c>
      <c r="Q376" s="267" t="s">
        <v>5600</v>
      </c>
      <c r="R376" s="276"/>
      <c r="S376" s="277"/>
      <c r="T376" s="277"/>
    </row>
    <row r="377" spans="1:20" s="203" customFormat="1" ht="12.75" x14ac:dyDescent="0.2">
      <c r="A377" s="204" t="s">
        <v>7697</v>
      </c>
      <c r="B377" s="205" t="s">
        <v>7704</v>
      </c>
      <c r="C377" s="206" t="s">
        <v>8201</v>
      </c>
      <c r="D377" s="207" t="s">
        <v>8202</v>
      </c>
      <c r="E377" s="208"/>
      <c r="F377" s="209"/>
      <c r="G377" s="210"/>
      <c r="H377" s="211"/>
      <c r="I377" s="212"/>
      <c r="J377" s="209"/>
      <c r="K377" s="210"/>
      <c r="L377" s="213"/>
      <c r="M377" s="214"/>
      <c r="N377" s="209"/>
      <c r="O377" s="210"/>
      <c r="P377" s="213"/>
      <c r="Q377" s="214"/>
      <c r="R377" s="215"/>
      <c r="S377" s="216"/>
      <c r="T377" s="216"/>
    </row>
    <row r="378" spans="1:20" s="203" customFormat="1" x14ac:dyDescent="0.2">
      <c r="A378" s="329" t="s">
        <v>7697</v>
      </c>
      <c r="B378" s="330" t="s">
        <v>7707</v>
      </c>
      <c r="C378" s="246" t="s">
        <v>8203</v>
      </c>
      <c r="D378" s="331" t="s">
        <v>8204</v>
      </c>
      <c r="E378" s="248"/>
      <c r="F378" s="249"/>
      <c r="G378" s="250"/>
      <c r="H378" s="251"/>
      <c r="I378" s="252"/>
      <c r="J378" s="249"/>
      <c r="K378" s="250"/>
      <c r="L378" s="253"/>
      <c r="M378" s="254"/>
      <c r="N378" s="249"/>
      <c r="O378" s="250"/>
      <c r="P378" s="253"/>
      <c r="Q378" s="254"/>
      <c r="R378" s="255"/>
      <c r="S378" s="256"/>
      <c r="T378" s="256"/>
    </row>
    <row r="379" spans="1:20" ht="24" x14ac:dyDescent="0.2">
      <c r="A379" s="399" t="s">
        <v>7697</v>
      </c>
      <c r="B379" s="258" t="s">
        <v>7710</v>
      </c>
      <c r="C379" s="259" t="s">
        <v>637</v>
      </c>
      <c r="D379" s="260" t="s">
        <v>8205</v>
      </c>
      <c r="E379" s="261"/>
      <c r="F379" s="262"/>
      <c r="G379" s="263"/>
      <c r="H379" s="264" t="s">
        <v>636</v>
      </c>
      <c r="I379" s="265" t="s">
        <v>637</v>
      </c>
      <c r="J379" s="262" t="s">
        <v>6340</v>
      </c>
      <c r="K379" s="263" t="s">
        <v>6341</v>
      </c>
      <c r="L379" s="266"/>
      <c r="M379" s="267"/>
      <c r="N379" s="262" t="s">
        <v>7714</v>
      </c>
      <c r="O379" s="263" t="s">
        <v>7715</v>
      </c>
      <c r="P379" s="266" t="s">
        <v>6340</v>
      </c>
      <c r="Q379" s="267" t="s">
        <v>6341</v>
      </c>
      <c r="R379" s="276"/>
      <c r="S379" s="277"/>
      <c r="T379" s="277"/>
    </row>
    <row r="380" spans="1:20" ht="24" x14ac:dyDescent="0.2">
      <c r="A380" s="399" t="s">
        <v>7697</v>
      </c>
      <c r="B380" s="258" t="s">
        <v>7710</v>
      </c>
      <c r="C380" s="259" t="s">
        <v>640</v>
      </c>
      <c r="D380" s="260" t="s">
        <v>8206</v>
      </c>
      <c r="E380" s="261"/>
      <c r="F380" s="262"/>
      <c r="G380" s="263"/>
      <c r="H380" s="264" t="s">
        <v>639</v>
      </c>
      <c r="I380" s="265" t="s">
        <v>640</v>
      </c>
      <c r="J380" s="262" t="s">
        <v>6342</v>
      </c>
      <c r="K380" s="263" t="s">
        <v>6343</v>
      </c>
      <c r="L380" s="266"/>
      <c r="M380" s="267"/>
      <c r="N380" s="262" t="s">
        <v>7714</v>
      </c>
      <c r="O380" s="263" t="s">
        <v>7715</v>
      </c>
      <c r="P380" s="266" t="s">
        <v>6342</v>
      </c>
      <c r="Q380" s="267" t="s">
        <v>6343</v>
      </c>
      <c r="R380" s="276"/>
      <c r="S380" s="277"/>
      <c r="T380" s="277"/>
    </row>
    <row r="381" spans="1:20" s="203" customFormat="1" ht="24" x14ac:dyDescent="0.2">
      <c r="A381" s="399" t="s">
        <v>7697</v>
      </c>
      <c r="B381" s="258" t="s">
        <v>7710</v>
      </c>
      <c r="C381" s="259" t="s">
        <v>643</v>
      </c>
      <c r="D381" s="260" t="s">
        <v>8207</v>
      </c>
      <c r="E381" s="261"/>
      <c r="F381" s="262"/>
      <c r="G381" s="263"/>
      <c r="H381" s="264" t="s">
        <v>642</v>
      </c>
      <c r="I381" s="265" t="s">
        <v>643</v>
      </c>
      <c r="J381" s="262" t="s">
        <v>6344</v>
      </c>
      <c r="K381" s="263" t="s">
        <v>6345</v>
      </c>
      <c r="L381" s="266"/>
      <c r="M381" s="267"/>
      <c r="N381" s="262" t="s">
        <v>7714</v>
      </c>
      <c r="O381" s="263" t="s">
        <v>7715</v>
      </c>
      <c r="P381" s="266" t="s">
        <v>6344</v>
      </c>
      <c r="Q381" s="267" t="s">
        <v>6345</v>
      </c>
      <c r="R381" s="276"/>
      <c r="S381" s="277"/>
      <c r="T381" s="277"/>
    </row>
    <row r="382" spans="1:20" s="203" customFormat="1" x14ac:dyDescent="0.2">
      <c r="A382" s="329" t="s">
        <v>7697</v>
      </c>
      <c r="B382" s="330" t="s">
        <v>7707</v>
      </c>
      <c r="C382" s="246" t="s">
        <v>8208</v>
      </c>
      <c r="D382" s="331" t="s">
        <v>8209</v>
      </c>
      <c r="E382" s="248"/>
      <c r="F382" s="249"/>
      <c r="G382" s="250"/>
      <c r="H382" s="251"/>
      <c r="I382" s="252"/>
      <c r="J382" s="249"/>
      <c r="K382" s="250"/>
      <c r="L382" s="253"/>
      <c r="M382" s="254"/>
      <c r="N382" s="249"/>
      <c r="O382" s="250"/>
      <c r="P382" s="253"/>
      <c r="Q382" s="254"/>
      <c r="R382" s="255"/>
      <c r="S382" s="256"/>
      <c r="T382" s="256"/>
    </row>
    <row r="383" spans="1:20" s="203" customFormat="1" ht="36" x14ac:dyDescent="0.2">
      <c r="A383" s="399" t="s">
        <v>7697</v>
      </c>
      <c r="B383" s="258" t="s">
        <v>7710</v>
      </c>
      <c r="C383" s="259" t="s">
        <v>646</v>
      </c>
      <c r="D383" s="260" t="s">
        <v>8210</v>
      </c>
      <c r="E383" s="261"/>
      <c r="F383" s="262"/>
      <c r="G383" s="263"/>
      <c r="H383" s="264" t="s">
        <v>645</v>
      </c>
      <c r="I383" s="265" t="s">
        <v>646</v>
      </c>
      <c r="J383" s="262" t="s">
        <v>5595</v>
      </c>
      <c r="K383" s="263" t="s">
        <v>5596</v>
      </c>
      <c r="L383" s="266"/>
      <c r="M383" s="267"/>
      <c r="N383" s="262" t="s">
        <v>7714</v>
      </c>
      <c r="O383" s="263" t="s">
        <v>7715</v>
      </c>
      <c r="P383" s="266" t="s">
        <v>5595</v>
      </c>
      <c r="Q383" s="267" t="s">
        <v>5596</v>
      </c>
      <c r="R383" s="276"/>
      <c r="S383" s="277"/>
      <c r="T383" s="277"/>
    </row>
    <row r="384" spans="1:20" s="203" customFormat="1" ht="36" x14ac:dyDescent="0.2">
      <c r="A384" s="399" t="s">
        <v>7697</v>
      </c>
      <c r="B384" s="258" t="s">
        <v>7710</v>
      </c>
      <c r="C384" s="259" t="s">
        <v>649</v>
      </c>
      <c r="D384" s="260" t="s">
        <v>8211</v>
      </c>
      <c r="E384" s="261"/>
      <c r="F384" s="262"/>
      <c r="G384" s="263"/>
      <c r="H384" s="264" t="s">
        <v>648</v>
      </c>
      <c r="I384" s="265" t="s">
        <v>649</v>
      </c>
      <c r="J384" s="262" t="s">
        <v>5597</v>
      </c>
      <c r="K384" s="263" t="s">
        <v>5598</v>
      </c>
      <c r="L384" s="266"/>
      <c r="M384" s="267"/>
      <c r="N384" s="262" t="s">
        <v>7714</v>
      </c>
      <c r="O384" s="263" t="s">
        <v>7715</v>
      </c>
      <c r="P384" s="266" t="s">
        <v>5597</v>
      </c>
      <c r="Q384" s="267" t="s">
        <v>5598</v>
      </c>
      <c r="R384" s="276"/>
      <c r="S384" s="277"/>
      <c r="T384" s="277"/>
    </row>
    <row r="385" spans="1:20" s="203" customFormat="1" ht="60" x14ac:dyDescent="0.2">
      <c r="A385" s="399" t="s">
        <v>7697</v>
      </c>
      <c r="B385" s="258" t="s">
        <v>7710</v>
      </c>
      <c r="C385" s="259" t="s">
        <v>652</v>
      </c>
      <c r="D385" s="260" t="s">
        <v>8212</v>
      </c>
      <c r="E385" s="261"/>
      <c r="F385" s="262"/>
      <c r="G385" s="263"/>
      <c r="H385" s="264" t="s">
        <v>651</v>
      </c>
      <c r="I385" s="265" t="s">
        <v>652</v>
      </c>
      <c r="J385" s="262" t="s">
        <v>5601</v>
      </c>
      <c r="K385" s="263" t="s">
        <v>5602</v>
      </c>
      <c r="L385" s="266"/>
      <c r="M385" s="267"/>
      <c r="N385" s="262" t="s">
        <v>7714</v>
      </c>
      <c r="O385" s="263" t="s">
        <v>7715</v>
      </c>
      <c r="P385" s="266" t="s">
        <v>5601</v>
      </c>
      <c r="Q385" s="267" t="s">
        <v>5602</v>
      </c>
      <c r="R385" s="276"/>
      <c r="S385" s="277"/>
      <c r="T385" s="277"/>
    </row>
    <row r="386" spans="1:20" s="203" customFormat="1" ht="60" x14ac:dyDescent="0.2">
      <c r="A386" s="399" t="s">
        <v>7697</v>
      </c>
      <c r="B386" s="258" t="s">
        <v>7710</v>
      </c>
      <c r="C386" s="259" t="s">
        <v>654</v>
      </c>
      <c r="D386" s="260" t="s">
        <v>8213</v>
      </c>
      <c r="E386" s="261"/>
      <c r="F386" s="262"/>
      <c r="G386" s="263"/>
      <c r="H386" s="264" t="s">
        <v>653</v>
      </c>
      <c r="I386" s="265" t="s">
        <v>654</v>
      </c>
      <c r="J386" s="262" t="s">
        <v>5603</v>
      </c>
      <c r="K386" s="263" t="s">
        <v>5604</v>
      </c>
      <c r="L386" s="266"/>
      <c r="M386" s="267"/>
      <c r="N386" s="262" t="s">
        <v>7714</v>
      </c>
      <c r="O386" s="263" t="s">
        <v>7715</v>
      </c>
      <c r="P386" s="266" t="s">
        <v>5603</v>
      </c>
      <c r="Q386" s="267" t="s">
        <v>5604</v>
      </c>
      <c r="R386" s="276"/>
      <c r="S386" s="277"/>
      <c r="T386" s="277"/>
    </row>
    <row r="387" spans="1:20" s="203" customFormat="1" ht="36" x14ac:dyDescent="0.2">
      <c r="A387" s="399" t="s">
        <v>7697</v>
      </c>
      <c r="B387" s="258" t="s">
        <v>7710</v>
      </c>
      <c r="C387" s="259" t="s">
        <v>656</v>
      </c>
      <c r="D387" s="260" t="s">
        <v>8214</v>
      </c>
      <c r="E387" s="261"/>
      <c r="F387" s="262"/>
      <c r="G387" s="263"/>
      <c r="H387" s="264" t="s">
        <v>655</v>
      </c>
      <c r="I387" s="265" t="s">
        <v>656</v>
      </c>
      <c r="J387" s="262" t="s">
        <v>5605</v>
      </c>
      <c r="K387" s="263" t="s">
        <v>5606</v>
      </c>
      <c r="L387" s="266"/>
      <c r="M387" s="267"/>
      <c r="N387" s="262" t="s">
        <v>7714</v>
      </c>
      <c r="O387" s="263" t="s">
        <v>7715</v>
      </c>
      <c r="P387" s="266" t="s">
        <v>5605</v>
      </c>
      <c r="Q387" s="267" t="s">
        <v>5606</v>
      </c>
      <c r="R387" s="276"/>
      <c r="S387" s="277"/>
      <c r="T387" s="277"/>
    </row>
    <row r="388" spans="1:20" s="203" customFormat="1" ht="24" x14ac:dyDescent="0.2">
      <c r="A388" s="399" t="s">
        <v>7697</v>
      </c>
      <c r="B388" s="258" t="s">
        <v>7710</v>
      </c>
      <c r="C388" s="259" t="s">
        <v>659</v>
      </c>
      <c r="D388" s="260" t="s">
        <v>8215</v>
      </c>
      <c r="E388" s="261"/>
      <c r="F388" s="262"/>
      <c r="G388" s="263"/>
      <c r="H388" s="264" t="s">
        <v>658</v>
      </c>
      <c r="I388" s="265" t="s">
        <v>659</v>
      </c>
      <c r="J388" s="262" t="s">
        <v>5607</v>
      </c>
      <c r="K388" s="263" t="s">
        <v>5608</v>
      </c>
      <c r="L388" s="266"/>
      <c r="M388" s="267"/>
      <c r="N388" s="262" t="s">
        <v>7714</v>
      </c>
      <c r="O388" s="263" t="s">
        <v>7715</v>
      </c>
      <c r="P388" s="266" t="s">
        <v>5607</v>
      </c>
      <c r="Q388" s="267" t="s">
        <v>5608</v>
      </c>
      <c r="R388" s="276"/>
      <c r="S388" s="277"/>
      <c r="T388" s="277"/>
    </row>
    <row r="389" spans="1:20" s="203" customFormat="1" ht="12.75" x14ac:dyDescent="0.2">
      <c r="A389" s="204" t="s">
        <v>7697</v>
      </c>
      <c r="B389" s="205" t="s">
        <v>7704</v>
      </c>
      <c r="C389" s="206" t="s">
        <v>663</v>
      </c>
      <c r="D389" s="207" t="s">
        <v>8216</v>
      </c>
      <c r="E389" s="208"/>
      <c r="F389" s="209"/>
      <c r="G389" s="210"/>
      <c r="H389" s="211"/>
      <c r="I389" s="212"/>
      <c r="J389" s="209"/>
      <c r="K389" s="210"/>
      <c r="L389" s="213"/>
      <c r="M389" s="214"/>
      <c r="N389" s="209"/>
      <c r="O389" s="210"/>
      <c r="P389" s="213"/>
      <c r="Q389" s="214"/>
      <c r="R389" s="215"/>
      <c r="S389" s="216"/>
      <c r="T389" s="216"/>
    </row>
    <row r="390" spans="1:20" s="203" customFormat="1" x14ac:dyDescent="0.2">
      <c r="A390" s="329" t="s">
        <v>7697</v>
      </c>
      <c r="B390" s="330" t="s">
        <v>7707</v>
      </c>
      <c r="C390" s="246" t="s">
        <v>663</v>
      </c>
      <c r="D390" s="331" t="s">
        <v>8217</v>
      </c>
      <c r="E390" s="248"/>
      <c r="F390" s="249"/>
      <c r="G390" s="250"/>
      <c r="H390" s="251"/>
      <c r="I390" s="252"/>
      <c r="J390" s="249"/>
      <c r="K390" s="250"/>
      <c r="L390" s="266"/>
      <c r="M390" s="267"/>
      <c r="N390" s="249"/>
      <c r="O390" s="250"/>
      <c r="P390" s="253"/>
      <c r="Q390" s="254"/>
      <c r="R390" s="255"/>
      <c r="S390" s="256"/>
      <c r="T390" s="256"/>
    </row>
    <row r="391" spans="1:20" ht="36" x14ac:dyDescent="0.2">
      <c r="A391" s="399" t="s">
        <v>7697</v>
      </c>
      <c r="B391" s="258" t="s">
        <v>7710</v>
      </c>
      <c r="C391" s="259" t="s">
        <v>663</v>
      </c>
      <c r="D391" s="260" t="s">
        <v>8218</v>
      </c>
      <c r="E391" s="261"/>
      <c r="F391" s="262"/>
      <c r="G391" s="263"/>
      <c r="H391" s="264" t="s">
        <v>662</v>
      </c>
      <c r="I391" s="265" t="s">
        <v>663</v>
      </c>
      <c r="J391" s="262" t="s">
        <v>5609</v>
      </c>
      <c r="K391" s="263" t="s">
        <v>5610</v>
      </c>
      <c r="L391" s="266"/>
      <c r="M391" s="267"/>
      <c r="N391" s="262" t="s">
        <v>7714</v>
      </c>
      <c r="O391" s="263" t="s">
        <v>7715</v>
      </c>
      <c r="P391" s="266" t="s">
        <v>5609</v>
      </c>
      <c r="Q391" s="267" t="s">
        <v>5610</v>
      </c>
      <c r="R391" s="276"/>
      <c r="S391" s="277"/>
      <c r="T391" s="277"/>
    </row>
    <row r="392" spans="1:20" ht="25.5" x14ac:dyDescent="0.2">
      <c r="A392" s="204" t="s">
        <v>7697</v>
      </c>
      <c r="B392" s="205" t="s">
        <v>7704</v>
      </c>
      <c r="C392" s="400" t="s">
        <v>8219</v>
      </c>
      <c r="D392" s="207" t="s">
        <v>8220</v>
      </c>
      <c r="E392" s="208"/>
      <c r="F392" s="209"/>
      <c r="G392" s="210"/>
      <c r="H392" s="211"/>
      <c r="I392" s="212"/>
      <c r="J392" s="209"/>
      <c r="K392" s="210"/>
      <c r="L392" s="213"/>
      <c r="M392" s="214"/>
      <c r="N392" s="209"/>
      <c r="O392" s="210"/>
      <c r="P392" s="213"/>
      <c r="Q392" s="214"/>
      <c r="R392" s="215"/>
      <c r="S392" s="216"/>
      <c r="T392" s="216"/>
    </row>
    <row r="393" spans="1:20" s="203" customFormat="1" x14ac:dyDescent="0.2">
      <c r="A393" s="329" t="s">
        <v>7697</v>
      </c>
      <c r="B393" s="330" t="s">
        <v>7707</v>
      </c>
      <c r="C393" s="246" t="s">
        <v>8221</v>
      </c>
      <c r="D393" s="331" t="s">
        <v>8222</v>
      </c>
      <c r="E393" s="248"/>
      <c r="F393" s="249"/>
      <c r="G393" s="250"/>
      <c r="H393" s="251"/>
      <c r="I393" s="252"/>
      <c r="J393" s="249"/>
      <c r="K393" s="250"/>
      <c r="L393" s="266"/>
      <c r="M393" s="267"/>
      <c r="N393" s="249"/>
      <c r="O393" s="250"/>
      <c r="P393" s="253"/>
      <c r="Q393" s="254"/>
      <c r="R393" s="255"/>
      <c r="S393" s="256"/>
      <c r="T393" s="256"/>
    </row>
    <row r="394" spans="1:20" s="231" customFormat="1" ht="24" x14ac:dyDescent="0.2">
      <c r="A394" s="401" t="s">
        <v>7697</v>
      </c>
      <c r="B394" s="233" t="s">
        <v>7710</v>
      </c>
      <c r="C394" s="234" t="s">
        <v>8221</v>
      </c>
      <c r="D394" s="235" t="s">
        <v>8223</v>
      </c>
      <c r="E394" s="236"/>
      <c r="F394" s="237"/>
      <c r="G394" s="238"/>
      <c r="H394" s="239" t="s">
        <v>8224</v>
      </c>
      <c r="I394" s="240" t="s">
        <v>8221</v>
      </c>
      <c r="J394" s="237" t="s">
        <v>5611</v>
      </c>
      <c r="K394" s="238" t="s">
        <v>5612</v>
      </c>
      <c r="L394" s="241"/>
      <c r="M394" s="242"/>
      <c r="N394" s="237" t="s">
        <v>7714</v>
      </c>
      <c r="O394" s="238" t="s">
        <v>7715</v>
      </c>
      <c r="P394" s="241" t="s">
        <v>5611</v>
      </c>
      <c r="Q394" s="242" t="s">
        <v>5612</v>
      </c>
      <c r="R394" s="402"/>
      <c r="S394" s="274"/>
      <c r="T394" s="274"/>
    </row>
    <row r="395" spans="1:20" s="405" customFormat="1" ht="24" x14ac:dyDescent="0.2">
      <c r="A395" s="403" t="s">
        <v>7697</v>
      </c>
      <c r="B395" s="361" t="s">
        <v>7710</v>
      </c>
      <c r="C395" s="362" t="s">
        <v>1153</v>
      </c>
      <c r="D395" s="363" t="s">
        <v>8225</v>
      </c>
      <c r="E395" s="332"/>
      <c r="F395" s="311"/>
      <c r="G395" s="312"/>
      <c r="H395" s="313" t="s">
        <v>3948</v>
      </c>
      <c r="I395" s="314" t="s">
        <v>1153</v>
      </c>
      <c r="J395" s="311" t="s">
        <v>5611</v>
      </c>
      <c r="K395" s="312" t="s">
        <v>5612</v>
      </c>
      <c r="L395" s="315"/>
      <c r="M395" s="316"/>
      <c r="N395" s="311" t="s">
        <v>7714</v>
      </c>
      <c r="O395" s="312" t="s">
        <v>7715</v>
      </c>
      <c r="P395" s="315" t="s">
        <v>5611</v>
      </c>
      <c r="Q395" s="316" t="s">
        <v>5612</v>
      </c>
      <c r="R395" s="318">
        <v>42711</v>
      </c>
      <c r="S395" s="404"/>
      <c r="T395" s="404"/>
    </row>
    <row r="396" spans="1:20" s="405" customFormat="1" ht="24" x14ac:dyDescent="0.2">
      <c r="A396" s="403" t="s">
        <v>7697</v>
      </c>
      <c r="B396" s="361" t="s">
        <v>7710</v>
      </c>
      <c r="C396" s="362" t="s">
        <v>1156</v>
      </c>
      <c r="D396" s="363" t="s">
        <v>8226</v>
      </c>
      <c r="E396" s="332"/>
      <c r="F396" s="311"/>
      <c r="G396" s="312"/>
      <c r="H396" s="313" t="s">
        <v>3949</v>
      </c>
      <c r="I396" s="314" t="s">
        <v>1156</v>
      </c>
      <c r="J396" s="311" t="s">
        <v>5611</v>
      </c>
      <c r="K396" s="312" t="s">
        <v>5612</v>
      </c>
      <c r="L396" s="315"/>
      <c r="M396" s="316"/>
      <c r="N396" s="311" t="s">
        <v>7714</v>
      </c>
      <c r="O396" s="312" t="s">
        <v>7715</v>
      </c>
      <c r="P396" s="315" t="s">
        <v>5611</v>
      </c>
      <c r="Q396" s="316" t="s">
        <v>5612</v>
      </c>
      <c r="R396" s="318">
        <v>42711</v>
      </c>
      <c r="S396" s="404"/>
      <c r="T396" s="404"/>
    </row>
    <row r="397" spans="1:20" s="405" customFormat="1" ht="24" x14ac:dyDescent="0.2">
      <c r="A397" s="403" t="s">
        <v>7697</v>
      </c>
      <c r="B397" s="361" t="s">
        <v>7710</v>
      </c>
      <c r="C397" s="362" t="s">
        <v>1159</v>
      </c>
      <c r="D397" s="363" t="s">
        <v>8227</v>
      </c>
      <c r="E397" s="332"/>
      <c r="F397" s="311"/>
      <c r="G397" s="312"/>
      <c r="H397" s="313" t="s">
        <v>3950</v>
      </c>
      <c r="I397" s="314" t="s">
        <v>1159</v>
      </c>
      <c r="J397" s="311" t="s">
        <v>5611</v>
      </c>
      <c r="K397" s="312" t="s">
        <v>5612</v>
      </c>
      <c r="L397" s="315"/>
      <c r="M397" s="316"/>
      <c r="N397" s="311" t="s">
        <v>7714</v>
      </c>
      <c r="O397" s="312" t="s">
        <v>7715</v>
      </c>
      <c r="P397" s="315" t="s">
        <v>5611</v>
      </c>
      <c r="Q397" s="316" t="s">
        <v>5612</v>
      </c>
      <c r="R397" s="318">
        <v>42711</v>
      </c>
      <c r="S397" s="404"/>
      <c r="T397" s="404"/>
    </row>
    <row r="398" spans="1:20" s="405" customFormat="1" ht="24" x14ac:dyDescent="0.2">
      <c r="A398" s="403" t="s">
        <v>7697</v>
      </c>
      <c r="B398" s="361" t="s">
        <v>7710</v>
      </c>
      <c r="C398" s="362" t="s">
        <v>1162</v>
      </c>
      <c r="D398" s="363" t="s">
        <v>8228</v>
      </c>
      <c r="E398" s="332"/>
      <c r="F398" s="311"/>
      <c r="G398" s="312"/>
      <c r="H398" s="313" t="s">
        <v>3951</v>
      </c>
      <c r="I398" s="314" t="s">
        <v>1162</v>
      </c>
      <c r="J398" s="311" t="s">
        <v>5611</v>
      </c>
      <c r="K398" s="312" t="s">
        <v>5612</v>
      </c>
      <c r="L398" s="315"/>
      <c r="M398" s="316"/>
      <c r="N398" s="311" t="s">
        <v>7714</v>
      </c>
      <c r="O398" s="312" t="s">
        <v>7715</v>
      </c>
      <c r="P398" s="315" t="s">
        <v>5611</v>
      </c>
      <c r="Q398" s="316" t="s">
        <v>5612</v>
      </c>
      <c r="R398" s="318">
        <v>42711</v>
      </c>
      <c r="S398" s="404"/>
      <c r="T398" s="404"/>
    </row>
    <row r="399" spans="1:20" s="405" customFormat="1" ht="24" x14ac:dyDescent="0.2">
      <c r="A399" s="403" t="s">
        <v>7697</v>
      </c>
      <c r="B399" s="361" t="s">
        <v>7710</v>
      </c>
      <c r="C399" s="362" t="s">
        <v>1165</v>
      </c>
      <c r="D399" s="363" t="s">
        <v>8229</v>
      </c>
      <c r="E399" s="332"/>
      <c r="F399" s="311"/>
      <c r="G399" s="312"/>
      <c r="H399" s="313" t="s">
        <v>3952</v>
      </c>
      <c r="I399" s="314" t="s">
        <v>1165</v>
      </c>
      <c r="J399" s="311" t="s">
        <v>5611</v>
      </c>
      <c r="K399" s="312" t="s">
        <v>5612</v>
      </c>
      <c r="L399" s="315"/>
      <c r="M399" s="316"/>
      <c r="N399" s="311" t="s">
        <v>7714</v>
      </c>
      <c r="O399" s="312" t="s">
        <v>7715</v>
      </c>
      <c r="P399" s="315" t="s">
        <v>5611</v>
      </c>
      <c r="Q399" s="316" t="s">
        <v>5612</v>
      </c>
      <c r="R399" s="318">
        <v>42711</v>
      </c>
      <c r="S399" s="404"/>
      <c r="T399" s="404"/>
    </row>
    <row r="400" spans="1:20" s="405" customFormat="1" ht="24" x14ac:dyDescent="0.2">
      <c r="A400" s="403" t="s">
        <v>7697</v>
      </c>
      <c r="B400" s="361" t="s">
        <v>7710</v>
      </c>
      <c r="C400" s="362" t="s">
        <v>1168</v>
      </c>
      <c r="D400" s="363" t="s">
        <v>8230</v>
      </c>
      <c r="E400" s="332"/>
      <c r="F400" s="311"/>
      <c r="G400" s="312"/>
      <c r="H400" s="313" t="s">
        <v>3953</v>
      </c>
      <c r="I400" s="314" t="s">
        <v>1168</v>
      </c>
      <c r="J400" s="311" t="s">
        <v>5611</v>
      </c>
      <c r="K400" s="312" t="s">
        <v>5612</v>
      </c>
      <c r="L400" s="315"/>
      <c r="M400" s="316"/>
      <c r="N400" s="311" t="s">
        <v>7714</v>
      </c>
      <c r="O400" s="312" t="s">
        <v>7715</v>
      </c>
      <c r="P400" s="315" t="s">
        <v>5611</v>
      </c>
      <c r="Q400" s="316" t="s">
        <v>5612</v>
      </c>
      <c r="R400" s="318">
        <v>42711</v>
      </c>
      <c r="S400" s="404"/>
      <c r="T400" s="404"/>
    </row>
    <row r="401" spans="1:20" s="405" customFormat="1" ht="24" x14ac:dyDescent="0.2">
      <c r="A401" s="403" t="s">
        <v>7697</v>
      </c>
      <c r="B401" s="361" t="s">
        <v>7710</v>
      </c>
      <c r="C401" s="362" t="s">
        <v>3955</v>
      </c>
      <c r="D401" s="363" t="s">
        <v>8231</v>
      </c>
      <c r="E401" s="332"/>
      <c r="F401" s="311"/>
      <c r="G401" s="312"/>
      <c r="H401" s="313" t="s">
        <v>3954</v>
      </c>
      <c r="I401" s="314" t="s">
        <v>3955</v>
      </c>
      <c r="J401" s="311" t="s">
        <v>5611</v>
      </c>
      <c r="K401" s="312" t="s">
        <v>5612</v>
      </c>
      <c r="L401" s="315"/>
      <c r="M401" s="316"/>
      <c r="N401" s="311" t="s">
        <v>7714</v>
      </c>
      <c r="O401" s="312" t="s">
        <v>7715</v>
      </c>
      <c r="P401" s="315" t="s">
        <v>5611</v>
      </c>
      <c r="Q401" s="316" t="s">
        <v>5612</v>
      </c>
      <c r="R401" s="318">
        <v>42711</v>
      </c>
      <c r="S401" s="404"/>
      <c r="T401" s="404"/>
    </row>
    <row r="402" spans="1:20" x14ac:dyDescent="0.2">
      <c r="A402" s="329" t="s">
        <v>7697</v>
      </c>
      <c r="B402" s="330" t="s">
        <v>7707</v>
      </c>
      <c r="C402" s="246" t="s">
        <v>668</v>
      </c>
      <c r="D402" s="331" t="s">
        <v>8232</v>
      </c>
      <c r="E402" s="248"/>
      <c r="F402" s="249"/>
      <c r="G402" s="250"/>
      <c r="H402" s="251"/>
      <c r="I402" s="252"/>
      <c r="J402" s="249"/>
      <c r="K402" s="250"/>
      <c r="L402" s="266"/>
      <c r="M402" s="267"/>
      <c r="N402" s="249" t="s">
        <v>7714</v>
      </c>
      <c r="O402" s="250" t="s">
        <v>7715</v>
      </c>
      <c r="P402" s="253"/>
      <c r="Q402" s="254"/>
      <c r="R402" s="255"/>
      <c r="S402" s="256"/>
      <c r="T402" s="256"/>
    </row>
    <row r="403" spans="1:20" s="203" customFormat="1" ht="24" x14ac:dyDescent="0.2">
      <c r="A403" s="399" t="s">
        <v>7697</v>
      </c>
      <c r="B403" s="258" t="s">
        <v>7710</v>
      </c>
      <c r="C403" s="259" t="s">
        <v>668</v>
      </c>
      <c r="D403" s="260" t="s">
        <v>8233</v>
      </c>
      <c r="E403" s="261"/>
      <c r="F403" s="262"/>
      <c r="G403" s="263"/>
      <c r="H403" s="264" t="s">
        <v>667</v>
      </c>
      <c r="I403" s="265" t="s">
        <v>668</v>
      </c>
      <c r="J403" s="262" t="s">
        <v>5613</v>
      </c>
      <c r="K403" s="263" t="s">
        <v>5614</v>
      </c>
      <c r="L403" s="266"/>
      <c r="M403" s="267"/>
      <c r="N403" s="262" t="s">
        <v>7714</v>
      </c>
      <c r="O403" s="263" t="s">
        <v>7715</v>
      </c>
      <c r="P403" s="266" t="s">
        <v>5613</v>
      </c>
      <c r="Q403" s="267" t="s">
        <v>5614</v>
      </c>
      <c r="R403" s="276"/>
      <c r="S403" s="277"/>
      <c r="T403" s="277"/>
    </row>
    <row r="404" spans="1:20" ht="17.25" x14ac:dyDescent="0.2">
      <c r="A404" s="176" t="s">
        <v>7697</v>
      </c>
      <c r="B404" s="177" t="s">
        <v>7698</v>
      </c>
      <c r="C404" s="390" t="s">
        <v>8234</v>
      </c>
      <c r="D404" s="179" t="s">
        <v>8235</v>
      </c>
      <c r="E404" s="180"/>
      <c r="F404" s="391"/>
      <c r="G404" s="392"/>
      <c r="H404" s="393"/>
      <c r="I404" s="394"/>
      <c r="J404" s="391"/>
      <c r="K404" s="392"/>
      <c r="L404" s="395"/>
      <c r="M404" s="396"/>
      <c r="N404" s="391"/>
      <c r="O404" s="392"/>
      <c r="P404" s="395"/>
      <c r="Q404" s="396"/>
      <c r="R404" s="397"/>
      <c r="S404" s="398"/>
      <c r="T404" s="398"/>
    </row>
    <row r="405" spans="1:20" ht="28.5" x14ac:dyDescent="0.2">
      <c r="A405" s="190" t="s">
        <v>7697</v>
      </c>
      <c r="B405" s="191" t="s">
        <v>7701</v>
      </c>
      <c r="C405" s="194" t="s">
        <v>8236</v>
      </c>
      <c r="D405" s="193" t="s">
        <v>8237</v>
      </c>
      <c r="E405" s="194"/>
      <c r="F405" s="195"/>
      <c r="G405" s="196"/>
      <c r="H405" s="197"/>
      <c r="I405" s="198"/>
      <c r="J405" s="195"/>
      <c r="K405" s="196"/>
      <c r="L405" s="199"/>
      <c r="M405" s="200"/>
      <c r="N405" s="195"/>
      <c r="O405" s="196"/>
      <c r="P405" s="199"/>
      <c r="Q405" s="200"/>
      <c r="R405" s="201"/>
      <c r="S405" s="202"/>
      <c r="T405" s="202"/>
    </row>
    <row r="406" spans="1:20" s="203" customFormat="1" ht="12.75" x14ac:dyDescent="0.2">
      <c r="A406" s="204" t="s">
        <v>7697</v>
      </c>
      <c r="B406" s="205" t="s">
        <v>7704</v>
      </c>
      <c r="C406" s="206" t="s">
        <v>8238</v>
      </c>
      <c r="D406" s="207" t="s">
        <v>8239</v>
      </c>
      <c r="E406" s="208"/>
      <c r="F406" s="209"/>
      <c r="G406" s="210"/>
      <c r="H406" s="211"/>
      <c r="I406" s="212"/>
      <c r="J406" s="209"/>
      <c r="K406" s="210"/>
      <c r="L406" s="213"/>
      <c r="M406" s="214"/>
      <c r="N406" s="209"/>
      <c r="O406" s="210"/>
      <c r="P406" s="213"/>
      <c r="Q406" s="214"/>
      <c r="R406" s="215"/>
      <c r="S406" s="216"/>
      <c r="T406" s="216"/>
    </row>
    <row r="407" spans="1:20" x14ac:dyDescent="0.2">
      <c r="A407" s="329" t="s">
        <v>7697</v>
      </c>
      <c r="B407" s="330" t="s">
        <v>7707</v>
      </c>
      <c r="C407" s="246" t="s">
        <v>8238</v>
      </c>
      <c r="D407" s="331" t="s">
        <v>8240</v>
      </c>
      <c r="E407" s="248"/>
      <c r="F407" s="249"/>
      <c r="G407" s="250"/>
      <c r="H407" s="251"/>
      <c r="I407" s="252"/>
      <c r="J407" s="249"/>
      <c r="K407" s="250"/>
      <c r="L407" s="253"/>
      <c r="M407" s="254"/>
      <c r="N407" s="249"/>
      <c r="O407" s="250"/>
      <c r="P407" s="253"/>
      <c r="Q407" s="254"/>
      <c r="R407" s="255"/>
      <c r="S407" s="256"/>
      <c r="T407" s="256"/>
    </row>
    <row r="408" spans="1:20" ht="24" x14ac:dyDescent="0.2">
      <c r="A408" s="257" t="s">
        <v>7697</v>
      </c>
      <c r="B408" s="258" t="s">
        <v>7710</v>
      </c>
      <c r="C408" s="259" t="s">
        <v>8241</v>
      </c>
      <c r="D408" s="260" t="s">
        <v>8242</v>
      </c>
      <c r="E408" s="261"/>
      <c r="F408" s="262"/>
      <c r="G408" s="263"/>
      <c r="H408" s="264" t="s">
        <v>756</v>
      </c>
      <c r="I408" s="265" t="s">
        <v>757</v>
      </c>
      <c r="J408" s="262" t="s">
        <v>5355</v>
      </c>
      <c r="K408" s="263" t="s">
        <v>5356</v>
      </c>
      <c r="L408" s="266"/>
      <c r="M408" s="267"/>
      <c r="N408" s="262" t="s">
        <v>7714</v>
      </c>
      <c r="O408" s="263" t="s">
        <v>7715</v>
      </c>
      <c r="P408" s="266" t="s">
        <v>5355</v>
      </c>
      <c r="Q408" s="267" t="s">
        <v>5356</v>
      </c>
      <c r="R408" s="276"/>
      <c r="S408" s="277"/>
      <c r="T408" s="277"/>
    </row>
    <row r="409" spans="1:20" s="203" customFormat="1" ht="36" x14ac:dyDescent="0.2">
      <c r="A409" s="257" t="s">
        <v>7697</v>
      </c>
      <c r="B409" s="258" t="s">
        <v>7710</v>
      </c>
      <c r="C409" s="259" t="s">
        <v>8243</v>
      </c>
      <c r="D409" s="260" t="s">
        <v>8244</v>
      </c>
      <c r="E409" s="261"/>
      <c r="F409" s="262"/>
      <c r="G409" s="263"/>
      <c r="H409" s="264" t="s">
        <v>759</v>
      </c>
      <c r="I409" s="265" t="s">
        <v>760</v>
      </c>
      <c r="J409" s="262" t="s">
        <v>5355</v>
      </c>
      <c r="K409" s="263" t="s">
        <v>5356</v>
      </c>
      <c r="L409" s="266"/>
      <c r="M409" s="267"/>
      <c r="N409" s="262" t="s">
        <v>7714</v>
      </c>
      <c r="O409" s="263" t="s">
        <v>7715</v>
      </c>
      <c r="P409" s="266" t="s">
        <v>5355</v>
      </c>
      <c r="Q409" s="267" t="s">
        <v>5356</v>
      </c>
      <c r="R409" s="276"/>
      <c r="S409" s="277"/>
      <c r="T409" s="277"/>
    </row>
    <row r="410" spans="1:20" ht="24" x14ac:dyDescent="0.2">
      <c r="A410" s="257" t="s">
        <v>7697</v>
      </c>
      <c r="B410" s="258" t="s">
        <v>7710</v>
      </c>
      <c r="C410" s="259" t="s">
        <v>8245</v>
      </c>
      <c r="D410" s="260" t="s">
        <v>8246</v>
      </c>
      <c r="E410" s="261"/>
      <c r="F410" s="262"/>
      <c r="G410" s="263"/>
      <c r="H410" s="264" t="s">
        <v>762</v>
      </c>
      <c r="I410" s="265" t="s">
        <v>763</v>
      </c>
      <c r="J410" s="262" t="s">
        <v>5355</v>
      </c>
      <c r="K410" s="263" t="s">
        <v>5356</v>
      </c>
      <c r="L410" s="266"/>
      <c r="M410" s="267"/>
      <c r="N410" s="262" t="s">
        <v>7714</v>
      </c>
      <c r="O410" s="263" t="s">
        <v>7715</v>
      </c>
      <c r="P410" s="266" t="s">
        <v>5355</v>
      </c>
      <c r="Q410" s="267" t="s">
        <v>5356</v>
      </c>
      <c r="R410" s="276"/>
      <c r="S410" s="277"/>
      <c r="T410" s="277"/>
    </row>
    <row r="411" spans="1:20" ht="24" x14ac:dyDescent="0.2">
      <c r="A411" s="257" t="s">
        <v>7697</v>
      </c>
      <c r="B411" s="258" t="s">
        <v>7710</v>
      </c>
      <c r="C411" s="259" t="s">
        <v>8247</v>
      </c>
      <c r="D411" s="260" t="s">
        <v>8248</v>
      </c>
      <c r="E411" s="261"/>
      <c r="F411" s="262"/>
      <c r="G411" s="263"/>
      <c r="H411" s="264" t="s">
        <v>765</v>
      </c>
      <c r="I411" s="265" t="s">
        <v>766</v>
      </c>
      <c r="J411" s="262" t="s">
        <v>5355</v>
      </c>
      <c r="K411" s="263" t="s">
        <v>5356</v>
      </c>
      <c r="L411" s="266"/>
      <c r="M411" s="267"/>
      <c r="N411" s="262" t="s">
        <v>7714</v>
      </c>
      <c r="O411" s="263" t="s">
        <v>7715</v>
      </c>
      <c r="P411" s="266" t="s">
        <v>5355</v>
      </c>
      <c r="Q411" s="267" t="s">
        <v>5356</v>
      </c>
      <c r="R411" s="276"/>
      <c r="S411" s="277"/>
      <c r="T411" s="277"/>
    </row>
    <row r="412" spans="1:20" s="405" customFormat="1" ht="24" x14ac:dyDescent="0.2">
      <c r="A412" s="406" t="s">
        <v>7697</v>
      </c>
      <c r="B412" s="407" t="s">
        <v>7710</v>
      </c>
      <c r="C412" s="408" t="s">
        <v>8249</v>
      </c>
      <c r="D412" s="409" t="s">
        <v>8250</v>
      </c>
      <c r="E412" s="332"/>
      <c r="F412" s="311"/>
      <c r="G412" s="312"/>
      <c r="H412" s="313" t="s">
        <v>3924</v>
      </c>
      <c r="I412" s="314" t="s">
        <v>3923</v>
      </c>
      <c r="J412" s="311" t="s">
        <v>5355</v>
      </c>
      <c r="K412" s="312" t="s">
        <v>5356</v>
      </c>
      <c r="L412" s="315"/>
      <c r="M412" s="316"/>
      <c r="N412" s="311" t="s">
        <v>7714</v>
      </c>
      <c r="O412" s="312" t="s">
        <v>7715</v>
      </c>
      <c r="P412" s="315" t="s">
        <v>5355</v>
      </c>
      <c r="Q412" s="316" t="s">
        <v>5356</v>
      </c>
      <c r="R412" s="318">
        <v>42711</v>
      </c>
      <c r="S412" s="404"/>
      <c r="T412" s="404"/>
    </row>
    <row r="413" spans="1:20" s="405" customFormat="1" ht="24" x14ac:dyDescent="0.2">
      <c r="A413" s="406" t="s">
        <v>7697</v>
      </c>
      <c r="B413" s="407" t="s">
        <v>7710</v>
      </c>
      <c r="C413" s="408" t="s">
        <v>8251</v>
      </c>
      <c r="D413" s="409" t="s">
        <v>8252</v>
      </c>
      <c r="E413" s="332"/>
      <c r="F413" s="311"/>
      <c r="G413" s="312"/>
      <c r="H413" s="313" t="s">
        <v>3896</v>
      </c>
      <c r="I413" s="314" t="s">
        <v>3895</v>
      </c>
      <c r="J413" s="311" t="s">
        <v>5355</v>
      </c>
      <c r="K413" s="312" t="s">
        <v>5356</v>
      </c>
      <c r="L413" s="315"/>
      <c r="M413" s="316"/>
      <c r="N413" s="311" t="s">
        <v>7714</v>
      </c>
      <c r="O413" s="312" t="s">
        <v>7715</v>
      </c>
      <c r="P413" s="315" t="s">
        <v>5355</v>
      </c>
      <c r="Q413" s="316" t="s">
        <v>5356</v>
      </c>
      <c r="R413" s="318">
        <v>42711</v>
      </c>
      <c r="S413" s="404"/>
      <c r="T413" s="404"/>
    </row>
    <row r="414" spans="1:20" s="320" customFormat="1" ht="24" x14ac:dyDescent="0.2">
      <c r="A414" s="360" t="s">
        <v>7697</v>
      </c>
      <c r="B414" s="361" t="s">
        <v>7710</v>
      </c>
      <c r="C414" s="410" t="s">
        <v>8253</v>
      </c>
      <c r="D414" s="363" t="s">
        <v>8254</v>
      </c>
      <c r="E414" s="332"/>
      <c r="F414" s="311"/>
      <c r="G414" s="312"/>
      <c r="H414" s="313" t="s">
        <v>3927</v>
      </c>
      <c r="I414" s="314" t="s">
        <v>8253</v>
      </c>
      <c r="J414" s="311" t="s">
        <v>5355</v>
      </c>
      <c r="K414" s="312" t="s">
        <v>5356</v>
      </c>
      <c r="L414" s="315"/>
      <c r="M414" s="316"/>
      <c r="N414" s="311" t="s">
        <v>7714</v>
      </c>
      <c r="O414" s="312" t="s">
        <v>7715</v>
      </c>
      <c r="P414" s="315" t="s">
        <v>5355</v>
      </c>
      <c r="Q414" s="316" t="s">
        <v>5356</v>
      </c>
      <c r="R414" s="318">
        <v>42711</v>
      </c>
      <c r="S414" s="404"/>
      <c r="T414" s="404"/>
    </row>
    <row r="415" spans="1:20" ht="12.75" x14ac:dyDescent="0.2">
      <c r="A415" s="204" t="s">
        <v>7697</v>
      </c>
      <c r="B415" s="205" t="s">
        <v>7704</v>
      </c>
      <c r="C415" s="206" t="s">
        <v>8255</v>
      </c>
      <c r="D415" s="207" t="s">
        <v>8256</v>
      </c>
      <c r="E415" s="208"/>
      <c r="F415" s="209"/>
      <c r="G415" s="210"/>
      <c r="H415" s="211"/>
      <c r="I415" s="212"/>
      <c r="J415" s="209"/>
      <c r="K415" s="210"/>
      <c r="L415" s="213"/>
      <c r="M415" s="214"/>
      <c r="N415" s="209"/>
      <c r="O415" s="210"/>
      <c r="P415" s="213"/>
      <c r="Q415" s="214"/>
      <c r="R415" s="215"/>
      <c r="S415" s="216"/>
      <c r="T415" s="216"/>
    </row>
    <row r="416" spans="1:20" x14ac:dyDescent="0.2">
      <c r="A416" s="329" t="s">
        <v>7697</v>
      </c>
      <c r="B416" s="330" t="s">
        <v>7707</v>
      </c>
      <c r="C416" s="246" t="s">
        <v>8257</v>
      </c>
      <c r="D416" s="331" t="s">
        <v>8258</v>
      </c>
      <c r="E416" s="248"/>
      <c r="F416" s="249"/>
      <c r="G416" s="250"/>
      <c r="H416" s="251"/>
      <c r="I416" s="252"/>
      <c r="J416" s="249"/>
      <c r="K416" s="250"/>
      <c r="L416" s="253"/>
      <c r="M416" s="254"/>
      <c r="N416" s="249"/>
      <c r="O416" s="250"/>
      <c r="P416" s="253"/>
      <c r="Q416" s="254"/>
      <c r="R416" s="255"/>
      <c r="S416" s="256"/>
      <c r="T416" s="256"/>
    </row>
    <row r="417" spans="1:20" s="217" customFormat="1" ht="24" x14ac:dyDescent="0.2">
      <c r="A417" s="257" t="s">
        <v>7697</v>
      </c>
      <c r="B417" s="258" t="s">
        <v>7710</v>
      </c>
      <c r="C417" s="259" t="s">
        <v>8259</v>
      </c>
      <c r="D417" s="260" t="s">
        <v>8260</v>
      </c>
      <c r="E417" s="261"/>
      <c r="F417" s="262"/>
      <c r="G417" s="263"/>
      <c r="H417" s="264" t="s">
        <v>770</v>
      </c>
      <c r="I417" s="265" t="s">
        <v>771</v>
      </c>
      <c r="J417" s="262" t="s">
        <v>5357</v>
      </c>
      <c r="K417" s="263" t="s">
        <v>5358</v>
      </c>
      <c r="L417" s="266"/>
      <c r="M417" s="267"/>
      <c r="N417" s="262" t="s">
        <v>7714</v>
      </c>
      <c r="O417" s="263" t="s">
        <v>7715</v>
      </c>
      <c r="P417" s="266" t="s">
        <v>5357</v>
      </c>
      <c r="Q417" s="267" t="s">
        <v>5358</v>
      </c>
      <c r="R417" s="276"/>
      <c r="S417" s="277"/>
      <c r="T417" s="277"/>
    </row>
    <row r="418" spans="1:20" s="203" customFormat="1" ht="24" x14ac:dyDescent="0.2">
      <c r="A418" s="257" t="s">
        <v>7697</v>
      </c>
      <c r="B418" s="258" t="s">
        <v>7710</v>
      </c>
      <c r="C418" s="259" t="s">
        <v>8261</v>
      </c>
      <c r="D418" s="260" t="s">
        <v>8262</v>
      </c>
      <c r="E418" s="261"/>
      <c r="F418" s="262"/>
      <c r="G418" s="263"/>
      <c r="H418" s="264" t="s">
        <v>773</v>
      </c>
      <c r="I418" s="265" t="s">
        <v>774</v>
      </c>
      <c r="J418" s="262" t="s">
        <v>5357</v>
      </c>
      <c r="K418" s="263" t="s">
        <v>5358</v>
      </c>
      <c r="L418" s="266"/>
      <c r="M418" s="267"/>
      <c r="N418" s="262" t="s">
        <v>7714</v>
      </c>
      <c r="O418" s="263" t="s">
        <v>7715</v>
      </c>
      <c r="P418" s="266" t="s">
        <v>5357</v>
      </c>
      <c r="Q418" s="267" t="s">
        <v>5358</v>
      </c>
      <c r="R418" s="276"/>
      <c r="S418" s="277"/>
      <c r="T418" s="277"/>
    </row>
    <row r="419" spans="1:20" ht="24" x14ac:dyDescent="0.2">
      <c r="A419" s="257" t="s">
        <v>7697</v>
      </c>
      <c r="B419" s="258" t="s">
        <v>7710</v>
      </c>
      <c r="C419" s="259" t="s">
        <v>8263</v>
      </c>
      <c r="D419" s="260" t="s">
        <v>8264</v>
      </c>
      <c r="E419" s="261"/>
      <c r="F419" s="262"/>
      <c r="G419" s="263"/>
      <c r="H419" s="264" t="s">
        <v>776</v>
      </c>
      <c r="I419" s="265" t="s">
        <v>777</v>
      </c>
      <c r="J419" s="262" t="s">
        <v>5357</v>
      </c>
      <c r="K419" s="263" t="s">
        <v>5358</v>
      </c>
      <c r="L419" s="266"/>
      <c r="M419" s="267"/>
      <c r="N419" s="262" t="s">
        <v>7714</v>
      </c>
      <c r="O419" s="263" t="s">
        <v>7715</v>
      </c>
      <c r="P419" s="266" t="s">
        <v>5357</v>
      </c>
      <c r="Q419" s="267" t="s">
        <v>5358</v>
      </c>
      <c r="R419" s="276"/>
      <c r="S419" s="277"/>
      <c r="T419" s="277"/>
    </row>
    <row r="420" spans="1:20" s="203" customFormat="1" ht="24" x14ac:dyDescent="0.2">
      <c r="A420" s="257" t="s">
        <v>7697</v>
      </c>
      <c r="B420" s="258" t="s">
        <v>7710</v>
      </c>
      <c r="C420" s="259" t="s">
        <v>8265</v>
      </c>
      <c r="D420" s="260" t="s">
        <v>8266</v>
      </c>
      <c r="E420" s="261"/>
      <c r="F420" s="262"/>
      <c r="G420" s="263"/>
      <c r="H420" s="264" t="s">
        <v>779</v>
      </c>
      <c r="I420" s="265" t="s">
        <v>780</v>
      </c>
      <c r="J420" s="262" t="s">
        <v>5357</v>
      </c>
      <c r="K420" s="263" t="s">
        <v>5358</v>
      </c>
      <c r="L420" s="266"/>
      <c r="M420" s="267"/>
      <c r="N420" s="262" t="s">
        <v>7714</v>
      </c>
      <c r="O420" s="263" t="s">
        <v>7715</v>
      </c>
      <c r="P420" s="266" t="s">
        <v>5357</v>
      </c>
      <c r="Q420" s="267" t="s">
        <v>5358</v>
      </c>
      <c r="R420" s="276"/>
      <c r="S420" s="277"/>
      <c r="T420" s="277"/>
    </row>
    <row r="421" spans="1:20" ht="24" x14ac:dyDescent="0.2">
      <c r="A421" s="257" t="s">
        <v>7697</v>
      </c>
      <c r="B421" s="258" t="s">
        <v>7710</v>
      </c>
      <c r="C421" s="259" t="s">
        <v>8267</v>
      </c>
      <c r="D421" s="260" t="s">
        <v>8268</v>
      </c>
      <c r="E421" s="261"/>
      <c r="F421" s="262"/>
      <c r="G421" s="263"/>
      <c r="H421" s="264" t="s">
        <v>782</v>
      </c>
      <c r="I421" s="265" t="s">
        <v>783</v>
      </c>
      <c r="J421" s="262" t="s">
        <v>5357</v>
      </c>
      <c r="K421" s="263" t="s">
        <v>5358</v>
      </c>
      <c r="L421" s="266"/>
      <c r="M421" s="267"/>
      <c r="N421" s="262" t="s">
        <v>7714</v>
      </c>
      <c r="O421" s="263" t="s">
        <v>7715</v>
      </c>
      <c r="P421" s="266" t="s">
        <v>5357</v>
      </c>
      <c r="Q421" s="267" t="s">
        <v>5358</v>
      </c>
      <c r="R421" s="276"/>
      <c r="S421" s="277"/>
      <c r="T421" s="277"/>
    </row>
    <row r="422" spans="1:20" s="203" customFormat="1" ht="24" x14ac:dyDescent="0.2">
      <c r="A422" s="257" t="s">
        <v>7697</v>
      </c>
      <c r="B422" s="258" t="s">
        <v>7710</v>
      </c>
      <c r="C422" s="259" t="s">
        <v>8269</v>
      </c>
      <c r="D422" s="260" t="s">
        <v>8270</v>
      </c>
      <c r="E422" s="261"/>
      <c r="F422" s="262"/>
      <c r="G422" s="263"/>
      <c r="H422" s="264" t="s">
        <v>785</v>
      </c>
      <c r="I422" s="265" t="s">
        <v>786</v>
      </c>
      <c r="J422" s="262" t="s">
        <v>5357</v>
      </c>
      <c r="K422" s="263" t="s">
        <v>5358</v>
      </c>
      <c r="L422" s="266"/>
      <c r="M422" s="267"/>
      <c r="N422" s="262" t="s">
        <v>7714</v>
      </c>
      <c r="O422" s="263" t="s">
        <v>7715</v>
      </c>
      <c r="P422" s="266" t="s">
        <v>5357</v>
      </c>
      <c r="Q422" s="267" t="s">
        <v>5358</v>
      </c>
      <c r="R422" s="276"/>
      <c r="S422" s="277"/>
      <c r="T422" s="277"/>
    </row>
    <row r="423" spans="1:20" ht="24" x14ac:dyDescent="0.2">
      <c r="A423" s="257" t="s">
        <v>7697</v>
      </c>
      <c r="B423" s="258" t="s">
        <v>7710</v>
      </c>
      <c r="C423" s="259" t="s">
        <v>8271</v>
      </c>
      <c r="D423" s="260" t="s">
        <v>8272</v>
      </c>
      <c r="E423" s="261"/>
      <c r="F423" s="262"/>
      <c r="G423" s="263"/>
      <c r="H423" s="264" t="s">
        <v>788</v>
      </c>
      <c r="I423" s="265" t="s">
        <v>789</v>
      </c>
      <c r="J423" s="262" t="s">
        <v>5357</v>
      </c>
      <c r="K423" s="263" t="s">
        <v>5358</v>
      </c>
      <c r="L423" s="266"/>
      <c r="M423" s="267"/>
      <c r="N423" s="262" t="s">
        <v>7714</v>
      </c>
      <c r="O423" s="263" t="s">
        <v>7715</v>
      </c>
      <c r="P423" s="266" t="s">
        <v>5357</v>
      </c>
      <c r="Q423" s="267" t="s">
        <v>5358</v>
      </c>
      <c r="R423" s="276"/>
      <c r="S423" s="277"/>
      <c r="T423" s="277"/>
    </row>
    <row r="424" spans="1:20" s="203" customFormat="1" ht="24" x14ac:dyDescent="0.2">
      <c r="A424" s="257" t="s">
        <v>7697</v>
      </c>
      <c r="B424" s="258" t="s">
        <v>7710</v>
      </c>
      <c r="C424" s="259" t="s">
        <v>8273</v>
      </c>
      <c r="D424" s="260" t="s">
        <v>8274</v>
      </c>
      <c r="E424" s="261"/>
      <c r="F424" s="262"/>
      <c r="G424" s="263"/>
      <c r="H424" s="264" t="s">
        <v>791</v>
      </c>
      <c r="I424" s="265" t="s">
        <v>792</v>
      </c>
      <c r="J424" s="262" t="s">
        <v>5357</v>
      </c>
      <c r="K424" s="263" t="s">
        <v>5358</v>
      </c>
      <c r="L424" s="266"/>
      <c r="M424" s="267"/>
      <c r="N424" s="262" t="s">
        <v>7714</v>
      </c>
      <c r="O424" s="263" t="s">
        <v>7715</v>
      </c>
      <c r="P424" s="266" t="s">
        <v>5357</v>
      </c>
      <c r="Q424" s="267" t="s">
        <v>5358</v>
      </c>
      <c r="R424" s="276"/>
      <c r="S424" s="277"/>
      <c r="T424" s="277"/>
    </row>
    <row r="425" spans="1:20" ht="24" x14ac:dyDescent="0.2">
      <c r="A425" s="257" t="s">
        <v>7697</v>
      </c>
      <c r="B425" s="258" t="s">
        <v>7710</v>
      </c>
      <c r="C425" s="259" t="s">
        <v>8275</v>
      </c>
      <c r="D425" s="260" t="s">
        <v>8276</v>
      </c>
      <c r="E425" s="261"/>
      <c r="F425" s="262"/>
      <c r="G425" s="263"/>
      <c r="H425" s="264" t="s">
        <v>988</v>
      </c>
      <c r="I425" s="265" t="s">
        <v>989</v>
      </c>
      <c r="J425" s="262" t="s">
        <v>5357</v>
      </c>
      <c r="K425" s="263" t="s">
        <v>5358</v>
      </c>
      <c r="L425" s="266"/>
      <c r="M425" s="267"/>
      <c r="N425" s="262" t="s">
        <v>7714</v>
      </c>
      <c r="O425" s="263" t="s">
        <v>7715</v>
      </c>
      <c r="P425" s="266" t="s">
        <v>5357</v>
      </c>
      <c r="Q425" s="267" t="s">
        <v>5358</v>
      </c>
      <c r="R425" s="276"/>
      <c r="S425" s="277"/>
      <c r="T425" s="277"/>
    </row>
    <row r="426" spans="1:20" s="203" customFormat="1" ht="24" x14ac:dyDescent="0.2">
      <c r="A426" s="257" t="s">
        <v>7697</v>
      </c>
      <c r="B426" s="258" t="s">
        <v>7710</v>
      </c>
      <c r="C426" s="259" t="s">
        <v>8277</v>
      </c>
      <c r="D426" s="260" t="s">
        <v>8278</v>
      </c>
      <c r="E426" s="261"/>
      <c r="F426" s="262"/>
      <c r="G426" s="263"/>
      <c r="H426" s="264" t="s">
        <v>991</v>
      </c>
      <c r="I426" s="265" t="s">
        <v>992</v>
      </c>
      <c r="J426" s="262" t="s">
        <v>5357</v>
      </c>
      <c r="K426" s="263" t="s">
        <v>5358</v>
      </c>
      <c r="L426" s="266"/>
      <c r="M426" s="267"/>
      <c r="N426" s="262" t="s">
        <v>7714</v>
      </c>
      <c r="O426" s="263" t="s">
        <v>7715</v>
      </c>
      <c r="P426" s="266" t="s">
        <v>5357</v>
      </c>
      <c r="Q426" s="267" t="s">
        <v>5358</v>
      </c>
      <c r="R426" s="276"/>
      <c r="S426" s="277"/>
      <c r="T426" s="277"/>
    </row>
    <row r="427" spans="1:20" ht="24" x14ac:dyDescent="0.2">
      <c r="A427" s="257" t="s">
        <v>7697</v>
      </c>
      <c r="B427" s="258" t="s">
        <v>7710</v>
      </c>
      <c r="C427" s="259" t="s">
        <v>8279</v>
      </c>
      <c r="D427" s="260" t="s">
        <v>8280</v>
      </c>
      <c r="E427" s="261"/>
      <c r="F427" s="262"/>
      <c r="G427" s="263"/>
      <c r="H427" s="264" t="s">
        <v>994</v>
      </c>
      <c r="I427" s="265" t="s">
        <v>995</v>
      </c>
      <c r="J427" s="262" t="s">
        <v>5357</v>
      </c>
      <c r="K427" s="263" t="s">
        <v>5358</v>
      </c>
      <c r="L427" s="266"/>
      <c r="M427" s="267"/>
      <c r="N427" s="262" t="s">
        <v>7714</v>
      </c>
      <c r="O427" s="263" t="s">
        <v>7715</v>
      </c>
      <c r="P427" s="266" t="s">
        <v>5357</v>
      </c>
      <c r="Q427" s="267" t="s">
        <v>5358</v>
      </c>
      <c r="R427" s="276"/>
      <c r="S427" s="277"/>
      <c r="T427" s="277"/>
    </row>
    <row r="428" spans="1:20" s="203" customFormat="1" ht="24" x14ac:dyDescent="0.2">
      <c r="A428" s="257" t="s">
        <v>7697</v>
      </c>
      <c r="B428" s="258" t="s">
        <v>7710</v>
      </c>
      <c r="C428" s="259" t="s">
        <v>8281</v>
      </c>
      <c r="D428" s="260" t="s">
        <v>8282</v>
      </c>
      <c r="E428" s="261"/>
      <c r="F428" s="262"/>
      <c r="G428" s="263"/>
      <c r="H428" s="264" t="s">
        <v>997</v>
      </c>
      <c r="I428" s="265" t="s">
        <v>998</v>
      </c>
      <c r="J428" s="262" t="s">
        <v>5357</v>
      </c>
      <c r="K428" s="263" t="s">
        <v>5358</v>
      </c>
      <c r="L428" s="266"/>
      <c r="M428" s="267"/>
      <c r="N428" s="262" t="s">
        <v>7714</v>
      </c>
      <c r="O428" s="263" t="s">
        <v>7715</v>
      </c>
      <c r="P428" s="266" t="s">
        <v>5357</v>
      </c>
      <c r="Q428" s="267" t="s">
        <v>5358</v>
      </c>
      <c r="R428" s="276"/>
      <c r="S428" s="277"/>
      <c r="T428" s="277"/>
    </row>
    <row r="429" spans="1:20" ht="24" x14ac:dyDescent="0.2">
      <c r="A429" s="257" t="s">
        <v>7697</v>
      </c>
      <c r="B429" s="258" t="s">
        <v>7710</v>
      </c>
      <c r="C429" s="259" t="s">
        <v>8283</v>
      </c>
      <c r="D429" s="260" t="s">
        <v>8284</v>
      </c>
      <c r="E429" s="261"/>
      <c r="F429" s="262"/>
      <c r="G429" s="263"/>
      <c r="H429" s="264" t="s">
        <v>1000</v>
      </c>
      <c r="I429" s="265" t="s">
        <v>1001</v>
      </c>
      <c r="J429" s="262" t="s">
        <v>5357</v>
      </c>
      <c r="K429" s="263" t="s">
        <v>5358</v>
      </c>
      <c r="L429" s="266"/>
      <c r="M429" s="267"/>
      <c r="N429" s="262" t="s">
        <v>7714</v>
      </c>
      <c r="O429" s="263" t="s">
        <v>7715</v>
      </c>
      <c r="P429" s="266" t="s">
        <v>5357</v>
      </c>
      <c r="Q429" s="267" t="s">
        <v>5358</v>
      </c>
      <c r="R429" s="276"/>
      <c r="S429" s="277"/>
      <c r="T429" s="277"/>
    </row>
    <row r="430" spans="1:20" s="203" customFormat="1" ht="36" x14ac:dyDescent="0.2">
      <c r="A430" s="257" t="s">
        <v>7697</v>
      </c>
      <c r="B430" s="258" t="s">
        <v>7710</v>
      </c>
      <c r="C430" s="259" t="s">
        <v>8285</v>
      </c>
      <c r="D430" s="260" t="s">
        <v>8286</v>
      </c>
      <c r="E430" s="261"/>
      <c r="F430" s="262"/>
      <c r="G430" s="263"/>
      <c r="H430" s="264" t="s">
        <v>1003</v>
      </c>
      <c r="I430" s="265" t="s">
        <v>1004</v>
      </c>
      <c r="J430" s="262" t="s">
        <v>5357</v>
      </c>
      <c r="K430" s="263" t="s">
        <v>5358</v>
      </c>
      <c r="L430" s="266"/>
      <c r="M430" s="267"/>
      <c r="N430" s="262" t="s">
        <v>7714</v>
      </c>
      <c r="O430" s="263" t="s">
        <v>7715</v>
      </c>
      <c r="P430" s="266" t="s">
        <v>5357</v>
      </c>
      <c r="Q430" s="267" t="s">
        <v>5358</v>
      </c>
      <c r="R430" s="276"/>
      <c r="S430" s="277"/>
      <c r="T430" s="277"/>
    </row>
    <row r="431" spans="1:20" ht="24" x14ac:dyDescent="0.2">
      <c r="A431" s="257" t="s">
        <v>7697</v>
      </c>
      <c r="B431" s="258" t="s">
        <v>7710</v>
      </c>
      <c r="C431" s="259" t="s">
        <v>8287</v>
      </c>
      <c r="D431" s="260" t="s">
        <v>8288</v>
      </c>
      <c r="E431" s="261"/>
      <c r="F431" s="262"/>
      <c r="G431" s="263"/>
      <c r="H431" s="264" t="s">
        <v>1006</v>
      </c>
      <c r="I431" s="265" t="s">
        <v>1007</v>
      </c>
      <c r="J431" s="262" t="s">
        <v>5357</v>
      </c>
      <c r="K431" s="263" t="s">
        <v>5358</v>
      </c>
      <c r="L431" s="266"/>
      <c r="M431" s="267"/>
      <c r="N431" s="262" t="s">
        <v>7714</v>
      </c>
      <c r="O431" s="263" t="s">
        <v>7715</v>
      </c>
      <c r="P431" s="266" t="s">
        <v>5357</v>
      </c>
      <c r="Q431" s="267" t="s">
        <v>5358</v>
      </c>
      <c r="R431" s="276"/>
      <c r="S431" s="277"/>
      <c r="T431" s="277"/>
    </row>
    <row r="432" spans="1:20" s="203" customFormat="1" ht="24" x14ac:dyDescent="0.2">
      <c r="A432" s="257" t="s">
        <v>7697</v>
      </c>
      <c r="B432" s="258" t="s">
        <v>7710</v>
      </c>
      <c r="C432" s="259" t="s">
        <v>8289</v>
      </c>
      <c r="D432" s="260" t="s">
        <v>8290</v>
      </c>
      <c r="E432" s="261"/>
      <c r="F432" s="262"/>
      <c r="G432" s="263"/>
      <c r="H432" s="264" t="s">
        <v>1009</v>
      </c>
      <c r="I432" s="265" t="s">
        <v>1010</v>
      </c>
      <c r="J432" s="262" t="s">
        <v>5357</v>
      </c>
      <c r="K432" s="263" t="s">
        <v>5358</v>
      </c>
      <c r="L432" s="266"/>
      <c r="M432" s="267"/>
      <c r="N432" s="262" t="s">
        <v>7714</v>
      </c>
      <c r="O432" s="263" t="s">
        <v>7715</v>
      </c>
      <c r="P432" s="266" t="s">
        <v>5357</v>
      </c>
      <c r="Q432" s="267" t="s">
        <v>5358</v>
      </c>
      <c r="R432" s="276"/>
      <c r="S432" s="277"/>
      <c r="T432" s="277"/>
    </row>
    <row r="433" spans="1:20" ht="24" x14ac:dyDescent="0.2">
      <c r="A433" s="257" t="s">
        <v>7697</v>
      </c>
      <c r="B433" s="258" t="s">
        <v>7710</v>
      </c>
      <c r="C433" s="259" t="s">
        <v>8291</v>
      </c>
      <c r="D433" s="260" t="s">
        <v>8292</v>
      </c>
      <c r="E433" s="261"/>
      <c r="F433" s="262"/>
      <c r="G433" s="263"/>
      <c r="H433" s="264" t="s">
        <v>1012</v>
      </c>
      <c r="I433" s="265" t="s">
        <v>1013</v>
      </c>
      <c r="J433" s="262" t="s">
        <v>5357</v>
      </c>
      <c r="K433" s="263" t="s">
        <v>5358</v>
      </c>
      <c r="L433" s="266"/>
      <c r="M433" s="267"/>
      <c r="N433" s="262" t="s">
        <v>7714</v>
      </c>
      <c r="O433" s="263" t="s">
        <v>7715</v>
      </c>
      <c r="P433" s="266" t="s">
        <v>5357</v>
      </c>
      <c r="Q433" s="267" t="s">
        <v>5358</v>
      </c>
      <c r="R433" s="276"/>
      <c r="S433" s="277"/>
      <c r="T433" s="277"/>
    </row>
    <row r="434" spans="1:20" s="344" customFormat="1" ht="36" x14ac:dyDescent="0.2">
      <c r="A434" s="257" t="s">
        <v>7697</v>
      </c>
      <c r="B434" s="258" t="s">
        <v>7710</v>
      </c>
      <c r="C434" s="259" t="s">
        <v>8293</v>
      </c>
      <c r="D434" s="260" t="s">
        <v>8294</v>
      </c>
      <c r="E434" s="261"/>
      <c r="F434" s="262"/>
      <c r="G434" s="263"/>
      <c r="H434" s="264" t="s">
        <v>1014</v>
      </c>
      <c r="I434" s="265" t="s">
        <v>1015</v>
      </c>
      <c r="J434" s="262" t="s">
        <v>5357</v>
      </c>
      <c r="K434" s="263" t="s">
        <v>5358</v>
      </c>
      <c r="L434" s="266"/>
      <c r="M434" s="267"/>
      <c r="N434" s="262" t="s">
        <v>7714</v>
      </c>
      <c r="O434" s="263" t="s">
        <v>7715</v>
      </c>
      <c r="P434" s="266" t="s">
        <v>5357</v>
      </c>
      <c r="Q434" s="267" t="s">
        <v>5358</v>
      </c>
      <c r="R434" s="276"/>
      <c r="S434" s="277"/>
      <c r="T434" s="277"/>
    </row>
    <row r="435" spans="1:20" ht="24" x14ac:dyDescent="0.2">
      <c r="A435" s="257" t="s">
        <v>7697</v>
      </c>
      <c r="B435" s="258" t="s">
        <v>7710</v>
      </c>
      <c r="C435" s="259" t="s">
        <v>8295</v>
      </c>
      <c r="D435" s="260" t="s">
        <v>8296</v>
      </c>
      <c r="E435" s="261"/>
      <c r="F435" s="262"/>
      <c r="G435" s="263"/>
      <c r="H435" s="264" t="s">
        <v>1017</v>
      </c>
      <c r="I435" s="265" t="s">
        <v>1018</v>
      </c>
      <c r="J435" s="262" t="s">
        <v>5357</v>
      </c>
      <c r="K435" s="263" t="s">
        <v>5358</v>
      </c>
      <c r="L435" s="266"/>
      <c r="M435" s="267"/>
      <c r="N435" s="262" t="s">
        <v>7714</v>
      </c>
      <c r="O435" s="263" t="s">
        <v>7715</v>
      </c>
      <c r="P435" s="266" t="s">
        <v>5357</v>
      </c>
      <c r="Q435" s="267" t="s">
        <v>5358</v>
      </c>
      <c r="R435" s="276"/>
      <c r="S435" s="277"/>
      <c r="T435" s="277"/>
    </row>
    <row r="436" spans="1:20" s="203" customFormat="1" ht="24" x14ac:dyDescent="0.2">
      <c r="A436" s="257" t="s">
        <v>7697</v>
      </c>
      <c r="B436" s="258" t="s">
        <v>7710</v>
      </c>
      <c r="C436" s="259" t="s">
        <v>8297</v>
      </c>
      <c r="D436" s="260" t="s">
        <v>8298</v>
      </c>
      <c r="E436" s="261"/>
      <c r="F436" s="262"/>
      <c r="G436" s="263"/>
      <c r="H436" s="264" t="s">
        <v>1020</v>
      </c>
      <c r="I436" s="265" t="s">
        <v>1021</v>
      </c>
      <c r="J436" s="262" t="s">
        <v>5357</v>
      </c>
      <c r="K436" s="263" t="s">
        <v>5358</v>
      </c>
      <c r="L436" s="266"/>
      <c r="M436" s="267"/>
      <c r="N436" s="262" t="s">
        <v>7714</v>
      </c>
      <c r="O436" s="263" t="s">
        <v>7715</v>
      </c>
      <c r="P436" s="266" t="s">
        <v>5357</v>
      </c>
      <c r="Q436" s="267" t="s">
        <v>5358</v>
      </c>
      <c r="R436" s="276"/>
      <c r="S436" s="277"/>
      <c r="T436" s="277"/>
    </row>
    <row r="437" spans="1:20" ht="24" x14ac:dyDescent="0.2">
      <c r="A437" s="257" t="s">
        <v>7697</v>
      </c>
      <c r="B437" s="258" t="s">
        <v>7710</v>
      </c>
      <c r="C437" s="259" t="s">
        <v>8299</v>
      </c>
      <c r="D437" s="260" t="s">
        <v>8300</v>
      </c>
      <c r="E437" s="261"/>
      <c r="F437" s="262"/>
      <c r="G437" s="263"/>
      <c r="H437" s="264" t="s">
        <v>1023</v>
      </c>
      <c r="I437" s="265" t="s">
        <v>1024</v>
      </c>
      <c r="J437" s="262" t="s">
        <v>5357</v>
      </c>
      <c r="K437" s="263" t="s">
        <v>5358</v>
      </c>
      <c r="L437" s="266"/>
      <c r="M437" s="267"/>
      <c r="N437" s="262" t="s">
        <v>7714</v>
      </c>
      <c r="O437" s="263" t="s">
        <v>7715</v>
      </c>
      <c r="P437" s="266" t="s">
        <v>5357</v>
      </c>
      <c r="Q437" s="267" t="s">
        <v>5358</v>
      </c>
      <c r="R437" s="276"/>
      <c r="S437" s="277"/>
      <c r="T437" s="277"/>
    </row>
    <row r="438" spans="1:20" s="203" customFormat="1" ht="24" x14ac:dyDescent="0.2">
      <c r="A438" s="257" t="s">
        <v>7697</v>
      </c>
      <c r="B438" s="258" t="s">
        <v>7710</v>
      </c>
      <c r="C438" s="259" t="s">
        <v>8301</v>
      </c>
      <c r="D438" s="260" t="s">
        <v>8302</v>
      </c>
      <c r="E438" s="261"/>
      <c r="F438" s="262"/>
      <c r="G438" s="263"/>
      <c r="H438" s="264" t="s">
        <v>1026</v>
      </c>
      <c r="I438" s="265" t="s">
        <v>1027</v>
      </c>
      <c r="J438" s="262" t="s">
        <v>5357</v>
      </c>
      <c r="K438" s="263" t="s">
        <v>5358</v>
      </c>
      <c r="L438" s="266"/>
      <c r="M438" s="267"/>
      <c r="N438" s="262" t="s">
        <v>7714</v>
      </c>
      <c r="O438" s="263" t="s">
        <v>7715</v>
      </c>
      <c r="P438" s="266" t="s">
        <v>5357</v>
      </c>
      <c r="Q438" s="267" t="s">
        <v>5358</v>
      </c>
      <c r="R438" s="276"/>
      <c r="S438" s="277"/>
      <c r="T438" s="277"/>
    </row>
    <row r="439" spans="1:20" ht="24" x14ac:dyDescent="0.2">
      <c r="A439" s="257" t="s">
        <v>7697</v>
      </c>
      <c r="B439" s="258" t="s">
        <v>7710</v>
      </c>
      <c r="C439" s="259" t="s">
        <v>8303</v>
      </c>
      <c r="D439" s="260" t="s">
        <v>8304</v>
      </c>
      <c r="E439" s="261"/>
      <c r="F439" s="262"/>
      <c r="G439" s="263"/>
      <c r="H439" s="264" t="s">
        <v>1029</v>
      </c>
      <c r="I439" s="265" t="s">
        <v>1030</v>
      </c>
      <c r="J439" s="262" t="s">
        <v>5357</v>
      </c>
      <c r="K439" s="263" t="s">
        <v>5358</v>
      </c>
      <c r="L439" s="266"/>
      <c r="M439" s="267"/>
      <c r="N439" s="262" t="s">
        <v>7714</v>
      </c>
      <c r="O439" s="263" t="s">
        <v>7715</v>
      </c>
      <c r="P439" s="266" t="s">
        <v>5357</v>
      </c>
      <c r="Q439" s="267" t="s">
        <v>5358</v>
      </c>
      <c r="R439" s="276"/>
      <c r="S439" s="277"/>
      <c r="T439" s="277"/>
    </row>
    <row r="440" spans="1:20" s="203" customFormat="1" ht="24" x14ac:dyDescent="0.2">
      <c r="A440" s="257" t="s">
        <v>7697</v>
      </c>
      <c r="B440" s="258" t="s">
        <v>7710</v>
      </c>
      <c r="C440" s="259" t="s">
        <v>8305</v>
      </c>
      <c r="D440" s="260" t="s">
        <v>8306</v>
      </c>
      <c r="E440" s="261"/>
      <c r="F440" s="262"/>
      <c r="G440" s="263"/>
      <c r="H440" s="264" t="s">
        <v>1032</v>
      </c>
      <c r="I440" s="265" t="s">
        <v>1033</v>
      </c>
      <c r="J440" s="262" t="s">
        <v>5357</v>
      </c>
      <c r="K440" s="263" t="s">
        <v>5358</v>
      </c>
      <c r="L440" s="266"/>
      <c r="M440" s="267"/>
      <c r="N440" s="262" t="s">
        <v>7714</v>
      </c>
      <c r="O440" s="263" t="s">
        <v>7715</v>
      </c>
      <c r="P440" s="266" t="s">
        <v>5357</v>
      </c>
      <c r="Q440" s="267" t="s">
        <v>5358</v>
      </c>
      <c r="R440" s="276"/>
      <c r="S440" s="277"/>
      <c r="T440" s="277"/>
    </row>
    <row r="441" spans="1:20" s="411" customFormat="1" ht="24" x14ac:dyDescent="0.2">
      <c r="A441" s="257" t="s">
        <v>7697</v>
      </c>
      <c r="B441" s="258" t="s">
        <v>7710</v>
      </c>
      <c r="C441" s="259" t="s">
        <v>1036</v>
      </c>
      <c r="D441" s="260" t="s">
        <v>8307</v>
      </c>
      <c r="E441" s="261"/>
      <c r="F441" s="262"/>
      <c r="G441" s="263"/>
      <c r="H441" s="264" t="s">
        <v>1035</v>
      </c>
      <c r="I441" s="265" t="s">
        <v>1036</v>
      </c>
      <c r="J441" s="262" t="s">
        <v>5363</v>
      </c>
      <c r="K441" s="263" t="s">
        <v>5364</v>
      </c>
      <c r="L441" s="266"/>
      <c r="M441" s="267"/>
      <c r="N441" s="262" t="s">
        <v>7714</v>
      </c>
      <c r="O441" s="263" t="s">
        <v>7715</v>
      </c>
      <c r="P441" s="266" t="s">
        <v>5363</v>
      </c>
      <c r="Q441" s="267" t="s">
        <v>5364</v>
      </c>
      <c r="R441" s="276"/>
      <c r="S441" s="277"/>
      <c r="T441" s="277"/>
    </row>
    <row r="442" spans="1:20" s="203" customFormat="1" ht="24" x14ac:dyDescent="0.2">
      <c r="A442" s="257" t="s">
        <v>7697</v>
      </c>
      <c r="B442" s="258" t="s">
        <v>7710</v>
      </c>
      <c r="C442" s="259" t="s">
        <v>8308</v>
      </c>
      <c r="D442" s="260" t="s">
        <v>8309</v>
      </c>
      <c r="E442" s="261"/>
      <c r="F442" s="262"/>
      <c r="G442" s="263"/>
      <c r="H442" s="264" t="s">
        <v>1038</v>
      </c>
      <c r="I442" s="265" t="s">
        <v>1039</v>
      </c>
      <c r="J442" s="262" t="s">
        <v>5357</v>
      </c>
      <c r="K442" s="263" t="s">
        <v>5358</v>
      </c>
      <c r="L442" s="266"/>
      <c r="M442" s="267"/>
      <c r="N442" s="262" t="s">
        <v>7714</v>
      </c>
      <c r="O442" s="263" t="s">
        <v>7715</v>
      </c>
      <c r="P442" s="266" t="s">
        <v>5357</v>
      </c>
      <c r="Q442" s="267" t="s">
        <v>5358</v>
      </c>
      <c r="R442" s="276"/>
      <c r="S442" s="277"/>
      <c r="T442" s="277"/>
    </row>
    <row r="443" spans="1:20" s="203" customFormat="1" ht="24" x14ac:dyDescent="0.2">
      <c r="A443" s="257" t="s">
        <v>7697</v>
      </c>
      <c r="B443" s="258" t="s">
        <v>7710</v>
      </c>
      <c r="C443" s="259" t="s">
        <v>8310</v>
      </c>
      <c r="D443" s="260" t="s">
        <v>8311</v>
      </c>
      <c r="E443" s="261"/>
      <c r="F443" s="262"/>
      <c r="G443" s="263"/>
      <c r="H443" s="264" t="s">
        <v>1041</v>
      </c>
      <c r="I443" s="265" t="s">
        <v>1042</v>
      </c>
      <c r="J443" s="262" t="s">
        <v>5357</v>
      </c>
      <c r="K443" s="263" t="s">
        <v>5358</v>
      </c>
      <c r="L443" s="266"/>
      <c r="M443" s="267"/>
      <c r="N443" s="262" t="s">
        <v>7714</v>
      </c>
      <c r="O443" s="263" t="s">
        <v>7715</v>
      </c>
      <c r="P443" s="266" t="s">
        <v>5357</v>
      </c>
      <c r="Q443" s="267" t="s">
        <v>5358</v>
      </c>
      <c r="R443" s="276"/>
      <c r="S443" s="277"/>
      <c r="T443" s="277"/>
    </row>
    <row r="444" spans="1:20" s="203" customFormat="1" ht="24" x14ac:dyDescent="0.2">
      <c r="A444" s="257" t="s">
        <v>7697</v>
      </c>
      <c r="B444" s="258" t="s">
        <v>7710</v>
      </c>
      <c r="C444" s="259" t="s">
        <v>8312</v>
      </c>
      <c r="D444" s="260" t="s">
        <v>8313</v>
      </c>
      <c r="E444" s="261"/>
      <c r="F444" s="262"/>
      <c r="G444" s="263"/>
      <c r="H444" s="264" t="s">
        <v>1044</v>
      </c>
      <c r="I444" s="265" t="s">
        <v>1045</v>
      </c>
      <c r="J444" s="262" t="s">
        <v>5357</v>
      </c>
      <c r="K444" s="263" t="s">
        <v>5358</v>
      </c>
      <c r="L444" s="266"/>
      <c r="M444" s="267"/>
      <c r="N444" s="262" t="s">
        <v>7714</v>
      </c>
      <c r="O444" s="263" t="s">
        <v>7715</v>
      </c>
      <c r="P444" s="266" t="s">
        <v>5357</v>
      </c>
      <c r="Q444" s="267" t="s">
        <v>5358</v>
      </c>
      <c r="R444" s="276"/>
      <c r="S444" s="277"/>
      <c r="T444" s="277"/>
    </row>
    <row r="445" spans="1:20" ht="24" x14ac:dyDescent="0.2">
      <c r="A445" s="257" t="s">
        <v>7697</v>
      </c>
      <c r="B445" s="258" t="s">
        <v>7710</v>
      </c>
      <c r="C445" s="259" t="s">
        <v>8314</v>
      </c>
      <c r="D445" s="260" t="s">
        <v>8315</v>
      </c>
      <c r="E445" s="261"/>
      <c r="F445" s="262"/>
      <c r="G445" s="263"/>
      <c r="H445" s="264" t="s">
        <v>1047</v>
      </c>
      <c r="I445" s="265" t="s">
        <v>1048</v>
      </c>
      <c r="J445" s="262" t="s">
        <v>5357</v>
      </c>
      <c r="K445" s="263" t="s">
        <v>5358</v>
      </c>
      <c r="L445" s="266"/>
      <c r="M445" s="267"/>
      <c r="N445" s="262" t="s">
        <v>7714</v>
      </c>
      <c r="O445" s="263" t="s">
        <v>7715</v>
      </c>
      <c r="P445" s="266" t="s">
        <v>5357</v>
      </c>
      <c r="Q445" s="267" t="s">
        <v>5358</v>
      </c>
      <c r="R445" s="276"/>
      <c r="S445" s="277"/>
      <c r="T445" s="277"/>
    </row>
    <row r="446" spans="1:20" s="203" customFormat="1" ht="24" x14ac:dyDescent="0.2">
      <c r="A446" s="257" t="s">
        <v>7697</v>
      </c>
      <c r="B446" s="258" t="s">
        <v>7710</v>
      </c>
      <c r="C446" s="259" t="s">
        <v>8316</v>
      </c>
      <c r="D446" s="260" t="s">
        <v>8317</v>
      </c>
      <c r="E446" s="261"/>
      <c r="F446" s="262"/>
      <c r="G446" s="263"/>
      <c r="H446" s="264" t="s">
        <v>1050</v>
      </c>
      <c r="I446" s="265" t="s">
        <v>1051</v>
      </c>
      <c r="J446" s="262" t="s">
        <v>5357</v>
      </c>
      <c r="K446" s="263" t="s">
        <v>5358</v>
      </c>
      <c r="L446" s="266"/>
      <c r="M446" s="267"/>
      <c r="N446" s="262" t="s">
        <v>7714</v>
      </c>
      <c r="O446" s="263" t="s">
        <v>7715</v>
      </c>
      <c r="P446" s="266" t="s">
        <v>5357</v>
      </c>
      <c r="Q446" s="267" t="s">
        <v>5358</v>
      </c>
      <c r="R446" s="276"/>
      <c r="S446" s="277"/>
      <c r="T446" s="277"/>
    </row>
    <row r="447" spans="1:20" ht="24" x14ac:dyDescent="0.2">
      <c r="A447" s="257" t="s">
        <v>7697</v>
      </c>
      <c r="B447" s="258" t="s">
        <v>7710</v>
      </c>
      <c r="C447" s="259" t="s">
        <v>8318</v>
      </c>
      <c r="D447" s="260" t="s">
        <v>8319</v>
      </c>
      <c r="E447" s="261"/>
      <c r="F447" s="262"/>
      <c r="G447" s="263"/>
      <c r="H447" s="264" t="s">
        <v>1053</v>
      </c>
      <c r="I447" s="265" t="s">
        <v>1054</v>
      </c>
      <c r="J447" s="262" t="s">
        <v>5357</v>
      </c>
      <c r="K447" s="263" t="s">
        <v>5358</v>
      </c>
      <c r="L447" s="266"/>
      <c r="M447" s="267"/>
      <c r="N447" s="262" t="s">
        <v>7714</v>
      </c>
      <c r="O447" s="263" t="s">
        <v>7715</v>
      </c>
      <c r="P447" s="266" t="s">
        <v>5357</v>
      </c>
      <c r="Q447" s="267" t="s">
        <v>5358</v>
      </c>
      <c r="R447" s="276"/>
      <c r="S447" s="277"/>
      <c r="T447" s="277"/>
    </row>
    <row r="448" spans="1:20" s="203" customFormat="1" ht="24" x14ac:dyDescent="0.2">
      <c r="A448" s="257" t="s">
        <v>7697</v>
      </c>
      <c r="B448" s="258" t="s">
        <v>7710</v>
      </c>
      <c r="C448" s="259" t="s">
        <v>8320</v>
      </c>
      <c r="D448" s="260" t="s">
        <v>8321</v>
      </c>
      <c r="E448" s="261"/>
      <c r="F448" s="262"/>
      <c r="G448" s="263"/>
      <c r="H448" s="264" t="s">
        <v>1056</v>
      </c>
      <c r="I448" s="265" t="s">
        <v>1057</v>
      </c>
      <c r="J448" s="262" t="s">
        <v>5357</v>
      </c>
      <c r="K448" s="263" t="s">
        <v>5358</v>
      </c>
      <c r="L448" s="266"/>
      <c r="M448" s="267"/>
      <c r="N448" s="262" t="s">
        <v>7714</v>
      </c>
      <c r="O448" s="263" t="s">
        <v>7715</v>
      </c>
      <c r="P448" s="266" t="s">
        <v>5357</v>
      </c>
      <c r="Q448" s="267" t="s">
        <v>5358</v>
      </c>
      <c r="R448" s="276"/>
      <c r="S448" s="277"/>
      <c r="T448" s="277"/>
    </row>
    <row r="449" spans="1:20" ht="24" x14ac:dyDescent="0.2">
      <c r="A449" s="257" t="s">
        <v>7697</v>
      </c>
      <c r="B449" s="258" t="s">
        <v>7710</v>
      </c>
      <c r="C449" s="259" t="s">
        <v>8322</v>
      </c>
      <c r="D449" s="260" t="s">
        <v>8323</v>
      </c>
      <c r="E449" s="261"/>
      <c r="F449" s="262"/>
      <c r="G449" s="263"/>
      <c r="H449" s="264" t="s">
        <v>1059</v>
      </c>
      <c r="I449" s="265" t="s">
        <v>1060</v>
      </c>
      <c r="J449" s="262" t="s">
        <v>5357</v>
      </c>
      <c r="K449" s="263" t="s">
        <v>5358</v>
      </c>
      <c r="L449" s="266"/>
      <c r="M449" s="267"/>
      <c r="N449" s="262" t="s">
        <v>7714</v>
      </c>
      <c r="O449" s="263" t="s">
        <v>7715</v>
      </c>
      <c r="P449" s="266" t="s">
        <v>5357</v>
      </c>
      <c r="Q449" s="267" t="s">
        <v>5358</v>
      </c>
      <c r="R449" s="276"/>
      <c r="S449" s="277"/>
      <c r="T449" s="277"/>
    </row>
    <row r="450" spans="1:20" s="203" customFormat="1" ht="24" x14ac:dyDescent="0.2">
      <c r="A450" s="257" t="s">
        <v>7697</v>
      </c>
      <c r="B450" s="258" t="s">
        <v>7710</v>
      </c>
      <c r="C450" s="259" t="s">
        <v>8324</v>
      </c>
      <c r="D450" s="260" t="s">
        <v>8325</v>
      </c>
      <c r="E450" s="261"/>
      <c r="F450" s="262"/>
      <c r="G450" s="263"/>
      <c r="H450" s="264" t="s">
        <v>1062</v>
      </c>
      <c r="I450" s="265" t="s">
        <v>1063</v>
      </c>
      <c r="J450" s="262" t="s">
        <v>5357</v>
      </c>
      <c r="K450" s="263" t="s">
        <v>5358</v>
      </c>
      <c r="L450" s="266"/>
      <c r="M450" s="267"/>
      <c r="N450" s="262" t="s">
        <v>7714</v>
      </c>
      <c r="O450" s="263" t="s">
        <v>7715</v>
      </c>
      <c r="P450" s="266" t="s">
        <v>5357</v>
      </c>
      <c r="Q450" s="267" t="s">
        <v>5358</v>
      </c>
      <c r="R450" s="276"/>
      <c r="S450" s="277"/>
      <c r="T450" s="277"/>
    </row>
    <row r="451" spans="1:20" ht="36" x14ac:dyDescent="0.2">
      <c r="A451" s="257" t="s">
        <v>7697</v>
      </c>
      <c r="B451" s="258" t="s">
        <v>7710</v>
      </c>
      <c r="C451" s="278" t="s">
        <v>8326</v>
      </c>
      <c r="D451" s="260" t="s">
        <v>8327</v>
      </c>
      <c r="E451" s="261"/>
      <c r="F451" s="262"/>
      <c r="G451" s="263"/>
      <c r="H451" s="264" t="s">
        <v>1065</v>
      </c>
      <c r="I451" s="265" t="s">
        <v>1066</v>
      </c>
      <c r="J451" s="262" t="s">
        <v>5357</v>
      </c>
      <c r="K451" s="263" t="s">
        <v>5358</v>
      </c>
      <c r="L451" s="266"/>
      <c r="M451" s="267"/>
      <c r="N451" s="262" t="s">
        <v>7714</v>
      </c>
      <c r="O451" s="263" t="s">
        <v>7715</v>
      </c>
      <c r="P451" s="266" t="s">
        <v>5357</v>
      </c>
      <c r="Q451" s="267" t="s">
        <v>5358</v>
      </c>
      <c r="R451" s="276"/>
      <c r="S451" s="277"/>
      <c r="T451" s="277"/>
    </row>
    <row r="452" spans="1:20" s="405" customFormat="1" ht="24" x14ac:dyDescent="0.2">
      <c r="A452" s="406" t="s">
        <v>7697</v>
      </c>
      <c r="B452" s="407" t="s">
        <v>7710</v>
      </c>
      <c r="C452" s="412" t="s">
        <v>8328</v>
      </c>
      <c r="D452" s="409" t="s">
        <v>8329</v>
      </c>
      <c r="E452" s="332"/>
      <c r="F452" s="311"/>
      <c r="G452" s="312"/>
      <c r="H452" s="413" t="s">
        <v>3930</v>
      </c>
      <c r="I452" s="414" t="s">
        <v>8328</v>
      </c>
      <c r="J452" s="311" t="s">
        <v>5357</v>
      </c>
      <c r="K452" s="312" t="s">
        <v>5358</v>
      </c>
      <c r="L452" s="315"/>
      <c r="M452" s="316"/>
      <c r="N452" s="311" t="s">
        <v>7714</v>
      </c>
      <c r="O452" s="312" t="s">
        <v>7715</v>
      </c>
      <c r="P452" s="315" t="s">
        <v>5357</v>
      </c>
      <c r="Q452" s="316" t="s">
        <v>5358</v>
      </c>
      <c r="R452" s="318">
        <v>42711</v>
      </c>
      <c r="S452" s="404"/>
      <c r="T452" s="404"/>
    </row>
    <row r="453" spans="1:20" s="405" customFormat="1" ht="25.5" x14ac:dyDescent="0.2">
      <c r="A453" s="415" t="s">
        <v>7697</v>
      </c>
      <c r="B453" s="415" t="s">
        <v>7710</v>
      </c>
      <c r="C453" s="408" t="s">
        <v>8330</v>
      </c>
      <c r="D453" s="363" t="s">
        <v>8331</v>
      </c>
      <c r="E453" s="332"/>
      <c r="F453" s="311"/>
      <c r="G453" s="312"/>
      <c r="H453" s="413" t="s">
        <v>3933</v>
      </c>
      <c r="I453" s="414" t="s">
        <v>3932</v>
      </c>
      <c r="J453" s="311" t="s">
        <v>5357</v>
      </c>
      <c r="K453" s="312" t="s">
        <v>5358</v>
      </c>
      <c r="L453" s="315"/>
      <c r="M453" s="316"/>
      <c r="N453" s="311" t="s">
        <v>7714</v>
      </c>
      <c r="O453" s="312" t="s">
        <v>7715</v>
      </c>
      <c r="P453" s="315" t="s">
        <v>5357</v>
      </c>
      <c r="Q453" s="316" t="s">
        <v>5358</v>
      </c>
      <c r="R453" s="318">
        <v>42711</v>
      </c>
      <c r="S453" s="404"/>
      <c r="T453" s="404"/>
    </row>
    <row r="454" spans="1:20" s="405" customFormat="1" ht="25.5" x14ac:dyDescent="0.2">
      <c r="A454" s="415" t="s">
        <v>7697</v>
      </c>
      <c r="B454" s="415" t="s">
        <v>7710</v>
      </c>
      <c r="C454" s="408" t="s">
        <v>8332</v>
      </c>
      <c r="D454" s="409" t="s">
        <v>8333</v>
      </c>
      <c r="E454" s="332"/>
      <c r="F454" s="311"/>
      <c r="G454" s="312"/>
      <c r="H454" s="413" t="s">
        <v>3936</v>
      </c>
      <c r="I454" s="414" t="s">
        <v>8334</v>
      </c>
      <c r="J454" s="311" t="s">
        <v>5357</v>
      </c>
      <c r="K454" s="312" t="s">
        <v>5358</v>
      </c>
      <c r="L454" s="315"/>
      <c r="M454" s="316"/>
      <c r="N454" s="311" t="s">
        <v>7714</v>
      </c>
      <c r="O454" s="312" t="s">
        <v>7715</v>
      </c>
      <c r="P454" s="315" t="s">
        <v>5357</v>
      </c>
      <c r="Q454" s="316" t="s">
        <v>5358</v>
      </c>
      <c r="R454" s="318">
        <v>42711</v>
      </c>
      <c r="S454" s="404"/>
      <c r="T454" s="404"/>
    </row>
    <row r="455" spans="1:20" s="405" customFormat="1" ht="25.5" x14ac:dyDescent="0.2">
      <c r="A455" s="415" t="s">
        <v>7697</v>
      </c>
      <c r="B455" s="415" t="s">
        <v>7710</v>
      </c>
      <c r="C455" s="408" t="s">
        <v>8335</v>
      </c>
      <c r="D455" s="363" t="s">
        <v>8336</v>
      </c>
      <c r="E455" s="332"/>
      <c r="F455" s="311"/>
      <c r="G455" s="312"/>
      <c r="H455" s="413" t="s">
        <v>3939</v>
      </c>
      <c r="I455" s="414" t="s">
        <v>3938</v>
      </c>
      <c r="J455" s="311" t="s">
        <v>5357</v>
      </c>
      <c r="K455" s="312" t="s">
        <v>5358</v>
      </c>
      <c r="L455" s="315"/>
      <c r="M455" s="316"/>
      <c r="N455" s="311" t="s">
        <v>7714</v>
      </c>
      <c r="O455" s="312" t="s">
        <v>7715</v>
      </c>
      <c r="P455" s="315" t="s">
        <v>5357</v>
      </c>
      <c r="Q455" s="316" t="s">
        <v>5358</v>
      </c>
      <c r="R455" s="318">
        <v>42711</v>
      </c>
      <c r="S455" s="404"/>
      <c r="T455" s="404"/>
    </row>
    <row r="456" spans="1:20" s="405" customFormat="1" ht="38.25" x14ac:dyDescent="0.2">
      <c r="A456" s="415" t="s">
        <v>7697</v>
      </c>
      <c r="B456" s="415" t="s">
        <v>7710</v>
      </c>
      <c r="C456" s="408" t="s">
        <v>8337</v>
      </c>
      <c r="D456" s="409" t="s">
        <v>8338</v>
      </c>
      <c r="E456" s="332"/>
      <c r="F456" s="311"/>
      <c r="G456" s="312"/>
      <c r="H456" s="413" t="s">
        <v>3942</v>
      </c>
      <c r="I456" s="414" t="s">
        <v>3941</v>
      </c>
      <c r="J456" s="311" t="s">
        <v>5357</v>
      </c>
      <c r="K456" s="312" t="s">
        <v>5358</v>
      </c>
      <c r="L456" s="315"/>
      <c r="M456" s="316"/>
      <c r="N456" s="311" t="s">
        <v>7714</v>
      </c>
      <c r="O456" s="312" t="s">
        <v>7715</v>
      </c>
      <c r="P456" s="315" t="s">
        <v>5357</v>
      </c>
      <c r="Q456" s="316" t="s">
        <v>5358</v>
      </c>
      <c r="R456" s="318">
        <v>42711</v>
      </c>
      <c r="S456" s="404"/>
      <c r="T456" s="404"/>
    </row>
    <row r="457" spans="1:20" s="405" customFormat="1" ht="25.5" x14ac:dyDescent="0.2">
      <c r="A457" s="415" t="s">
        <v>7697</v>
      </c>
      <c r="B457" s="415" t="s">
        <v>7710</v>
      </c>
      <c r="C457" s="408" t="s">
        <v>8339</v>
      </c>
      <c r="D457" s="363" t="s">
        <v>8340</v>
      </c>
      <c r="E457" s="332"/>
      <c r="F457" s="311"/>
      <c r="G457" s="312"/>
      <c r="H457" s="413" t="s">
        <v>3945</v>
      </c>
      <c r="I457" s="414" t="s">
        <v>3944</v>
      </c>
      <c r="J457" s="311" t="s">
        <v>5357</v>
      </c>
      <c r="K457" s="312" t="s">
        <v>5358</v>
      </c>
      <c r="L457" s="315"/>
      <c r="M457" s="316"/>
      <c r="N457" s="311" t="s">
        <v>7714</v>
      </c>
      <c r="O457" s="312" t="s">
        <v>7715</v>
      </c>
      <c r="P457" s="315" t="s">
        <v>5357</v>
      </c>
      <c r="Q457" s="316" t="s">
        <v>5358</v>
      </c>
      <c r="R457" s="318">
        <v>42711</v>
      </c>
      <c r="S457" s="404"/>
      <c r="T457" s="404"/>
    </row>
    <row r="458" spans="1:20" s="203" customFormat="1" ht="24" x14ac:dyDescent="0.2">
      <c r="A458" s="257" t="s">
        <v>7697</v>
      </c>
      <c r="B458" s="258" t="s">
        <v>7710</v>
      </c>
      <c r="C458" s="259" t="s">
        <v>8341</v>
      </c>
      <c r="D458" s="260" t="s">
        <v>8342</v>
      </c>
      <c r="E458" s="261"/>
      <c r="F458" s="262"/>
      <c r="G458" s="263"/>
      <c r="H458" s="264" t="s">
        <v>1068</v>
      </c>
      <c r="I458" s="265" t="s">
        <v>1069</v>
      </c>
      <c r="J458" s="262" t="s">
        <v>5357</v>
      </c>
      <c r="K458" s="263" t="s">
        <v>5358</v>
      </c>
      <c r="L458" s="266"/>
      <c r="M458" s="267"/>
      <c r="N458" s="262" t="s">
        <v>7714</v>
      </c>
      <c r="O458" s="263" t="s">
        <v>7715</v>
      </c>
      <c r="P458" s="266" t="s">
        <v>5357</v>
      </c>
      <c r="Q458" s="267" t="s">
        <v>5358</v>
      </c>
      <c r="R458" s="276"/>
      <c r="S458" s="277"/>
      <c r="T458" s="277"/>
    </row>
    <row r="459" spans="1:20" s="203" customFormat="1" ht="12.75" x14ac:dyDescent="0.2">
      <c r="A459" s="204" t="s">
        <v>7697</v>
      </c>
      <c r="B459" s="205" t="s">
        <v>7704</v>
      </c>
      <c r="C459" s="206" t="s">
        <v>8343</v>
      </c>
      <c r="D459" s="207" t="s">
        <v>8344</v>
      </c>
      <c r="E459" s="208"/>
      <c r="F459" s="209"/>
      <c r="G459" s="210"/>
      <c r="H459" s="211"/>
      <c r="I459" s="212"/>
      <c r="J459" s="209"/>
      <c r="K459" s="210"/>
      <c r="L459" s="213"/>
      <c r="M459" s="214"/>
      <c r="N459" s="209"/>
      <c r="O459" s="210"/>
      <c r="P459" s="213"/>
      <c r="Q459" s="214"/>
      <c r="R459" s="215"/>
      <c r="S459" s="216"/>
      <c r="T459" s="216"/>
    </row>
    <row r="460" spans="1:20" x14ac:dyDescent="0.2">
      <c r="A460" s="329" t="s">
        <v>7697</v>
      </c>
      <c r="B460" s="330" t="s">
        <v>7707</v>
      </c>
      <c r="C460" s="246" t="s">
        <v>8345</v>
      </c>
      <c r="D460" s="331" t="s">
        <v>8346</v>
      </c>
      <c r="E460" s="248"/>
      <c r="F460" s="249"/>
      <c r="G460" s="250"/>
      <c r="H460" s="251"/>
      <c r="I460" s="252"/>
      <c r="J460" s="249"/>
      <c r="K460" s="250"/>
      <c r="L460" s="253"/>
      <c r="M460" s="254"/>
      <c r="N460" s="249"/>
      <c r="O460" s="250"/>
      <c r="P460" s="253"/>
      <c r="Q460" s="254"/>
      <c r="R460" s="255"/>
      <c r="S460" s="256"/>
      <c r="T460" s="256"/>
    </row>
    <row r="461" spans="1:20" s="203" customFormat="1" ht="36" x14ac:dyDescent="0.2">
      <c r="A461" s="257" t="s">
        <v>7697</v>
      </c>
      <c r="B461" s="258" t="s">
        <v>7710</v>
      </c>
      <c r="C461" s="259" t="s">
        <v>8347</v>
      </c>
      <c r="D461" s="260" t="s">
        <v>8348</v>
      </c>
      <c r="E461" s="261"/>
      <c r="F461" s="262"/>
      <c r="G461" s="263"/>
      <c r="H461" s="264" t="s">
        <v>1072</v>
      </c>
      <c r="I461" s="265" t="s">
        <v>1073</v>
      </c>
      <c r="J461" s="262" t="s">
        <v>5361</v>
      </c>
      <c r="K461" s="263" t="s">
        <v>5362</v>
      </c>
      <c r="L461" s="266"/>
      <c r="M461" s="267"/>
      <c r="N461" s="262" t="s">
        <v>7714</v>
      </c>
      <c r="O461" s="263" t="s">
        <v>7715</v>
      </c>
      <c r="P461" s="266" t="s">
        <v>5361</v>
      </c>
      <c r="Q461" s="267" t="s">
        <v>5362</v>
      </c>
      <c r="R461" s="276"/>
      <c r="S461" s="277"/>
      <c r="T461" s="277"/>
    </row>
    <row r="462" spans="1:20" ht="36" x14ac:dyDescent="0.2">
      <c r="A462" s="257" t="s">
        <v>7697</v>
      </c>
      <c r="B462" s="258" t="s">
        <v>7710</v>
      </c>
      <c r="C462" s="259" t="s">
        <v>8349</v>
      </c>
      <c r="D462" s="260" t="s">
        <v>8350</v>
      </c>
      <c r="E462" s="261"/>
      <c r="F462" s="262"/>
      <c r="G462" s="263"/>
      <c r="H462" s="264" t="s">
        <v>1075</v>
      </c>
      <c r="I462" s="265" t="s">
        <v>1076</v>
      </c>
      <c r="J462" s="262" t="s">
        <v>5361</v>
      </c>
      <c r="K462" s="263" t="s">
        <v>5362</v>
      </c>
      <c r="L462" s="266"/>
      <c r="M462" s="267"/>
      <c r="N462" s="262" t="s">
        <v>7714</v>
      </c>
      <c r="O462" s="263" t="s">
        <v>7715</v>
      </c>
      <c r="P462" s="266" t="s">
        <v>5361</v>
      </c>
      <c r="Q462" s="267" t="s">
        <v>5362</v>
      </c>
      <c r="R462" s="276"/>
      <c r="S462" s="277"/>
      <c r="T462" s="277"/>
    </row>
    <row r="463" spans="1:20" s="203" customFormat="1" ht="36" x14ac:dyDescent="0.2">
      <c r="A463" s="257" t="s">
        <v>7697</v>
      </c>
      <c r="B463" s="258" t="s">
        <v>7710</v>
      </c>
      <c r="C463" s="259" t="s">
        <v>1079</v>
      </c>
      <c r="D463" s="260" t="s">
        <v>8351</v>
      </c>
      <c r="E463" s="261"/>
      <c r="F463" s="262"/>
      <c r="G463" s="263"/>
      <c r="H463" s="264" t="s">
        <v>1078</v>
      </c>
      <c r="I463" s="265" t="s">
        <v>1079</v>
      </c>
      <c r="J463" s="262" t="s">
        <v>5361</v>
      </c>
      <c r="K463" s="263" t="s">
        <v>5362</v>
      </c>
      <c r="L463" s="266"/>
      <c r="M463" s="267"/>
      <c r="N463" s="262" t="s">
        <v>7714</v>
      </c>
      <c r="O463" s="263" t="s">
        <v>7715</v>
      </c>
      <c r="P463" s="266" t="s">
        <v>5361</v>
      </c>
      <c r="Q463" s="267" t="s">
        <v>5362</v>
      </c>
      <c r="R463" s="276"/>
      <c r="S463" s="277"/>
      <c r="T463" s="277"/>
    </row>
    <row r="464" spans="1:20" x14ac:dyDescent="0.2">
      <c r="A464" s="329" t="s">
        <v>7697</v>
      </c>
      <c r="B464" s="330" t="s">
        <v>7707</v>
      </c>
      <c r="C464" s="246" t="s">
        <v>8352</v>
      </c>
      <c r="D464" s="331" t="s">
        <v>8353</v>
      </c>
      <c r="E464" s="248"/>
      <c r="F464" s="249"/>
      <c r="G464" s="250"/>
      <c r="H464" s="251"/>
      <c r="I464" s="252"/>
      <c r="J464" s="249"/>
      <c r="K464" s="250"/>
      <c r="L464" s="253"/>
      <c r="M464" s="254"/>
      <c r="N464" s="249"/>
      <c r="O464" s="250"/>
      <c r="P464" s="253"/>
      <c r="Q464" s="254"/>
      <c r="R464" s="255"/>
      <c r="S464" s="256"/>
      <c r="T464" s="256"/>
    </row>
    <row r="465" spans="1:20" s="203" customFormat="1" ht="36" x14ac:dyDescent="0.2">
      <c r="A465" s="257" t="s">
        <v>7697</v>
      </c>
      <c r="B465" s="258" t="s">
        <v>7710</v>
      </c>
      <c r="C465" s="416" t="s">
        <v>1083</v>
      </c>
      <c r="D465" s="260" t="s">
        <v>8354</v>
      </c>
      <c r="E465" s="261"/>
      <c r="F465" s="262"/>
      <c r="G465" s="263"/>
      <c r="H465" s="264" t="s">
        <v>1082</v>
      </c>
      <c r="I465" s="265" t="s">
        <v>1083</v>
      </c>
      <c r="J465" s="262" t="s">
        <v>5359</v>
      </c>
      <c r="K465" s="263" t="s">
        <v>5360</v>
      </c>
      <c r="L465" s="266"/>
      <c r="M465" s="267"/>
      <c r="N465" s="262" t="s">
        <v>7714</v>
      </c>
      <c r="O465" s="263" t="s">
        <v>7715</v>
      </c>
      <c r="P465" s="266" t="s">
        <v>5359</v>
      </c>
      <c r="Q465" s="267" t="s">
        <v>5360</v>
      </c>
      <c r="R465" s="276"/>
      <c r="S465" s="277"/>
      <c r="T465" s="277"/>
    </row>
    <row r="466" spans="1:20" s="320" customFormat="1" ht="24" x14ac:dyDescent="0.2">
      <c r="A466" s="360" t="s">
        <v>7697</v>
      </c>
      <c r="B466" s="361" t="s">
        <v>7710</v>
      </c>
      <c r="C466" s="362" t="s">
        <v>8355</v>
      </c>
      <c r="D466" s="363" t="s">
        <v>8356</v>
      </c>
      <c r="E466" s="332"/>
      <c r="F466" s="311"/>
      <c r="G466" s="312"/>
      <c r="H466" s="313" t="s">
        <v>1084</v>
      </c>
      <c r="I466" s="314" t="s">
        <v>8357</v>
      </c>
      <c r="J466" s="311" t="s">
        <v>5359</v>
      </c>
      <c r="K466" s="312" t="s">
        <v>5360</v>
      </c>
      <c r="L466" s="315"/>
      <c r="M466" s="316"/>
      <c r="N466" s="311" t="s">
        <v>7714</v>
      </c>
      <c r="O466" s="312" t="s">
        <v>7715</v>
      </c>
      <c r="P466" s="315" t="s">
        <v>5359</v>
      </c>
      <c r="Q466" s="316" t="s">
        <v>5360</v>
      </c>
      <c r="R466" s="318">
        <v>42711</v>
      </c>
      <c r="S466" s="404"/>
      <c r="T466" s="404"/>
    </row>
    <row r="467" spans="1:20" s="320" customFormat="1" ht="24" x14ac:dyDescent="0.2">
      <c r="A467" s="360" t="s">
        <v>7697</v>
      </c>
      <c r="B467" s="361" t="s">
        <v>7710</v>
      </c>
      <c r="C467" s="410" t="s">
        <v>8358</v>
      </c>
      <c r="D467" s="363" t="s">
        <v>8359</v>
      </c>
      <c r="E467" s="332"/>
      <c r="F467" s="311"/>
      <c r="G467" s="312"/>
      <c r="H467" s="313" t="s">
        <v>1086</v>
      </c>
      <c r="I467" s="314" t="s">
        <v>1087</v>
      </c>
      <c r="J467" s="311" t="s">
        <v>5359</v>
      </c>
      <c r="K467" s="312" t="s">
        <v>5360</v>
      </c>
      <c r="L467" s="315"/>
      <c r="M467" s="316"/>
      <c r="N467" s="311" t="s">
        <v>7714</v>
      </c>
      <c r="O467" s="312" t="s">
        <v>7715</v>
      </c>
      <c r="P467" s="315" t="s">
        <v>5359</v>
      </c>
      <c r="Q467" s="316" t="s">
        <v>5360</v>
      </c>
      <c r="R467" s="318">
        <v>42711</v>
      </c>
      <c r="S467" s="404"/>
      <c r="T467" s="404"/>
    </row>
    <row r="468" spans="1:20" ht="28.5" x14ac:dyDescent="0.2">
      <c r="A468" s="190" t="s">
        <v>7697</v>
      </c>
      <c r="B468" s="191" t="s">
        <v>7701</v>
      </c>
      <c r="C468" s="194" t="s">
        <v>8360</v>
      </c>
      <c r="D468" s="193" t="s">
        <v>8361</v>
      </c>
      <c r="E468" s="194"/>
      <c r="F468" s="195"/>
      <c r="G468" s="196"/>
      <c r="H468" s="197"/>
      <c r="I468" s="198"/>
      <c r="J468" s="195"/>
      <c r="K468" s="196"/>
      <c r="L468" s="199"/>
      <c r="M468" s="200"/>
      <c r="N468" s="195"/>
      <c r="O468" s="196"/>
      <c r="P468" s="199"/>
      <c r="Q468" s="200"/>
      <c r="R468" s="201"/>
      <c r="S468" s="202"/>
      <c r="T468" s="202"/>
    </row>
    <row r="469" spans="1:20" s="203" customFormat="1" ht="38.25" x14ac:dyDescent="0.2">
      <c r="A469" s="204" t="s">
        <v>7697</v>
      </c>
      <c r="B469" s="205" t="s">
        <v>7704</v>
      </c>
      <c r="C469" s="400" t="s">
        <v>8362</v>
      </c>
      <c r="D469" s="207" t="s">
        <v>8363</v>
      </c>
      <c r="E469" s="208"/>
      <c r="F469" s="209"/>
      <c r="G469" s="210"/>
      <c r="H469" s="211"/>
      <c r="I469" s="212"/>
      <c r="J469" s="209"/>
      <c r="K469" s="210"/>
      <c r="L469" s="213"/>
      <c r="M469" s="214"/>
      <c r="N469" s="209"/>
      <c r="O469" s="210"/>
      <c r="P469" s="213"/>
      <c r="Q469" s="214"/>
      <c r="R469" s="215"/>
      <c r="S469" s="216"/>
      <c r="T469" s="216"/>
    </row>
    <row r="470" spans="1:20" ht="24" x14ac:dyDescent="0.2">
      <c r="A470" s="329" t="s">
        <v>7697</v>
      </c>
      <c r="B470" s="330" t="s">
        <v>7707</v>
      </c>
      <c r="C470" s="246" t="s">
        <v>8364</v>
      </c>
      <c r="D470" s="331" t="s">
        <v>8365</v>
      </c>
      <c r="E470" s="248"/>
      <c r="F470" s="262"/>
      <c r="G470" s="263"/>
      <c r="H470" s="264"/>
      <c r="I470" s="265"/>
      <c r="J470" s="262"/>
      <c r="K470" s="263"/>
      <c r="L470" s="266"/>
      <c r="M470" s="267"/>
      <c r="N470" s="262"/>
      <c r="O470" s="263"/>
      <c r="P470" s="266"/>
      <c r="Q470" s="267"/>
      <c r="R470" s="276"/>
      <c r="S470" s="277"/>
      <c r="T470" s="277"/>
    </row>
    <row r="471" spans="1:20" s="203" customFormat="1" ht="60" x14ac:dyDescent="0.2">
      <c r="A471" s="257" t="s">
        <v>7697</v>
      </c>
      <c r="B471" s="258" t="s">
        <v>7710</v>
      </c>
      <c r="C471" s="259" t="s">
        <v>8364</v>
      </c>
      <c r="D471" s="260" t="s">
        <v>8366</v>
      </c>
      <c r="E471" s="261"/>
      <c r="F471" s="262"/>
      <c r="G471" s="263"/>
      <c r="H471" s="264" t="s">
        <v>2220</v>
      </c>
      <c r="I471" s="265" t="s">
        <v>2221</v>
      </c>
      <c r="J471" s="262" t="s">
        <v>5365</v>
      </c>
      <c r="K471" s="263" t="s">
        <v>5366</v>
      </c>
      <c r="L471" s="266"/>
      <c r="M471" s="267"/>
      <c r="N471" s="262" t="s">
        <v>7714</v>
      </c>
      <c r="O471" s="263" t="s">
        <v>7715</v>
      </c>
      <c r="P471" s="266" t="s">
        <v>5365</v>
      </c>
      <c r="Q471" s="267" t="s">
        <v>5366</v>
      </c>
      <c r="R471" s="276"/>
      <c r="S471" s="277"/>
      <c r="T471" s="277"/>
    </row>
    <row r="472" spans="1:20" s="203" customFormat="1" ht="24" x14ac:dyDescent="0.2">
      <c r="A472" s="329" t="s">
        <v>7697</v>
      </c>
      <c r="B472" s="330" t="s">
        <v>7707</v>
      </c>
      <c r="C472" s="246" t="s">
        <v>193</v>
      </c>
      <c r="D472" s="331" t="s">
        <v>8367</v>
      </c>
      <c r="E472" s="248"/>
      <c r="F472" s="262"/>
      <c r="G472" s="263"/>
      <c r="H472" s="264"/>
      <c r="I472" s="265"/>
      <c r="J472" s="262"/>
      <c r="K472" s="263"/>
      <c r="L472" s="266"/>
      <c r="M472" s="267"/>
      <c r="N472" s="262"/>
      <c r="O472" s="263"/>
      <c r="P472" s="266"/>
      <c r="Q472" s="267"/>
      <c r="R472" s="276"/>
      <c r="S472" s="277"/>
      <c r="T472" s="277"/>
    </row>
    <row r="473" spans="1:20" ht="60" x14ac:dyDescent="0.2">
      <c r="A473" s="257" t="s">
        <v>7697</v>
      </c>
      <c r="B473" s="258" t="s">
        <v>7710</v>
      </c>
      <c r="C473" s="259" t="s">
        <v>193</v>
      </c>
      <c r="D473" s="260" t="s">
        <v>8368</v>
      </c>
      <c r="E473" s="261"/>
      <c r="F473" s="262"/>
      <c r="G473" s="263"/>
      <c r="H473" s="264" t="s">
        <v>2223</v>
      </c>
      <c r="I473" s="265" t="s">
        <v>193</v>
      </c>
      <c r="J473" s="262" t="s">
        <v>5365</v>
      </c>
      <c r="K473" s="263" t="s">
        <v>5366</v>
      </c>
      <c r="L473" s="266"/>
      <c r="M473" s="267"/>
      <c r="N473" s="262" t="s">
        <v>7714</v>
      </c>
      <c r="O473" s="263" t="s">
        <v>7715</v>
      </c>
      <c r="P473" s="266" t="s">
        <v>5365</v>
      </c>
      <c r="Q473" s="267" t="s">
        <v>5366</v>
      </c>
      <c r="R473" s="276"/>
      <c r="S473" s="277"/>
      <c r="T473" s="277"/>
    </row>
    <row r="474" spans="1:20" s="189" customFormat="1" ht="36" x14ac:dyDescent="0.2">
      <c r="A474" s="329" t="s">
        <v>7697</v>
      </c>
      <c r="B474" s="330" t="s">
        <v>7707</v>
      </c>
      <c r="C474" s="246" t="s">
        <v>195</v>
      </c>
      <c r="D474" s="331" t="s">
        <v>8369</v>
      </c>
      <c r="E474" s="248"/>
      <c r="F474" s="262"/>
      <c r="G474" s="263"/>
      <c r="H474" s="264"/>
      <c r="I474" s="265"/>
      <c r="J474" s="262"/>
      <c r="K474" s="263"/>
      <c r="L474" s="266"/>
      <c r="M474" s="267"/>
      <c r="N474" s="262"/>
      <c r="O474" s="263"/>
      <c r="P474" s="266"/>
      <c r="Q474" s="267"/>
      <c r="R474" s="276"/>
      <c r="S474" s="277"/>
      <c r="T474" s="277"/>
    </row>
    <row r="475" spans="1:20" s="203" customFormat="1" ht="60" x14ac:dyDescent="0.2">
      <c r="A475" s="257" t="s">
        <v>7697</v>
      </c>
      <c r="B475" s="258" t="s">
        <v>7710</v>
      </c>
      <c r="C475" s="259" t="s">
        <v>195</v>
      </c>
      <c r="D475" s="260" t="s">
        <v>8370</v>
      </c>
      <c r="E475" s="283"/>
      <c r="F475" s="262"/>
      <c r="G475" s="263"/>
      <c r="H475" s="264" t="s">
        <v>194</v>
      </c>
      <c r="I475" s="265" t="s">
        <v>195</v>
      </c>
      <c r="J475" s="262" t="s">
        <v>5365</v>
      </c>
      <c r="K475" s="263" t="s">
        <v>5366</v>
      </c>
      <c r="L475" s="266"/>
      <c r="M475" s="267"/>
      <c r="N475" s="262" t="s">
        <v>7714</v>
      </c>
      <c r="O475" s="263" t="s">
        <v>7715</v>
      </c>
      <c r="P475" s="266" t="s">
        <v>5365</v>
      </c>
      <c r="Q475" s="267" t="s">
        <v>5366</v>
      </c>
      <c r="R475" s="276"/>
      <c r="S475" s="277"/>
      <c r="T475" s="277"/>
    </row>
    <row r="476" spans="1:20" s="203" customFormat="1" ht="38.25" x14ac:dyDescent="0.2">
      <c r="A476" s="204" t="s">
        <v>7697</v>
      </c>
      <c r="B476" s="205" t="s">
        <v>7704</v>
      </c>
      <c r="C476" s="400" t="s">
        <v>8371</v>
      </c>
      <c r="D476" s="207" t="s">
        <v>8372</v>
      </c>
      <c r="E476" s="208"/>
      <c r="F476" s="209"/>
      <c r="G476" s="210"/>
      <c r="H476" s="211"/>
      <c r="I476" s="212"/>
      <c r="J476" s="209"/>
      <c r="K476" s="210"/>
      <c r="L476" s="213"/>
      <c r="M476" s="214"/>
      <c r="N476" s="209"/>
      <c r="O476" s="210"/>
      <c r="P476" s="213"/>
      <c r="Q476" s="214"/>
      <c r="R476" s="215"/>
      <c r="S476" s="216"/>
      <c r="T476" s="216"/>
    </row>
    <row r="477" spans="1:20" s="203" customFormat="1" ht="24" x14ac:dyDescent="0.2">
      <c r="A477" s="329" t="s">
        <v>7697</v>
      </c>
      <c r="B477" s="330" t="s">
        <v>7707</v>
      </c>
      <c r="C477" s="246" t="s">
        <v>8373</v>
      </c>
      <c r="D477" s="331" t="s">
        <v>8374</v>
      </c>
      <c r="E477" s="248"/>
      <c r="F477" s="262"/>
      <c r="G477" s="263"/>
      <c r="H477" s="264"/>
      <c r="I477" s="265"/>
      <c r="J477" s="262"/>
      <c r="K477" s="263"/>
      <c r="L477" s="266"/>
      <c r="M477" s="267"/>
      <c r="N477" s="262"/>
      <c r="O477" s="263"/>
      <c r="P477" s="266"/>
      <c r="Q477" s="267"/>
      <c r="R477" s="276"/>
      <c r="S477" s="277"/>
      <c r="T477" s="277"/>
    </row>
    <row r="478" spans="1:20" ht="48" x14ac:dyDescent="0.2">
      <c r="A478" s="257" t="s">
        <v>7697</v>
      </c>
      <c r="B478" s="258" t="s">
        <v>7710</v>
      </c>
      <c r="C478" s="259" t="s">
        <v>8373</v>
      </c>
      <c r="D478" s="260" t="s">
        <v>8375</v>
      </c>
      <c r="E478" s="261"/>
      <c r="F478" s="262"/>
      <c r="G478" s="263"/>
      <c r="H478" s="264" t="s">
        <v>198</v>
      </c>
      <c r="I478" s="265" t="s">
        <v>199</v>
      </c>
      <c r="J478" s="262" t="s">
        <v>5367</v>
      </c>
      <c r="K478" s="263" t="s">
        <v>5368</v>
      </c>
      <c r="L478" s="266"/>
      <c r="M478" s="267"/>
      <c r="N478" s="262" t="s">
        <v>7714</v>
      </c>
      <c r="O478" s="263" t="s">
        <v>7715</v>
      </c>
      <c r="P478" s="266" t="s">
        <v>5367</v>
      </c>
      <c r="Q478" s="267" t="s">
        <v>5368</v>
      </c>
      <c r="R478" s="276"/>
      <c r="S478" s="277"/>
      <c r="T478" s="277"/>
    </row>
    <row r="479" spans="1:20" ht="24" x14ac:dyDescent="0.2">
      <c r="A479" s="329" t="s">
        <v>7697</v>
      </c>
      <c r="B479" s="330" t="s">
        <v>7707</v>
      </c>
      <c r="C479" s="246" t="s">
        <v>202</v>
      </c>
      <c r="D479" s="331" t="s">
        <v>8376</v>
      </c>
      <c r="E479" s="248"/>
      <c r="F479" s="262"/>
      <c r="G479" s="263"/>
      <c r="H479" s="264"/>
      <c r="I479" s="265"/>
      <c r="J479" s="262"/>
      <c r="K479" s="263"/>
      <c r="L479" s="266"/>
      <c r="M479" s="267"/>
      <c r="N479" s="262"/>
      <c r="O479" s="263"/>
      <c r="P479" s="266"/>
      <c r="Q479" s="267"/>
      <c r="R479" s="276"/>
      <c r="S479" s="277"/>
      <c r="T479" s="277"/>
    </row>
    <row r="480" spans="1:20" ht="48" x14ac:dyDescent="0.2">
      <c r="A480" s="257" t="s">
        <v>7697</v>
      </c>
      <c r="B480" s="258" t="s">
        <v>7710</v>
      </c>
      <c r="C480" s="259" t="s">
        <v>202</v>
      </c>
      <c r="D480" s="260" t="s">
        <v>8377</v>
      </c>
      <c r="E480" s="261"/>
      <c r="F480" s="262"/>
      <c r="G480" s="263"/>
      <c r="H480" s="264" t="s">
        <v>201</v>
      </c>
      <c r="I480" s="265" t="s">
        <v>202</v>
      </c>
      <c r="J480" s="262" t="s">
        <v>5367</v>
      </c>
      <c r="K480" s="263" t="s">
        <v>5368</v>
      </c>
      <c r="L480" s="266"/>
      <c r="M480" s="267"/>
      <c r="N480" s="262" t="s">
        <v>7714</v>
      </c>
      <c r="O480" s="263" t="s">
        <v>7715</v>
      </c>
      <c r="P480" s="266" t="s">
        <v>5367</v>
      </c>
      <c r="Q480" s="267" t="s">
        <v>5368</v>
      </c>
      <c r="R480" s="276"/>
      <c r="S480" s="277"/>
      <c r="T480" s="277"/>
    </row>
    <row r="481" spans="1:20" ht="36" x14ac:dyDescent="0.2">
      <c r="A481" s="329" t="s">
        <v>7697</v>
      </c>
      <c r="B481" s="330" t="s">
        <v>7707</v>
      </c>
      <c r="C481" s="246" t="s">
        <v>205</v>
      </c>
      <c r="D481" s="331" t="s">
        <v>8378</v>
      </c>
      <c r="E481" s="248"/>
      <c r="F481" s="262"/>
      <c r="G481" s="263"/>
      <c r="H481" s="264"/>
      <c r="I481" s="265"/>
      <c r="J481" s="262"/>
      <c r="K481" s="263"/>
      <c r="L481" s="266"/>
      <c r="M481" s="267"/>
      <c r="N481" s="262"/>
      <c r="O481" s="263"/>
      <c r="P481" s="266"/>
      <c r="Q481" s="267"/>
      <c r="R481" s="276"/>
      <c r="S481" s="277"/>
      <c r="T481" s="277"/>
    </row>
    <row r="482" spans="1:20" ht="48" x14ac:dyDescent="0.2">
      <c r="A482" s="257" t="s">
        <v>7697</v>
      </c>
      <c r="B482" s="258" t="s">
        <v>7710</v>
      </c>
      <c r="C482" s="259" t="s">
        <v>205</v>
      </c>
      <c r="D482" s="260" t="s">
        <v>8379</v>
      </c>
      <c r="E482" s="261"/>
      <c r="F482" s="262"/>
      <c r="G482" s="263"/>
      <c r="H482" s="264" t="s">
        <v>204</v>
      </c>
      <c r="I482" s="265" t="s">
        <v>205</v>
      </c>
      <c r="J482" s="262" t="s">
        <v>5367</v>
      </c>
      <c r="K482" s="263" t="s">
        <v>5368</v>
      </c>
      <c r="L482" s="266"/>
      <c r="M482" s="267"/>
      <c r="N482" s="262" t="s">
        <v>7714</v>
      </c>
      <c r="O482" s="263" t="s">
        <v>7715</v>
      </c>
      <c r="P482" s="266" t="s">
        <v>5367</v>
      </c>
      <c r="Q482" s="267" t="s">
        <v>5368</v>
      </c>
      <c r="R482" s="276"/>
      <c r="S482" s="277"/>
      <c r="T482" s="277"/>
    </row>
    <row r="483" spans="1:20" ht="38.25" x14ac:dyDescent="0.2">
      <c r="A483" s="204" t="s">
        <v>7697</v>
      </c>
      <c r="B483" s="205" t="s">
        <v>7704</v>
      </c>
      <c r="C483" s="400" t="s">
        <v>8380</v>
      </c>
      <c r="D483" s="207" t="s">
        <v>8381</v>
      </c>
      <c r="E483" s="208"/>
      <c r="F483" s="209"/>
      <c r="G483" s="210"/>
      <c r="H483" s="211"/>
      <c r="I483" s="212"/>
      <c r="J483" s="209"/>
      <c r="K483" s="210"/>
      <c r="L483" s="213"/>
      <c r="M483" s="214"/>
      <c r="N483" s="209"/>
      <c r="O483" s="210"/>
      <c r="P483" s="213"/>
      <c r="Q483" s="214"/>
      <c r="R483" s="215"/>
      <c r="S483" s="216"/>
      <c r="T483" s="216"/>
    </row>
    <row r="484" spans="1:20" ht="24" x14ac:dyDescent="0.2">
      <c r="A484" s="329" t="s">
        <v>7697</v>
      </c>
      <c r="B484" s="330" t="s">
        <v>7707</v>
      </c>
      <c r="C484" s="246" t="s">
        <v>8382</v>
      </c>
      <c r="D484" s="331" t="s">
        <v>8383</v>
      </c>
      <c r="E484" s="248"/>
      <c r="F484" s="262"/>
      <c r="G484" s="263"/>
      <c r="H484" s="264"/>
      <c r="I484" s="265"/>
      <c r="J484" s="262"/>
      <c r="K484" s="263"/>
      <c r="L484" s="266"/>
      <c r="M484" s="267"/>
      <c r="N484" s="262"/>
      <c r="O484" s="263"/>
      <c r="P484" s="266"/>
      <c r="Q484" s="267"/>
      <c r="R484" s="276"/>
      <c r="S484" s="277"/>
      <c r="T484" s="277"/>
    </row>
    <row r="485" spans="1:20" ht="48" x14ac:dyDescent="0.2">
      <c r="A485" s="257" t="s">
        <v>7697</v>
      </c>
      <c r="B485" s="258" t="s">
        <v>7710</v>
      </c>
      <c r="C485" s="259" t="s">
        <v>8382</v>
      </c>
      <c r="D485" s="260" t="s">
        <v>8384</v>
      </c>
      <c r="E485" s="261"/>
      <c r="F485" s="262"/>
      <c r="G485" s="263"/>
      <c r="H485" s="264" t="s">
        <v>208</v>
      </c>
      <c r="I485" s="265" t="s">
        <v>209</v>
      </c>
      <c r="J485" s="262" t="s">
        <v>5369</v>
      </c>
      <c r="K485" s="263" t="s">
        <v>5370</v>
      </c>
      <c r="L485" s="266"/>
      <c r="M485" s="267"/>
      <c r="N485" s="262" t="s">
        <v>7714</v>
      </c>
      <c r="O485" s="263" t="s">
        <v>7715</v>
      </c>
      <c r="P485" s="266" t="s">
        <v>5369</v>
      </c>
      <c r="Q485" s="267" t="s">
        <v>5370</v>
      </c>
      <c r="R485" s="276"/>
      <c r="S485" s="277"/>
      <c r="T485" s="277"/>
    </row>
    <row r="486" spans="1:20" ht="24" x14ac:dyDescent="0.2">
      <c r="A486" s="329" t="s">
        <v>7697</v>
      </c>
      <c r="B486" s="330" t="s">
        <v>7707</v>
      </c>
      <c r="C486" s="246" t="s">
        <v>212</v>
      </c>
      <c r="D486" s="331" t="s">
        <v>8385</v>
      </c>
      <c r="E486" s="248"/>
      <c r="F486" s="262"/>
      <c r="G486" s="263"/>
      <c r="H486" s="264"/>
      <c r="I486" s="265"/>
      <c r="J486" s="262"/>
      <c r="K486" s="263"/>
      <c r="L486" s="266"/>
      <c r="M486" s="267"/>
      <c r="N486" s="262"/>
      <c r="O486" s="263"/>
      <c r="P486" s="266"/>
      <c r="Q486" s="267"/>
      <c r="R486" s="276"/>
      <c r="S486" s="277"/>
      <c r="T486" s="277"/>
    </row>
    <row r="487" spans="1:20" ht="48" x14ac:dyDescent="0.2">
      <c r="A487" s="257" t="s">
        <v>7697</v>
      </c>
      <c r="B487" s="258" t="s">
        <v>7710</v>
      </c>
      <c r="C487" s="259" t="s">
        <v>212</v>
      </c>
      <c r="D487" s="260" t="s">
        <v>8386</v>
      </c>
      <c r="E487" s="261"/>
      <c r="F487" s="262"/>
      <c r="G487" s="263"/>
      <c r="H487" s="264" t="s">
        <v>211</v>
      </c>
      <c r="I487" s="265" t="s">
        <v>212</v>
      </c>
      <c r="J487" s="262" t="s">
        <v>5369</v>
      </c>
      <c r="K487" s="263" t="s">
        <v>5370</v>
      </c>
      <c r="L487" s="266"/>
      <c r="M487" s="267"/>
      <c r="N487" s="262" t="s">
        <v>7714</v>
      </c>
      <c r="O487" s="263" t="s">
        <v>7715</v>
      </c>
      <c r="P487" s="266" t="s">
        <v>5369</v>
      </c>
      <c r="Q487" s="267" t="s">
        <v>5370</v>
      </c>
      <c r="R487" s="276"/>
      <c r="S487" s="277"/>
      <c r="T487" s="277"/>
    </row>
    <row r="488" spans="1:20" ht="36" x14ac:dyDescent="0.2">
      <c r="A488" s="329" t="s">
        <v>7697</v>
      </c>
      <c r="B488" s="330" t="s">
        <v>7707</v>
      </c>
      <c r="C488" s="246" t="s">
        <v>214</v>
      </c>
      <c r="D488" s="331" t="s">
        <v>8387</v>
      </c>
      <c r="E488" s="248"/>
      <c r="F488" s="262"/>
      <c r="G488" s="263"/>
      <c r="H488" s="264"/>
      <c r="I488" s="265"/>
      <c r="J488" s="262"/>
      <c r="K488" s="263"/>
      <c r="L488" s="266"/>
      <c r="M488" s="267"/>
      <c r="N488" s="262"/>
      <c r="O488" s="263"/>
      <c r="P488" s="266"/>
      <c r="Q488" s="267"/>
      <c r="R488" s="276"/>
      <c r="S488" s="277"/>
      <c r="T488" s="277"/>
    </row>
    <row r="489" spans="1:20" ht="48" x14ac:dyDescent="0.2">
      <c r="A489" s="257" t="s">
        <v>7697</v>
      </c>
      <c r="B489" s="258" t="s">
        <v>7710</v>
      </c>
      <c r="C489" s="259" t="s">
        <v>214</v>
      </c>
      <c r="D489" s="260" t="s">
        <v>8388</v>
      </c>
      <c r="E489" s="261"/>
      <c r="F489" s="262"/>
      <c r="G489" s="263"/>
      <c r="H489" s="264" t="s">
        <v>213</v>
      </c>
      <c r="I489" s="265" t="s">
        <v>214</v>
      </c>
      <c r="J489" s="262" t="s">
        <v>5369</v>
      </c>
      <c r="K489" s="263" t="s">
        <v>5370</v>
      </c>
      <c r="L489" s="266"/>
      <c r="M489" s="267"/>
      <c r="N489" s="262" t="s">
        <v>7714</v>
      </c>
      <c r="O489" s="263" t="s">
        <v>7715</v>
      </c>
      <c r="P489" s="266" t="s">
        <v>5369</v>
      </c>
      <c r="Q489" s="267" t="s">
        <v>5370</v>
      </c>
      <c r="R489" s="276"/>
      <c r="S489" s="277"/>
      <c r="T489" s="277"/>
    </row>
    <row r="490" spans="1:20" ht="38.25" x14ac:dyDescent="0.2">
      <c r="A490" s="204" t="s">
        <v>7697</v>
      </c>
      <c r="B490" s="205" t="s">
        <v>7704</v>
      </c>
      <c r="C490" s="400" t="s">
        <v>8389</v>
      </c>
      <c r="D490" s="207" t="s">
        <v>8390</v>
      </c>
      <c r="E490" s="208"/>
      <c r="F490" s="209"/>
      <c r="G490" s="210"/>
      <c r="H490" s="211"/>
      <c r="I490" s="212"/>
      <c r="J490" s="209"/>
      <c r="K490" s="210"/>
      <c r="L490" s="213"/>
      <c r="M490" s="214"/>
      <c r="N490" s="209"/>
      <c r="O490" s="210"/>
      <c r="P490" s="213"/>
      <c r="Q490" s="214"/>
      <c r="R490" s="215"/>
      <c r="S490" s="216"/>
      <c r="T490" s="216"/>
    </row>
    <row r="491" spans="1:20" ht="24" x14ac:dyDescent="0.2">
      <c r="A491" s="329" t="s">
        <v>7697</v>
      </c>
      <c r="B491" s="330" t="s">
        <v>7707</v>
      </c>
      <c r="C491" s="246" t="s">
        <v>8391</v>
      </c>
      <c r="D491" s="331" t="s">
        <v>8392</v>
      </c>
      <c r="E491" s="248"/>
      <c r="F491" s="262"/>
      <c r="G491" s="263"/>
      <c r="H491" s="264"/>
      <c r="I491" s="265"/>
      <c r="J491" s="262"/>
      <c r="K491" s="263"/>
      <c r="L491" s="266"/>
      <c r="M491" s="267"/>
      <c r="N491" s="262"/>
      <c r="O491" s="263"/>
      <c r="P491" s="266"/>
      <c r="Q491" s="267"/>
      <c r="R491" s="276"/>
      <c r="S491" s="277"/>
      <c r="T491" s="277"/>
    </row>
    <row r="492" spans="1:20" ht="60" x14ac:dyDescent="0.2">
      <c r="A492" s="257" t="s">
        <v>7697</v>
      </c>
      <c r="B492" s="258" t="s">
        <v>7710</v>
      </c>
      <c r="C492" s="259" t="s">
        <v>8391</v>
      </c>
      <c r="D492" s="260" t="s">
        <v>8393</v>
      </c>
      <c r="E492" s="261"/>
      <c r="F492" s="262"/>
      <c r="G492" s="263"/>
      <c r="H492" s="264" t="s">
        <v>216</v>
      </c>
      <c r="I492" s="265" t="s">
        <v>217</v>
      </c>
      <c r="J492" s="262" t="s">
        <v>5371</v>
      </c>
      <c r="K492" s="263" t="s">
        <v>5372</v>
      </c>
      <c r="L492" s="266"/>
      <c r="M492" s="267"/>
      <c r="N492" s="262" t="s">
        <v>7714</v>
      </c>
      <c r="O492" s="263" t="s">
        <v>7715</v>
      </c>
      <c r="P492" s="266" t="s">
        <v>5371</v>
      </c>
      <c r="Q492" s="267" t="s">
        <v>5372</v>
      </c>
      <c r="R492" s="276"/>
      <c r="S492" s="277"/>
      <c r="T492" s="277"/>
    </row>
    <row r="493" spans="1:20" s="203" customFormat="1" ht="24" x14ac:dyDescent="0.2">
      <c r="A493" s="329" t="s">
        <v>7697</v>
      </c>
      <c r="B493" s="330" t="s">
        <v>7707</v>
      </c>
      <c r="C493" s="246" t="s">
        <v>220</v>
      </c>
      <c r="D493" s="331" t="s">
        <v>8394</v>
      </c>
      <c r="E493" s="248"/>
      <c r="F493" s="262"/>
      <c r="G493" s="263"/>
      <c r="H493" s="264"/>
      <c r="I493" s="265"/>
      <c r="J493" s="262"/>
      <c r="K493" s="263"/>
      <c r="L493" s="266"/>
      <c r="M493" s="267"/>
      <c r="N493" s="262"/>
      <c r="O493" s="263"/>
      <c r="P493" s="266"/>
      <c r="Q493" s="267"/>
      <c r="R493" s="276"/>
      <c r="S493" s="277"/>
      <c r="T493" s="277"/>
    </row>
    <row r="494" spans="1:20" ht="60" x14ac:dyDescent="0.2">
      <c r="A494" s="257" t="s">
        <v>7697</v>
      </c>
      <c r="B494" s="258" t="s">
        <v>7710</v>
      </c>
      <c r="C494" s="259" t="s">
        <v>220</v>
      </c>
      <c r="D494" s="260" t="s">
        <v>8395</v>
      </c>
      <c r="E494" s="261"/>
      <c r="F494" s="262"/>
      <c r="G494" s="263"/>
      <c r="H494" s="264" t="s">
        <v>219</v>
      </c>
      <c r="I494" s="265" t="s">
        <v>220</v>
      </c>
      <c r="J494" s="262" t="s">
        <v>5371</v>
      </c>
      <c r="K494" s="263" t="s">
        <v>5372</v>
      </c>
      <c r="L494" s="266"/>
      <c r="M494" s="267"/>
      <c r="N494" s="262" t="s">
        <v>7714</v>
      </c>
      <c r="O494" s="263" t="s">
        <v>7715</v>
      </c>
      <c r="P494" s="266" t="s">
        <v>5371</v>
      </c>
      <c r="Q494" s="267" t="s">
        <v>5372</v>
      </c>
      <c r="R494" s="276"/>
      <c r="S494" s="277"/>
      <c r="T494" s="277"/>
    </row>
    <row r="495" spans="1:20" ht="36" x14ac:dyDescent="0.2">
      <c r="A495" s="329" t="s">
        <v>7697</v>
      </c>
      <c r="B495" s="330" t="s">
        <v>7707</v>
      </c>
      <c r="C495" s="246" t="s">
        <v>222</v>
      </c>
      <c r="D495" s="331" t="s">
        <v>8396</v>
      </c>
      <c r="E495" s="248"/>
      <c r="F495" s="262"/>
      <c r="G495" s="263"/>
      <c r="H495" s="264"/>
      <c r="I495" s="265"/>
      <c r="J495" s="262"/>
      <c r="K495" s="263"/>
      <c r="L495" s="266"/>
      <c r="M495" s="267"/>
      <c r="N495" s="262"/>
      <c r="O495" s="263"/>
      <c r="P495" s="266"/>
      <c r="Q495" s="267"/>
      <c r="R495" s="276"/>
      <c r="S495" s="277"/>
      <c r="T495" s="277"/>
    </row>
    <row r="496" spans="1:20" ht="60" x14ac:dyDescent="0.2">
      <c r="A496" s="257" t="s">
        <v>7697</v>
      </c>
      <c r="B496" s="258" t="s">
        <v>7710</v>
      </c>
      <c r="C496" s="259" t="s">
        <v>222</v>
      </c>
      <c r="D496" s="260" t="s">
        <v>8397</v>
      </c>
      <c r="E496" s="261"/>
      <c r="F496" s="262"/>
      <c r="G496" s="263"/>
      <c r="H496" s="264" t="s">
        <v>221</v>
      </c>
      <c r="I496" s="265" t="s">
        <v>222</v>
      </c>
      <c r="J496" s="262" t="s">
        <v>5371</v>
      </c>
      <c r="K496" s="263" t="s">
        <v>5372</v>
      </c>
      <c r="L496" s="266"/>
      <c r="M496" s="267"/>
      <c r="N496" s="262" t="s">
        <v>7714</v>
      </c>
      <c r="O496" s="263" t="s">
        <v>7715</v>
      </c>
      <c r="P496" s="266" t="s">
        <v>5371</v>
      </c>
      <c r="Q496" s="267" t="s">
        <v>5372</v>
      </c>
      <c r="R496" s="276"/>
      <c r="S496" s="277"/>
      <c r="T496" s="277"/>
    </row>
    <row r="497" spans="1:20" ht="14.25" x14ac:dyDescent="0.2">
      <c r="A497" s="190" t="s">
        <v>7697</v>
      </c>
      <c r="B497" s="191" t="s">
        <v>7701</v>
      </c>
      <c r="C497" s="192" t="s">
        <v>8398</v>
      </c>
      <c r="D497" s="193" t="s">
        <v>8399</v>
      </c>
      <c r="E497" s="194"/>
      <c r="F497" s="195"/>
      <c r="G497" s="196"/>
      <c r="H497" s="197"/>
      <c r="I497" s="198"/>
      <c r="J497" s="195"/>
      <c r="K497" s="196"/>
      <c r="L497" s="199"/>
      <c r="M497" s="200"/>
      <c r="N497" s="195"/>
      <c r="O497" s="196"/>
      <c r="P497" s="199"/>
      <c r="Q497" s="200"/>
      <c r="R497" s="201"/>
      <c r="S497" s="202"/>
      <c r="T497" s="202"/>
    </row>
    <row r="498" spans="1:20" ht="12.75" x14ac:dyDescent="0.2">
      <c r="A498" s="204" t="s">
        <v>7697</v>
      </c>
      <c r="B498" s="205" t="s">
        <v>7704</v>
      </c>
      <c r="C498" s="206" t="s">
        <v>8400</v>
      </c>
      <c r="D498" s="207" t="s">
        <v>8401</v>
      </c>
      <c r="E498" s="208"/>
      <c r="F498" s="209"/>
      <c r="G498" s="210"/>
      <c r="H498" s="211"/>
      <c r="I498" s="212"/>
      <c r="J498" s="209"/>
      <c r="K498" s="210"/>
      <c r="L498" s="213"/>
      <c r="M498" s="214"/>
      <c r="N498" s="209"/>
      <c r="O498" s="210"/>
      <c r="P498" s="213"/>
      <c r="Q498" s="214"/>
      <c r="R498" s="215"/>
      <c r="S498" s="216"/>
      <c r="T498" s="216"/>
    </row>
    <row r="499" spans="1:20" ht="24" x14ac:dyDescent="0.2">
      <c r="A499" s="329" t="s">
        <v>7697</v>
      </c>
      <c r="B499" s="330" t="s">
        <v>7707</v>
      </c>
      <c r="C499" s="246" t="s">
        <v>8402</v>
      </c>
      <c r="D499" s="331" t="s">
        <v>8403</v>
      </c>
      <c r="E499" s="248"/>
      <c r="F499" s="249"/>
      <c r="G499" s="250"/>
      <c r="H499" s="251"/>
      <c r="I499" s="252"/>
      <c r="J499" s="249"/>
      <c r="K499" s="250"/>
      <c r="L499" s="253"/>
      <c r="M499" s="254"/>
      <c r="N499" s="249"/>
      <c r="O499" s="250"/>
      <c r="P499" s="253"/>
      <c r="Q499" s="254"/>
      <c r="R499" s="255"/>
      <c r="S499" s="256"/>
      <c r="T499" s="256"/>
    </row>
    <row r="500" spans="1:20" ht="48" x14ac:dyDescent="0.2">
      <c r="A500" s="399" t="s">
        <v>7697</v>
      </c>
      <c r="B500" s="258" t="s">
        <v>7710</v>
      </c>
      <c r="C500" s="259" t="s">
        <v>8404</v>
      </c>
      <c r="D500" s="260" t="s">
        <v>8405</v>
      </c>
      <c r="E500" s="261"/>
      <c r="F500" s="262"/>
      <c r="G500" s="263"/>
      <c r="H500" s="264" t="s">
        <v>2277</v>
      </c>
      <c r="I500" s="265" t="s">
        <v>2278</v>
      </c>
      <c r="J500" s="262" t="s">
        <v>6216</v>
      </c>
      <c r="K500" s="263" t="s">
        <v>6217</v>
      </c>
      <c r="L500" s="266"/>
      <c r="M500" s="267"/>
      <c r="N500" s="262" t="s">
        <v>7714</v>
      </c>
      <c r="O500" s="263" t="s">
        <v>7715</v>
      </c>
      <c r="P500" s="266" t="s">
        <v>6216</v>
      </c>
      <c r="Q500" s="267" t="s">
        <v>6217</v>
      </c>
      <c r="R500" s="276"/>
      <c r="S500" s="277"/>
      <c r="T500" s="277"/>
    </row>
    <row r="501" spans="1:20" ht="48" x14ac:dyDescent="0.2">
      <c r="A501" s="399" t="s">
        <v>7697</v>
      </c>
      <c r="B501" s="258" t="s">
        <v>7710</v>
      </c>
      <c r="C501" s="259" t="s">
        <v>8406</v>
      </c>
      <c r="D501" s="260" t="s">
        <v>8407</v>
      </c>
      <c r="E501" s="261"/>
      <c r="F501" s="262"/>
      <c r="G501" s="263"/>
      <c r="H501" s="264" t="s">
        <v>2280</v>
      </c>
      <c r="I501" s="265" t="s">
        <v>2281</v>
      </c>
      <c r="J501" s="262" t="s">
        <v>6218</v>
      </c>
      <c r="K501" s="263" t="s">
        <v>6219</v>
      </c>
      <c r="L501" s="266"/>
      <c r="M501" s="267"/>
      <c r="N501" s="262" t="s">
        <v>7714</v>
      </c>
      <c r="O501" s="263" t="s">
        <v>7715</v>
      </c>
      <c r="P501" s="266" t="s">
        <v>6218</v>
      </c>
      <c r="Q501" s="267" t="s">
        <v>6219</v>
      </c>
      <c r="R501" s="276"/>
      <c r="S501" s="277"/>
      <c r="T501" s="277"/>
    </row>
    <row r="502" spans="1:20" ht="48" x14ac:dyDescent="0.2">
      <c r="A502" s="399" t="s">
        <v>7697</v>
      </c>
      <c r="B502" s="258" t="s">
        <v>7710</v>
      </c>
      <c r="C502" s="259" t="s">
        <v>8408</v>
      </c>
      <c r="D502" s="260" t="s">
        <v>8409</v>
      </c>
      <c r="E502" s="261"/>
      <c r="F502" s="262"/>
      <c r="G502" s="263"/>
      <c r="H502" s="264" t="s">
        <v>2283</v>
      </c>
      <c r="I502" s="265" t="s">
        <v>2284</v>
      </c>
      <c r="J502" s="262" t="s">
        <v>6220</v>
      </c>
      <c r="K502" s="263" t="s">
        <v>6221</v>
      </c>
      <c r="L502" s="266"/>
      <c r="M502" s="267"/>
      <c r="N502" s="262" t="s">
        <v>7714</v>
      </c>
      <c r="O502" s="263" t="s">
        <v>7715</v>
      </c>
      <c r="P502" s="266" t="s">
        <v>6220</v>
      </c>
      <c r="Q502" s="267" t="s">
        <v>6221</v>
      </c>
      <c r="R502" s="276"/>
      <c r="S502" s="277"/>
      <c r="T502" s="277"/>
    </row>
    <row r="503" spans="1:20" ht="48" x14ac:dyDescent="0.2">
      <c r="A503" s="399" t="s">
        <v>7697</v>
      </c>
      <c r="B503" s="258" t="s">
        <v>7710</v>
      </c>
      <c r="C503" s="259" t="s">
        <v>8410</v>
      </c>
      <c r="D503" s="260" t="s">
        <v>8411</v>
      </c>
      <c r="E503" s="261"/>
      <c r="F503" s="262"/>
      <c r="G503" s="263"/>
      <c r="H503" s="264" t="s">
        <v>1185</v>
      </c>
      <c r="I503" s="265" t="s">
        <v>1186</v>
      </c>
      <c r="J503" s="262" t="s">
        <v>6222</v>
      </c>
      <c r="K503" s="263" t="s">
        <v>6223</v>
      </c>
      <c r="L503" s="266"/>
      <c r="M503" s="267"/>
      <c r="N503" s="262" t="s">
        <v>7714</v>
      </c>
      <c r="O503" s="263" t="s">
        <v>7715</v>
      </c>
      <c r="P503" s="266" t="s">
        <v>6222</v>
      </c>
      <c r="Q503" s="267" t="s">
        <v>6223</v>
      </c>
      <c r="R503" s="276"/>
      <c r="S503" s="277"/>
      <c r="T503" s="277"/>
    </row>
    <row r="504" spans="1:20" x14ac:dyDescent="0.2">
      <c r="A504" s="329" t="s">
        <v>7697</v>
      </c>
      <c r="B504" s="330" t="s">
        <v>7707</v>
      </c>
      <c r="C504" s="246" t="s">
        <v>8412</v>
      </c>
      <c r="D504" s="331" t="s">
        <v>8413</v>
      </c>
      <c r="E504" s="248"/>
      <c r="F504" s="249"/>
      <c r="G504" s="250"/>
      <c r="H504" s="251"/>
      <c r="I504" s="252"/>
      <c r="J504" s="249"/>
      <c r="K504" s="250"/>
      <c r="L504" s="253"/>
      <c r="M504" s="254"/>
      <c r="N504" s="249"/>
      <c r="O504" s="250"/>
      <c r="P504" s="253"/>
      <c r="Q504" s="254"/>
      <c r="R504" s="255"/>
      <c r="S504" s="256"/>
      <c r="T504" s="256"/>
    </row>
    <row r="505" spans="1:20" ht="48" x14ac:dyDescent="0.2">
      <c r="A505" s="399" t="s">
        <v>7697</v>
      </c>
      <c r="B505" s="258" t="s">
        <v>7710</v>
      </c>
      <c r="C505" s="259" t="s">
        <v>8414</v>
      </c>
      <c r="D505" s="260" t="s">
        <v>8415</v>
      </c>
      <c r="E505" s="261"/>
      <c r="F505" s="262"/>
      <c r="G505" s="263"/>
      <c r="H505" s="264" t="s">
        <v>1202</v>
      </c>
      <c r="I505" s="265" t="s">
        <v>1203</v>
      </c>
      <c r="J505" s="262" t="s">
        <v>6232</v>
      </c>
      <c r="K505" s="263" t="s">
        <v>6233</v>
      </c>
      <c r="L505" s="266"/>
      <c r="M505" s="267"/>
      <c r="N505" s="262" t="s">
        <v>7714</v>
      </c>
      <c r="O505" s="263" t="s">
        <v>7715</v>
      </c>
      <c r="P505" s="266" t="s">
        <v>6232</v>
      </c>
      <c r="Q505" s="267" t="s">
        <v>6233</v>
      </c>
      <c r="R505" s="276"/>
      <c r="S505" s="277"/>
      <c r="T505" s="277"/>
    </row>
    <row r="506" spans="1:20" ht="48" x14ac:dyDescent="0.2">
      <c r="A506" s="399" t="s">
        <v>7697</v>
      </c>
      <c r="B506" s="258" t="s">
        <v>7710</v>
      </c>
      <c r="C506" s="259" t="s">
        <v>8416</v>
      </c>
      <c r="D506" s="260" t="s">
        <v>8417</v>
      </c>
      <c r="E506" s="261"/>
      <c r="F506" s="262"/>
      <c r="G506" s="263"/>
      <c r="H506" s="264" t="s">
        <v>1205</v>
      </c>
      <c r="I506" s="265" t="s">
        <v>1206</v>
      </c>
      <c r="J506" s="262" t="s">
        <v>6234</v>
      </c>
      <c r="K506" s="263" t="s">
        <v>6235</v>
      </c>
      <c r="L506" s="266"/>
      <c r="M506" s="267"/>
      <c r="N506" s="262" t="s">
        <v>7714</v>
      </c>
      <c r="O506" s="263" t="s">
        <v>7715</v>
      </c>
      <c r="P506" s="266" t="s">
        <v>6234</v>
      </c>
      <c r="Q506" s="267" t="s">
        <v>6235</v>
      </c>
      <c r="R506" s="276"/>
      <c r="S506" s="277"/>
      <c r="T506" s="277"/>
    </row>
    <row r="507" spans="1:20" ht="36" x14ac:dyDescent="0.2">
      <c r="A507" s="399" t="s">
        <v>7697</v>
      </c>
      <c r="B507" s="258" t="s">
        <v>7710</v>
      </c>
      <c r="C507" s="259" t="s">
        <v>8418</v>
      </c>
      <c r="D507" s="260" t="s">
        <v>8419</v>
      </c>
      <c r="E507" s="261"/>
      <c r="F507" s="262"/>
      <c r="G507" s="263"/>
      <c r="H507" s="264" t="s">
        <v>1208</v>
      </c>
      <c r="I507" s="265" t="s">
        <v>1209</v>
      </c>
      <c r="J507" s="262" t="s">
        <v>6236</v>
      </c>
      <c r="K507" s="263" t="s">
        <v>6237</v>
      </c>
      <c r="L507" s="266"/>
      <c r="M507" s="267"/>
      <c r="N507" s="262" t="s">
        <v>7714</v>
      </c>
      <c r="O507" s="263" t="s">
        <v>7715</v>
      </c>
      <c r="P507" s="266" t="s">
        <v>6236</v>
      </c>
      <c r="Q507" s="267" t="s">
        <v>6237</v>
      </c>
      <c r="R507" s="276"/>
      <c r="S507" s="277"/>
      <c r="T507" s="277"/>
    </row>
    <row r="508" spans="1:20" ht="36" x14ac:dyDescent="0.2">
      <c r="A508" s="399" t="s">
        <v>7697</v>
      </c>
      <c r="B508" s="258" t="s">
        <v>7710</v>
      </c>
      <c r="C508" s="259" t="s">
        <v>8420</v>
      </c>
      <c r="D508" s="260" t="s">
        <v>8421</v>
      </c>
      <c r="E508" s="261"/>
      <c r="F508" s="262"/>
      <c r="G508" s="263"/>
      <c r="H508" s="264" t="s">
        <v>1211</v>
      </c>
      <c r="I508" s="265" t="s">
        <v>1212</v>
      </c>
      <c r="J508" s="262" t="s">
        <v>6238</v>
      </c>
      <c r="K508" s="263" t="s">
        <v>6239</v>
      </c>
      <c r="L508" s="266"/>
      <c r="M508" s="267"/>
      <c r="N508" s="262" t="s">
        <v>7714</v>
      </c>
      <c r="O508" s="263" t="s">
        <v>7715</v>
      </c>
      <c r="P508" s="266" t="s">
        <v>6238</v>
      </c>
      <c r="Q508" s="267" t="s">
        <v>6239</v>
      </c>
      <c r="R508" s="276"/>
      <c r="S508" s="277"/>
      <c r="T508" s="277"/>
    </row>
    <row r="509" spans="1:20" ht="48" x14ac:dyDescent="0.2">
      <c r="A509" s="399" t="s">
        <v>7697</v>
      </c>
      <c r="B509" s="258" t="s">
        <v>7710</v>
      </c>
      <c r="C509" s="259" t="s">
        <v>8422</v>
      </c>
      <c r="D509" s="260" t="s">
        <v>8423</v>
      </c>
      <c r="E509" s="261"/>
      <c r="F509" s="262"/>
      <c r="G509" s="263"/>
      <c r="H509" s="264" t="s">
        <v>1214</v>
      </c>
      <c r="I509" s="265" t="s">
        <v>1215</v>
      </c>
      <c r="J509" s="262" t="s">
        <v>6240</v>
      </c>
      <c r="K509" s="263" t="s">
        <v>6241</v>
      </c>
      <c r="L509" s="266"/>
      <c r="M509" s="267"/>
      <c r="N509" s="262" t="s">
        <v>7714</v>
      </c>
      <c r="O509" s="263" t="s">
        <v>7715</v>
      </c>
      <c r="P509" s="266" t="s">
        <v>6240</v>
      </c>
      <c r="Q509" s="267" t="s">
        <v>6241</v>
      </c>
      <c r="R509" s="276"/>
      <c r="S509" s="277"/>
      <c r="T509" s="277"/>
    </row>
    <row r="510" spans="1:20" ht="36" x14ac:dyDescent="0.2">
      <c r="A510" s="399" t="s">
        <v>7697</v>
      </c>
      <c r="B510" s="258" t="s">
        <v>7710</v>
      </c>
      <c r="C510" s="259" t="s">
        <v>8424</v>
      </c>
      <c r="D510" s="260" t="s">
        <v>8425</v>
      </c>
      <c r="E510" s="261"/>
      <c r="F510" s="262"/>
      <c r="G510" s="263"/>
      <c r="H510" s="264" t="s">
        <v>1217</v>
      </c>
      <c r="I510" s="265" t="s">
        <v>1218</v>
      </c>
      <c r="J510" s="262" t="s">
        <v>6242</v>
      </c>
      <c r="K510" s="263" t="s">
        <v>6243</v>
      </c>
      <c r="L510" s="266"/>
      <c r="M510" s="267"/>
      <c r="N510" s="262" t="s">
        <v>7714</v>
      </c>
      <c r="O510" s="263" t="s">
        <v>7715</v>
      </c>
      <c r="P510" s="266" t="s">
        <v>6242</v>
      </c>
      <c r="Q510" s="267" t="s">
        <v>6243</v>
      </c>
      <c r="R510" s="276"/>
      <c r="S510" s="277"/>
      <c r="T510" s="277"/>
    </row>
    <row r="511" spans="1:20" ht="36" x14ac:dyDescent="0.2">
      <c r="A511" s="399" t="s">
        <v>7697</v>
      </c>
      <c r="B511" s="258" t="s">
        <v>7710</v>
      </c>
      <c r="C511" s="259" t="s">
        <v>8426</v>
      </c>
      <c r="D511" s="260" t="s">
        <v>8427</v>
      </c>
      <c r="E511" s="261"/>
      <c r="F511" s="262"/>
      <c r="G511" s="263"/>
      <c r="H511" s="264" t="s">
        <v>1220</v>
      </c>
      <c r="I511" s="265" t="s">
        <v>1221</v>
      </c>
      <c r="J511" s="262" t="s">
        <v>6244</v>
      </c>
      <c r="K511" s="263" t="s">
        <v>6245</v>
      </c>
      <c r="L511" s="266"/>
      <c r="M511" s="267"/>
      <c r="N511" s="262" t="s">
        <v>7714</v>
      </c>
      <c r="O511" s="263" t="s">
        <v>7715</v>
      </c>
      <c r="P511" s="266" t="s">
        <v>6244</v>
      </c>
      <c r="Q511" s="267" t="s">
        <v>6245</v>
      </c>
      <c r="R511" s="276"/>
      <c r="S511" s="277"/>
      <c r="T511" s="277"/>
    </row>
    <row r="512" spans="1:20" ht="12.75" x14ac:dyDescent="0.2">
      <c r="A512" s="204" t="s">
        <v>7697</v>
      </c>
      <c r="B512" s="205" t="s">
        <v>7704</v>
      </c>
      <c r="C512" s="206" t="s">
        <v>8428</v>
      </c>
      <c r="D512" s="207" t="s">
        <v>8429</v>
      </c>
      <c r="E512" s="208"/>
      <c r="F512" s="209"/>
      <c r="G512" s="210"/>
      <c r="H512" s="211"/>
      <c r="I512" s="212"/>
      <c r="J512" s="209"/>
      <c r="K512" s="210"/>
      <c r="L512" s="213"/>
      <c r="M512" s="214"/>
      <c r="N512" s="209"/>
      <c r="O512" s="210"/>
      <c r="P512" s="213"/>
      <c r="Q512" s="214"/>
      <c r="R512" s="215"/>
      <c r="S512" s="216"/>
      <c r="T512" s="216"/>
    </row>
    <row r="513" spans="1:20" ht="24" x14ac:dyDescent="0.2">
      <c r="A513" s="329" t="s">
        <v>7697</v>
      </c>
      <c r="B513" s="330" t="s">
        <v>7707</v>
      </c>
      <c r="C513" s="246" t="s">
        <v>8430</v>
      </c>
      <c r="D513" s="331" t="s">
        <v>8431</v>
      </c>
      <c r="E513" s="248"/>
      <c r="F513" s="249"/>
      <c r="G513" s="250"/>
      <c r="H513" s="251"/>
      <c r="I513" s="252"/>
      <c r="J513" s="249"/>
      <c r="K513" s="250"/>
      <c r="L513" s="253"/>
      <c r="M513" s="254"/>
      <c r="N513" s="249"/>
      <c r="O513" s="250"/>
      <c r="P513" s="253"/>
      <c r="Q513" s="254"/>
      <c r="R513" s="255"/>
      <c r="S513" s="256"/>
      <c r="T513" s="256"/>
    </row>
    <row r="514" spans="1:20" s="203" customFormat="1" ht="48" x14ac:dyDescent="0.2">
      <c r="A514" s="399" t="s">
        <v>7697</v>
      </c>
      <c r="B514" s="258" t="s">
        <v>7710</v>
      </c>
      <c r="C514" s="259" t="s">
        <v>8432</v>
      </c>
      <c r="D514" s="260" t="s">
        <v>8433</v>
      </c>
      <c r="E514" s="261"/>
      <c r="F514" s="262"/>
      <c r="G514" s="263"/>
      <c r="H514" s="264" t="s">
        <v>1188</v>
      </c>
      <c r="I514" s="265" t="s">
        <v>1189</v>
      </c>
      <c r="J514" s="262" t="s">
        <v>6224</v>
      </c>
      <c r="K514" s="263" t="s">
        <v>6225</v>
      </c>
      <c r="L514" s="266"/>
      <c r="M514" s="267"/>
      <c r="N514" s="262" t="s">
        <v>7714</v>
      </c>
      <c r="O514" s="263" t="s">
        <v>7715</v>
      </c>
      <c r="P514" s="266" t="s">
        <v>6224</v>
      </c>
      <c r="Q514" s="267" t="s">
        <v>6225</v>
      </c>
      <c r="R514" s="276"/>
      <c r="S514" s="277"/>
      <c r="T514" s="277"/>
    </row>
    <row r="515" spans="1:20" ht="48" x14ac:dyDescent="0.2">
      <c r="A515" s="399" t="s">
        <v>7697</v>
      </c>
      <c r="B515" s="258" t="s">
        <v>7710</v>
      </c>
      <c r="C515" s="259" t="s">
        <v>8434</v>
      </c>
      <c r="D515" s="260" t="s">
        <v>8435</v>
      </c>
      <c r="E515" s="261"/>
      <c r="F515" s="262"/>
      <c r="G515" s="263"/>
      <c r="H515" s="264" t="s">
        <v>1191</v>
      </c>
      <c r="I515" s="265" t="s">
        <v>1192</v>
      </c>
      <c r="J515" s="262" t="s">
        <v>6226</v>
      </c>
      <c r="K515" s="263" t="s">
        <v>6227</v>
      </c>
      <c r="L515" s="266"/>
      <c r="M515" s="267"/>
      <c r="N515" s="262" t="s">
        <v>7714</v>
      </c>
      <c r="O515" s="263" t="s">
        <v>7715</v>
      </c>
      <c r="P515" s="266" t="s">
        <v>6226</v>
      </c>
      <c r="Q515" s="267" t="s">
        <v>6227</v>
      </c>
      <c r="R515" s="276"/>
      <c r="S515" s="277"/>
      <c r="T515" s="277"/>
    </row>
    <row r="516" spans="1:20" ht="48" x14ac:dyDescent="0.2">
      <c r="A516" s="399" t="s">
        <v>7697</v>
      </c>
      <c r="B516" s="258" t="s">
        <v>7710</v>
      </c>
      <c r="C516" s="259" t="s">
        <v>8436</v>
      </c>
      <c r="D516" s="260" t="s">
        <v>8437</v>
      </c>
      <c r="E516" s="261"/>
      <c r="F516" s="262"/>
      <c r="G516" s="263"/>
      <c r="H516" s="264" t="s">
        <v>1194</v>
      </c>
      <c r="I516" s="265" t="s">
        <v>1195</v>
      </c>
      <c r="J516" s="262" t="s">
        <v>6228</v>
      </c>
      <c r="K516" s="263" t="s">
        <v>6229</v>
      </c>
      <c r="L516" s="266"/>
      <c r="M516" s="267"/>
      <c r="N516" s="262" t="s">
        <v>7714</v>
      </c>
      <c r="O516" s="263" t="s">
        <v>7715</v>
      </c>
      <c r="P516" s="266" t="s">
        <v>6228</v>
      </c>
      <c r="Q516" s="267" t="s">
        <v>6229</v>
      </c>
      <c r="R516" s="276"/>
      <c r="S516" s="277"/>
      <c r="T516" s="277"/>
    </row>
    <row r="517" spans="1:20" ht="48" x14ac:dyDescent="0.2">
      <c r="A517" s="399" t="s">
        <v>7697</v>
      </c>
      <c r="B517" s="258" t="s">
        <v>7710</v>
      </c>
      <c r="C517" s="259" t="s">
        <v>8438</v>
      </c>
      <c r="D517" s="260" t="s">
        <v>8439</v>
      </c>
      <c r="E517" s="261"/>
      <c r="F517" s="262"/>
      <c r="G517" s="263"/>
      <c r="H517" s="264" t="s">
        <v>1197</v>
      </c>
      <c r="I517" s="265" t="s">
        <v>1198</v>
      </c>
      <c r="J517" s="262" t="s">
        <v>6230</v>
      </c>
      <c r="K517" s="263" t="s">
        <v>6231</v>
      </c>
      <c r="L517" s="266"/>
      <c r="M517" s="267"/>
      <c r="N517" s="262" t="s">
        <v>7714</v>
      </c>
      <c r="O517" s="263" t="s">
        <v>7715</v>
      </c>
      <c r="P517" s="266" t="s">
        <v>6230</v>
      </c>
      <c r="Q517" s="267" t="s">
        <v>6231</v>
      </c>
      <c r="R517" s="276"/>
      <c r="S517" s="277"/>
      <c r="T517" s="277"/>
    </row>
    <row r="518" spans="1:20" s="203" customFormat="1" ht="24" x14ac:dyDescent="0.2">
      <c r="A518" s="329" t="s">
        <v>7697</v>
      </c>
      <c r="B518" s="330" t="s">
        <v>7707</v>
      </c>
      <c r="C518" s="246" t="s">
        <v>8440</v>
      </c>
      <c r="D518" s="331" t="s">
        <v>8441</v>
      </c>
      <c r="E518" s="248"/>
      <c r="F518" s="249"/>
      <c r="G518" s="250"/>
      <c r="H518" s="251"/>
      <c r="I518" s="252"/>
      <c r="J518" s="249"/>
      <c r="K518" s="250"/>
      <c r="L518" s="253"/>
      <c r="M518" s="254"/>
      <c r="N518" s="249"/>
      <c r="O518" s="250"/>
      <c r="P518" s="253"/>
      <c r="Q518" s="254"/>
      <c r="R518" s="255"/>
      <c r="S518" s="256"/>
      <c r="T518" s="256"/>
    </row>
    <row r="519" spans="1:20" ht="48" x14ac:dyDescent="0.2">
      <c r="A519" s="399" t="s">
        <v>7697</v>
      </c>
      <c r="B519" s="258" t="s">
        <v>7710</v>
      </c>
      <c r="C519" s="259" t="s">
        <v>8442</v>
      </c>
      <c r="D519" s="260" t="s">
        <v>8443</v>
      </c>
      <c r="E519" s="261"/>
      <c r="F519" s="262"/>
      <c r="G519" s="263"/>
      <c r="H519" s="264" t="s">
        <v>1224</v>
      </c>
      <c r="I519" s="265" t="s">
        <v>1225</v>
      </c>
      <c r="J519" s="262" t="s">
        <v>6246</v>
      </c>
      <c r="K519" s="263" t="s">
        <v>6247</v>
      </c>
      <c r="L519" s="266"/>
      <c r="M519" s="267"/>
      <c r="N519" s="262" t="s">
        <v>7714</v>
      </c>
      <c r="O519" s="263" t="s">
        <v>7715</v>
      </c>
      <c r="P519" s="266" t="s">
        <v>6246</v>
      </c>
      <c r="Q519" s="267" t="s">
        <v>6247</v>
      </c>
      <c r="R519" s="276"/>
      <c r="S519" s="277"/>
      <c r="T519" s="277"/>
    </row>
    <row r="520" spans="1:20" s="203" customFormat="1" ht="48" x14ac:dyDescent="0.2">
      <c r="A520" s="399" t="s">
        <v>7697</v>
      </c>
      <c r="B520" s="258" t="s">
        <v>7710</v>
      </c>
      <c r="C520" s="259" t="s">
        <v>8444</v>
      </c>
      <c r="D520" s="260" t="s">
        <v>8445</v>
      </c>
      <c r="E520" s="261"/>
      <c r="F520" s="262"/>
      <c r="G520" s="263"/>
      <c r="H520" s="264" t="s">
        <v>1227</v>
      </c>
      <c r="I520" s="265" t="s">
        <v>1228</v>
      </c>
      <c r="J520" s="262" t="s">
        <v>6248</v>
      </c>
      <c r="K520" s="263" t="s">
        <v>6249</v>
      </c>
      <c r="L520" s="266"/>
      <c r="M520" s="267"/>
      <c r="N520" s="262" t="s">
        <v>7714</v>
      </c>
      <c r="O520" s="263" t="s">
        <v>7715</v>
      </c>
      <c r="P520" s="266" t="s">
        <v>6248</v>
      </c>
      <c r="Q520" s="267" t="s">
        <v>6249</v>
      </c>
      <c r="R520" s="276"/>
      <c r="S520" s="277"/>
      <c r="T520" s="277"/>
    </row>
    <row r="521" spans="1:20" s="203" customFormat="1" ht="48" x14ac:dyDescent="0.2">
      <c r="A521" s="399" t="s">
        <v>7697</v>
      </c>
      <c r="B521" s="258" t="s">
        <v>7710</v>
      </c>
      <c r="C521" s="259" t="s">
        <v>8446</v>
      </c>
      <c r="D521" s="260" t="s">
        <v>8447</v>
      </c>
      <c r="E521" s="261"/>
      <c r="F521" s="262"/>
      <c r="G521" s="263"/>
      <c r="H521" s="264" t="s">
        <v>1230</v>
      </c>
      <c r="I521" s="265" t="s">
        <v>1231</v>
      </c>
      <c r="J521" s="262" t="s">
        <v>6250</v>
      </c>
      <c r="K521" s="263" t="s">
        <v>6251</v>
      </c>
      <c r="L521" s="266"/>
      <c r="M521" s="267"/>
      <c r="N521" s="262" t="s">
        <v>7714</v>
      </c>
      <c r="O521" s="263" t="s">
        <v>7715</v>
      </c>
      <c r="P521" s="266" t="s">
        <v>6250</v>
      </c>
      <c r="Q521" s="267" t="s">
        <v>6251</v>
      </c>
      <c r="R521" s="276"/>
      <c r="S521" s="277"/>
      <c r="T521" s="277"/>
    </row>
    <row r="522" spans="1:20" ht="48" x14ac:dyDescent="0.2">
      <c r="A522" s="399" t="s">
        <v>7697</v>
      </c>
      <c r="B522" s="258" t="s">
        <v>7710</v>
      </c>
      <c r="C522" s="259" t="s">
        <v>8448</v>
      </c>
      <c r="D522" s="260" t="s">
        <v>8449</v>
      </c>
      <c r="E522" s="261"/>
      <c r="F522" s="262"/>
      <c r="G522" s="263"/>
      <c r="H522" s="264" t="s">
        <v>1233</v>
      </c>
      <c r="I522" s="265" t="s">
        <v>1234</v>
      </c>
      <c r="J522" s="262" t="s">
        <v>6252</v>
      </c>
      <c r="K522" s="263" t="s">
        <v>6253</v>
      </c>
      <c r="L522" s="266"/>
      <c r="M522" s="267"/>
      <c r="N522" s="262" t="s">
        <v>7714</v>
      </c>
      <c r="O522" s="263" t="s">
        <v>7715</v>
      </c>
      <c r="P522" s="266" t="s">
        <v>6252</v>
      </c>
      <c r="Q522" s="267" t="s">
        <v>6253</v>
      </c>
      <c r="R522" s="276"/>
      <c r="S522" s="277"/>
      <c r="T522" s="277"/>
    </row>
    <row r="523" spans="1:20" s="203" customFormat="1" ht="48" x14ac:dyDescent="0.2">
      <c r="A523" s="399" t="s">
        <v>7697</v>
      </c>
      <c r="B523" s="258" t="s">
        <v>7710</v>
      </c>
      <c r="C523" s="259" t="s">
        <v>8450</v>
      </c>
      <c r="D523" s="260" t="s">
        <v>8451</v>
      </c>
      <c r="E523" s="261"/>
      <c r="F523" s="262"/>
      <c r="G523" s="263"/>
      <c r="H523" s="264" t="s">
        <v>1236</v>
      </c>
      <c r="I523" s="265" t="s">
        <v>1237</v>
      </c>
      <c r="J523" s="262" t="s">
        <v>6254</v>
      </c>
      <c r="K523" s="263" t="s">
        <v>6255</v>
      </c>
      <c r="L523" s="266"/>
      <c r="M523" s="267"/>
      <c r="N523" s="262" t="s">
        <v>7714</v>
      </c>
      <c r="O523" s="263" t="s">
        <v>7715</v>
      </c>
      <c r="P523" s="266" t="s">
        <v>6254</v>
      </c>
      <c r="Q523" s="267" t="s">
        <v>6255</v>
      </c>
      <c r="R523" s="276"/>
      <c r="S523" s="277"/>
      <c r="T523" s="277"/>
    </row>
    <row r="524" spans="1:20" s="203" customFormat="1" ht="48" x14ac:dyDescent="0.2">
      <c r="A524" s="399" t="s">
        <v>7697</v>
      </c>
      <c r="B524" s="258" t="s">
        <v>7710</v>
      </c>
      <c r="C524" s="259" t="s">
        <v>8452</v>
      </c>
      <c r="D524" s="260" t="s">
        <v>8453</v>
      </c>
      <c r="E524" s="261"/>
      <c r="F524" s="262"/>
      <c r="G524" s="263"/>
      <c r="H524" s="264" t="s">
        <v>1239</v>
      </c>
      <c r="I524" s="265" t="s">
        <v>1240</v>
      </c>
      <c r="J524" s="262" t="s">
        <v>6256</v>
      </c>
      <c r="K524" s="263" t="s">
        <v>6257</v>
      </c>
      <c r="L524" s="266"/>
      <c r="M524" s="267"/>
      <c r="N524" s="262" t="s">
        <v>7714</v>
      </c>
      <c r="O524" s="263" t="s">
        <v>7715</v>
      </c>
      <c r="P524" s="266" t="s">
        <v>6256</v>
      </c>
      <c r="Q524" s="267" t="s">
        <v>6257</v>
      </c>
      <c r="R524" s="276"/>
      <c r="S524" s="277"/>
      <c r="T524" s="277"/>
    </row>
    <row r="525" spans="1:20" ht="48" x14ac:dyDescent="0.2">
      <c r="A525" s="399" t="s">
        <v>7697</v>
      </c>
      <c r="B525" s="258" t="s">
        <v>7710</v>
      </c>
      <c r="C525" s="259" t="s">
        <v>8454</v>
      </c>
      <c r="D525" s="260" t="s">
        <v>8455</v>
      </c>
      <c r="E525" s="261"/>
      <c r="F525" s="262"/>
      <c r="G525" s="263"/>
      <c r="H525" s="264" t="s">
        <v>1242</v>
      </c>
      <c r="I525" s="265" t="s">
        <v>1243</v>
      </c>
      <c r="J525" s="262" t="s">
        <v>6258</v>
      </c>
      <c r="K525" s="263" t="s">
        <v>6259</v>
      </c>
      <c r="L525" s="266"/>
      <c r="M525" s="267"/>
      <c r="N525" s="262" t="s">
        <v>7714</v>
      </c>
      <c r="O525" s="263" t="s">
        <v>7715</v>
      </c>
      <c r="P525" s="266" t="s">
        <v>6258</v>
      </c>
      <c r="Q525" s="267" t="s">
        <v>6259</v>
      </c>
      <c r="R525" s="276"/>
      <c r="S525" s="277"/>
      <c r="T525" s="277"/>
    </row>
    <row r="526" spans="1:20" ht="12.75" x14ac:dyDescent="0.2">
      <c r="A526" s="204" t="s">
        <v>7697</v>
      </c>
      <c r="B526" s="205" t="s">
        <v>7704</v>
      </c>
      <c r="C526" s="206" t="s">
        <v>8456</v>
      </c>
      <c r="D526" s="207" t="s">
        <v>8457</v>
      </c>
      <c r="E526" s="208"/>
      <c r="F526" s="209"/>
      <c r="G526" s="210"/>
      <c r="H526" s="211"/>
      <c r="I526" s="212"/>
      <c r="J526" s="209"/>
      <c r="K526" s="210"/>
      <c r="L526" s="213"/>
      <c r="M526" s="214"/>
      <c r="N526" s="209"/>
      <c r="O526" s="210"/>
      <c r="P526" s="213"/>
      <c r="Q526" s="214"/>
      <c r="R526" s="215"/>
      <c r="S526" s="216"/>
      <c r="T526" s="216"/>
    </row>
    <row r="527" spans="1:20" x14ac:dyDescent="0.2">
      <c r="A527" s="329" t="s">
        <v>7697</v>
      </c>
      <c r="B527" s="330" t="s">
        <v>7707</v>
      </c>
      <c r="C527" s="246" t="s">
        <v>8458</v>
      </c>
      <c r="D527" s="331" t="s">
        <v>8459</v>
      </c>
      <c r="E527" s="248"/>
      <c r="F527" s="249"/>
      <c r="G527" s="250"/>
      <c r="H527" s="251"/>
      <c r="I527" s="252"/>
      <c r="J527" s="249"/>
      <c r="K527" s="250"/>
      <c r="L527" s="253"/>
      <c r="M527" s="254"/>
      <c r="N527" s="249"/>
      <c r="O527" s="250"/>
      <c r="P527" s="253"/>
      <c r="Q527" s="254"/>
      <c r="R527" s="255"/>
      <c r="S527" s="256"/>
      <c r="T527" s="256"/>
    </row>
    <row r="528" spans="1:20" s="203" customFormat="1" ht="24" x14ac:dyDescent="0.2">
      <c r="A528" s="399" t="s">
        <v>7697</v>
      </c>
      <c r="B528" s="258" t="s">
        <v>7710</v>
      </c>
      <c r="C528" s="259" t="s">
        <v>3537</v>
      </c>
      <c r="D528" s="260" t="s">
        <v>8460</v>
      </c>
      <c r="E528" s="261"/>
      <c r="F528" s="262"/>
      <c r="G528" s="263"/>
      <c r="H528" s="264" t="s">
        <v>3536</v>
      </c>
      <c r="I528" s="265" t="s">
        <v>3537</v>
      </c>
      <c r="J528" s="262" t="s">
        <v>6260</v>
      </c>
      <c r="K528" s="263" t="s">
        <v>3537</v>
      </c>
      <c r="L528" s="266"/>
      <c r="M528" s="267"/>
      <c r="N528" s="262" t="s">
        <v>7714</v>
      </c>
      <c r="O528" s="263" t="s">
        <v>7715</v>
      </c>
      <c r="P528" s="266" t="s">
        <v>6260</v>
      </c>
      <c r="Q528" s="267" t="s">
        <v>3537</v>
      </c>
      <c r="R528" s="276"/>
      <c r="S528" s="277"/>
      <c r="T528" s="277"/>
    </row>
    <row r="529" spans="1:20" ht="36" x14ac:dyDescent="0.2">
      <c r="A529" s="399" t="s">
        <v>7697</v>
      </c>
      <c r="B529" s="258" t="s">
        <v>7710</v>
      </c>
      <c r="C529" s="259" t="s">
        <v>3540</v>
      </c>
      <c r="D529" s="260" t="s">
        <v>8461</v>
      </c>
      <c r="E529" s="261"/>
      <c r="F529" s="262"/>
      <c r="G529" s="263"/>
      <c r="H529" s="264" t="s">
        <v>3539</v>
      </c>
      <c r="I529" s="265" t="s">
        <v>3540</v>
      </c>
      <c r="J529" s="262" t="s">
        <v>6261</v>
      </c>
      <c r="K529" s="263" t="s">
        <v>3540</v>
      </c>
      <c r="L529" s="266"/>
      <c r="M529" s="267"/>
      <c r="N529" s="262" t="s">
        <v>7714</v>
      </c>
      <c r="O529" s="263" t="s">
        <v>7715</v>
      </c>
      <c r="P529" s="266" t="s">
        <v>6261</v>
      </c>
      <c r="Q529" s="267" t="s">
        <v>3540</v>
      </c>
      <c r="R529" s="276"/>
      <c r="S529" s="277"/>
      <c r="T529" s="277"/>
    </row>
    <row r="530" spans="1:20" x14ac:dyDescent="0.2">
      <c r="A530" s="329" t="s">
        <v>7697</v>
      </c>
      <c r="B530" s="330" t="s">
        <v>7707</v>
      </c>
      <c r="C530" s="246" t="s">
        <v>8462</v>
      </c>
      <c r="D530" s="331" t="s">
        <v>8463</v>
      </c>
      <c r="E530" s="248"/>
      <c r="F530" s="249"/>
      <c r="G530" s="250"/>
      <c r="H530" s="251"/>
      <c r="I530" s="252"/>
      <c r="J530" s="249"/>
      <c r="K530" s="250"/>
      <c r="L530" s="253"/>
      <c r="M530" s="254"/>
      <c r="N530" s="249"/>
      <c r="O530" s="250"/>
      <c r="P530" s="253"/>
      <c r="Q530" s="254"/>
      <c r="R530" s="255"/>
      <c r="S530" s="256"/>
      <c r="T530" s="256"/>
    </row>
    <row r="531" spans="1:20" ht="24" x14ac:dyDescent="0.2">
      <c r="A531" s="399" t="s">
        <v>7697</v>
      </c>
      <c r="B531" s="258" t="s">
        <v>7710</v>
      </c>
      <c r="C531" s="259" t="s">
        <v>3551</v>
      </c>
      <c r="D531" s="260" t="s">
        <v>8464</v>
      </c>
      <c r="E531" s="261"/>
      <c r="F531" s="262"/>
      <c r="G531" s="263"/>
      <c r="H531" s="264" t="s">
        <v>3550</v>
      </c>
      <c r="I531" s="265" t="s">
        <v>3551</v>
      </c>
      <c r="J531" s="262" t="s">
        <v>6291</v>
      </c>
      <c r="K531" s="263" t="s">
        <v>3551</v>
      </c>
      <c r="L531" s="266"/>
      <c r="M531" s="267"/>
      <c r="N531" s="262" t="s">
        <v>7714</v>
      </c>
      <c r="O531" s="263" t="s">
        <v>7715</v>
      </c>
      <c r="P531" s="266" t="s">
        <v>6291</v>
      </c>
      <c r="Q531" s="267" t="s">
        <v>3551</v>
      </c>
      <c r="R531" s="276"/>
      <c r="S531" s="277"/>
      <c r="T531" s="277"/>
    </row>
    <row r="532" spans="1:20" ht="24" x14ac:dyDescent="0.2">
      <c r="A532" s="399" t="s">
        <v>7697</v>
      </c>
      <c r="B532" s="258" t="s">
        <v>7710</v>
      </c>
      <c r="C532" s="259" t="s">
        <v>3554</v>
      </c>
      <c r="D532" s="260" t="s">
        <v>8465</v>
      </c>
      <c r="E532" s="261"/>
      <c r="F532" s="262"/>
      <c r="G532" s="263"/>
      <c r="H532" s="264" t="s">
        <v>3553</v>
      </c>
      <c r="I532" s="265" t="s">
        <v>3554</v>
      </c>
      <c r="J532" s="262" t="s">
        <v>6292</v>
      </c>
      <c r="K532" s="263" t="s">
        <v>3554</v>
      </c>
      <c r="L532" s="266"/>
      <c r="M532" s="267"/>
      <c r="N532" s="262" t="s">
        <v>7714</v>
      </c>
      <c r="O532" s="263" t="s">
        <v>7715</v>
      </c>
      <c r="P532" s="266" t="s">
        <v>6292</v>
      </c>
      <c r="Q532" s="267" t="s">
        <v>3554</v>
      </c>
      <c r="R532" s="276"/>
      <c r="S532" s="277"/>
      <c r="T532" s="277"/>
    </row>
    <row r="533" spans="1:20" ht="24" x14ac:dyDescent="0.2">
      <c r="A533" s="399" t="s">
        <v>7697</v>
      </c>
      <c r="B533" s="258" t="s">
        <v>7710</v>
      </c>
      <c r="C533" s="259" t="s">
        <v>3557</v>
      </c>
      <c r="D533" s="260" t="s">
        <v>8466</v>
      </c>
      <c r="E533" s="261"/>
      <c r="F533" s="262"/>
      <c r="G533" s="263"/>
      <c r="H533" s="264" t="s">
        <v>3556</v>
      </c>
      <c r="I533" s="265" t="s">
        <v>3557</v>
      </c>
      <c r="J533" s="262" t="s">
        <v>6293</v>
      </c>
      <c r="K533" s="263" t="s">
        <v>3557</v>
      </c>
      <c r="L533" s="266"/>
      <c r="M533" s="267"/>
      <c r="N533" s="262" t="s">
        <v>7714</v>
      </c>
      <c r="O533" s="263" t="s">
        <v>7715</v>
      </c>
      <c r="P533" s="266" t="s">
        <v>6293</v>
      </c>
      <c r="Q533" s="267" t="s">
        <v>3557</v>
      </c>
      <c r="R533" s="276"/>
      <c r="S533" s="277"/>
      <c r="T533" s="277"/>
    </row>
    <row r="534" spans="1:20" ht="24" x14ac:dyDescent="0.2">
      <c r="A534" s="399" t="s">
        <v>7697</v>
      </c>
      <c r="B534" s="258" t="s">
        <v>7710</v>
      </c>
      <c r="C534" s="259" t="s">
        <v>3560</v>
      </c>
      <c r="D534" s="260" t="s">
        <v>8467</v>
      </c>
      <c r="E534" s="261"/>
      <c r="F534" s="262"/>
      <c r="G534" s="263"/>
      <c r="H534" s="264" t="s">
        <v>3559</v>
      </c>
      <c r="I534" s="265" t="s">
        <v>3560</v>
      </c>
      <c r="J534" s="262" t="s">
        <v>6294</v>
      </c>
      <c r="K534" s="263" t="s">
        <v>3560</v>
      </c>
      <c r="L534" s="266"/>
      <c r="M534" s="267"/>
      <c r="N534" s="262" t="s">
        <v>7714</v>
      </c>
      <c r="O534" s="263" t="s">
        <v>7715</v>
      </c>
      <c r="P534" s="266" t="s">
        <v>6294</v>
      </c>
      <c r="Q534" s="267" t="s">
        <v>3560</v>
      </c>
      <c r="R534" s="276"/>
      <c r="S534" s="277"/>
      <c r="T534" s="277"/>
    </row>
    <row r="535" spans="1:20" s="203" customFormat="1" ht="24" x14ac:dyDescent="0.2">
      <c r="A535" s="329" t="s">
        <v>7697</v>
      </c>
      <c r="B535" s="330" t="s">
        <v>7707</v>
      </c>
      <c r="C535" s="246" t="s">
        <v>6263</v>
      </c>
      <c r="D535" s="331" t="s">
        <v>8468</v>
      </c>
      <c r="E535" s="248"/>
      <c r="F535" s="249"/>
      <c r="G535" s="250"/>
      <c r="H535" s="251"/>
      <c r="I535" s="252"/>
      <c r="J535" s="249"/>
      <c r="K535" s="250"/>
      <c r="L535" s="253"/>
      <c r="M535" s="254"/>
      <c r="N535" s="249"/>
      <c r="O535" s="250"/>
      <c r="P535" s="253"/>
      <c r="Q535" s="254"/>
      <c r="R535" s="255"/>
      <c r="S535" s="256"/>
      <c r="T535" s="256"/>
    </row>
    <row r="536" spans="1:20" s="203" customFormat="1" ht="36" x14ac:dyDescent="0.2">
      <c r="A536" s="399" t="s">
        <v>7697</v>
      </c>
      <c r="B536" s="258" t="s">
        <v>7710</v>
      </c>
      <c r="C536" s="259" t="s">
        <v>6263</v>
      </c>
      <c r="D536" s="260" t="s">
        <v>8469</v>
      </c>
      <c r="E536" s="261"/>
      <c r="F536" s="262"/>
      <c r="G536" s="263"/>
      <c r="H536" s="264" t="s">
        <v>3528</v>
      </c>
      <c r="I536" s="265" t="s">
        <v>3529</v>
      </c>
      <c r="J536" s="262" t="s">
        <v>6262</v>
      </c>
      <c r="K536" s="263" t="s">
        <v>6263</v>
      </c>
      <c r="L536" s="266"/>
      <c r="M536" s="267"/>
      <c r="N536" s="262" t="s">
        <v>7714</v>
      </c>
      <c r="O536" s="263" t="s">
        <v>7715</v>
      </c>
      <c r="P536" s="266" t="s">
        <v>6262</v>
      </c>
      <c r="Q536" s="267" t="s">
        <v>6263</v>
      </c>
      <c r="R536" s="276"/>
      <c r="S536" s="277"/>
      <c r="T536" s="277"/>
    </row>
    <row r="537" spans="1:20" x14ac:dyDescent="0.2">
      <c r="A537" s="329" t="s">
        <v>7697</v>
      </c>
      <c r="B537" s="330" t="s">
        <v>7707</v>
      </c>
      <c r="C537" s="246" t="s">
        <v>3533</v>
      </c>
      <c r="D537" s="331" t="s">
        <v>8470</v>
      </c>
      <c r="E537" s="248"/>
      <c r="F537" s="249"/>
      <c r="G537" s="250"/>
      <c r="H537" s="251"/>
      <c r="I537" s="252"/>
      <c r="J537" s="249"/>
      <c r="K537" s="250"/>
      <c r="L537" s="253"/>
      <c r="M537" s="254"/>
      <c r="N537" s="249"/>
      <c r="O537" s="250"/>
      <c r="P537" s="253"/>
      <c r="Q537" s="254"/>
      <c r="R537" s="255"/>
      <c r="S537" s="256"/>
      <c r="T537" s="256"/>
    </row>
    <row r="538" spans="1:20" s="203" customFormat="1" ht="24" x14ac:dyDescent="0.2">
      <c r="A538" s="399" t="s">
        <v>7697</v>
      </c>
      <c r="B538" s="258" t="s">
        <v>7710</v>
      </c>
      <c r="C538" s="259" t="s">
        <v>3533</v>
      </c>
      <c r="D538" s="260" t="s">
        <v>8471</v>
      </c>
      <c r="E538" s="261"/>
      <c r="F538" s="262"/>
      <c r="G538" s="263"/>
      <c r="H538" s="264" t="s">
        <v>3532</v>
      </c>
      <c r="I538" s="265" t="s">
        <v>3533</v>
      </c>
      <c r="J538" s="262" t="s">
        <v>6264</v>
      </c>
      <c r="K538" s="263" t="s">
        <v>3533</v>
      </c>
      <c r="L538" s="266"/>
      <c r="M538" s="267"/>
      <c r="N538" s="262" t="s">
        <v>7714</v>
      </c>
      <c r="O538" s="263" t="s">
        <v>7715</v>
      </c>
      <c r="P538" s="266" t="s">
        <v>6264</v>
      </c>
      <c r="Q538" s="267" t="s">
        <v>3533</v>
      </c>
      <c r="R538" s="276"/>
      <c r="S538" s="277"/>
      <c r="T538" s="277"/>
    </row>
    <row r="539" spans="1:20" s="203" customFormat="1" x14ac:dyDescent="0.2">
      <c r="A539" s="329" t="s">
        <v>7697</v>
      </c>
      <c r="B539" s="330" t="s">
        <v>7707</v>
      </c>
      <c r="C539" s="246" t="s">
        <v>8472</v>
      </c>
      <c r="D539" s="331" t="s">
        <v>8473</v>
      </c>
      <c r="E539" s="248"/>
      <c r="F539" s="249"/>
      <c r="G539" s="250"/>
      <c r="H539" s="251"/>
      <c r="I539" s="252"/>
      <c r="J539" s="249"/>
      <c r="K539" s="250"/>
      <c r="L539" s="253"/>
      <c r="M539" s="254"/>
      <c r="N539" s="249"/>
      <c r="O539" s="250"/>
      <c r="P539" s="253"/>
      <c r="Q539" s="254"/>
      <c r="R539" s="255"/>
      <c r="S539" s="256"/>
      <c r="T539" s="256"/>
    </row>
    <row r="540" spans="1:20" ht="24" x14ac:dyDescent="0.2">
      <c r="A540" s="399" t="s">
        <v>7697</v>
      </c>
      <c r="B540" s="258" t="s">
        <v>7710</v>
      </c>
      <c r="C540" s="259" t="s">
        <v>3564</v>
      </c>
      <c r="D540" s="260" t="s">
        <v>8474</v>
      </c>
      <c r="E540" s="261"/>
      <c r="F540" s="262"/>
      <c r="G540" s="263"/>
      <c r="H540" s="264" t="s">
        <v>3563</v>
      </c>
      <c r="I540" s="265" t="s">
        <v>3564</v>
      </c>
      <c r="J540" s="262" t="s">
        <v>6265</v>
      </c>
      <c r="K540" s="263" t="s">
        <v>3564</v>
      </c>
      <c r="L540" s="266"/>
      <c r="M540" s="267"/>
      <c r="N540" s="262" t="s">
        <v>7714</v>
      </c>
      <c r="O540" s="263" t="s">
        <v>7715</v>
      </c>
      <c r="P540" s="266" t="s">
        <v>6265</v>
      </c>
      <c r="Q540" s="267" t="s">
        <v>3564</v>
      </c>
      <c r="R540" s="276"/>
      <c r="S540" s="277"/>
      <c r="T540" s="277"/>
    </row>
    <row r="541" spans="1:20" s="203" customFormat="1" ht="24" x14ac:dyDescent="0.2">
      <c r="A541" s="399" t="s">
        <v>7697</v>
      </c>
      <c r="B541" s="258" t="s">
        <v>7710</v>
      </c>
      <c r="C541" s="259" t="s">
        <v>3567</v>
      </c>
      <c r="D541" s="260" t="s">
        <v>8475</v>
      </c>
      <c r="E541" s="261"/>
      <c r="F541" s="262"/>
      <c r="G541" s="263"/>
      <c r="H541" s="264" t="s">
        <v>3566</v>
      </c>
      <c r="I541" s="265" t="s">
        <v>3567</v>
      </c>
      <c r="J541" s="262" t="s">
        <v>6266</v>
      </c>
      <c r="K541" s="263" t="s">
        <v>3567</v>
      </c>
      <c r="L541" s="266"/>
      <c r="M541" s="267"/>
      <c r="N541" s="262" t="s">
        <v>7714</v>
      </c>
      <c r="O541" s="263" t="s">
        <v>7715</v>
      </c>
      <c r="P541" s="266" t="s">
        <v>6266</v>
      </c>
      <c r="Q541" s="267" t="s">
        <v>3567</v>
      </c>
      <c r="R541" s="276"/>
      <c r="S541" s="277"/>
      <c r="T541" s="277"/>
    </row>
    <row r="542" spans="1:20" ht="24" x14ac:dyDescent="0.2">
      <c r="A542" s="399" t="s">
        <v>7697</v>
      </c>
      <c r="B542" s="258" t="s">
        <v>7710</v>
      </c>
      <c r="C542" s="259" t="s">
        <v>3570</v>
      </c>
      <c r="D542" s="260" t="s">
        <v>8476</v>
      </c>
      <c r="E542" s="261"/>
      <c r="F542" s="262"/>
      <c r="G542" s="263"/>
      <c r="H542" s="264" t="s">
        <v>3569</v>
      </c>
      <c r="I542" s="265" t="s">
        <v>3570</v>
      </c>
      <c r="J542" s="262" t="s">
        <v>6267</v>
      </c>
      <c r="K542" s="263" t="s">
        <v>3570</v>
      </c>
      <c r="L542" s="266"/>
      <c r="M542" s="267"/>
      <c r="N542" s="262" t="s">
        <v>7714</v>
      </c>
      <c r="O542" s="263" t="s">
        <v>7715</v>
      </c>
      <c r="P542" s="266" t="s">
        <v>6267</v>
      </c>
      <c r="Q542" s="267" t="s">
        <v>3570</v>
      </c>
      <c r="R542" s="276"/>
      <c r="S542" s="277"/>
      <c r="T542" s="277"/>
    </row>
    <row r="543" spans="1:20" s="189" customFormat="1" ht="24" x14ac:dyDescent="0.2">
      <c r="A543" s="399" t="s">
        <v>7697</v>
      </c>
      <c r="B543" s="258" t="s">
        <v>7710</v>
      </c>
      <c r="C543" s="259" t="s">
        <v>3573</v>
      </c>
      <c r="D543" s="260" t="s">
        <v>8477</v>
      </c>
      <c r="E543" s="261"/>
      <c r="F543" s="262"/>
      <c r="G543" s="263"/>
      <c r="H543" s="264" t="s">
        <v>3572</v>
      </c>
      <c r="I543" s="265" t="s">
        <v>3573</v>
      </c>
      <c r="J543" s="262" t="s">
        <v>6268</v>
      </c>
      <c r="K543" s="263" t="s">
        <v>3573</v>
      </c>
      <c r="L543" s="266"/>
      <c r="M543" s="267"/>
      <c r="N543" s="262" t="s">
        <v>7714</v>
      </c>
      <c r="O543" s="263" t="s">
        <v>7715</v>
      </c>
      <c r="P543" s="266" t="s">
        <v>6268</v>
      </c>
      <c r="Q543" s="267" t="s">
        <v>3573</v>
      </c>
      <c r="R543" s="276"/>
      <c r="S543" s="277"/>
      <c r="T543" s="277"/>
    </row>
    <row r="544" spans="1:20" s="203" customFormat="1" ht="14.25" x14ac:dyDescent="0.2">
      <c r="A544" s="190" t="s">
        <v>7697</v>
      </c>
      <c r="B544" s="191" t="s">
        <v>7701</v>
      </c>
      <c r="C544" s="192" t="s">
        <v>8478</v>
      </c>
      <c r="D544" s="193" t="s">
        <v>8479</v>
      </c>
      <c r="E544" s="194"/>
      <c r="F544" s="195"/>
      <c r="G544" s="196"/>
      <c r="H544" s="197"/>
      <c r="I544" s="198"/>
      <c r="J544" s="195"/>
      <c r="K544" s="196"/>
      <c r="L544" s="199"/>
      <c r="M544" s="200"/>
      <c r="N544" s="195"/>
      <c r="O544" s="196"/>
      <c r="P544" s="199"/>
      <c r="Q544" s="200"/>
      <c r="R544" s="201"/>
      <c r="S544" s="202"/>
      <c r="T544" s="202"/>
    </row>
    <row r="545" spans="1:20" s="203" customFormat="1" ht="12.75" x14ac:dyDescent="0.2">
      <c r="A545" s="204" t="s">
        <v>7697</v>
      </c>
      <c r="B545" s="205" t="s">
        <v>7704</v>
      </c>
      <c r="C545" s="206" t="s">
        <v>8480</v>
      </c>
      <c r="D545" s="207" t="s">
        <v>8481</v>
      </c>
      <c r="E545" s="208"/>
      <c r="F545" s="209"/>
      <c r="G545" s="210"/>
      <c r="H545" s="211"/>
      <c r="I545" s="212"/>
      <c r="J545" s="209"/>
      <c r="K545" s="210"/>
      <c r="L545" s="213"/>
      <c r="M545" s="214"/>
      <c r="N545" s="209"/>
      <c r="O545" s="210"/>
      <c r="P545" s="213"/>
      <c r="Q545" s="214"/>
      <c r="R545" s="215"/>
      <c r="S545" s="216"/>
      <c r="T545" s="216"/>
    </row>
    <row r="546" spans="1:20" s="203" customFormat="1" x14ac:dyDescent="0.2">
      <c r="A546" s="329" t="s">
        <v>7697</v>
      </c>
      <c r="B546" s="330" t="s">
        <v>7707</v>
      </c>
      <c r="C546" s="417" t="s">
        <v>3544</v>
      </c>
      <c r="D546" s="331" t="s">
        <v>8482</v>
      </c>
      <c r="E546" s="248"/>
      <c r="F546" s="418"/>
      <c r="G546" s="419"/>
      <c r="H546" s="264"/>
      <c r="I546" s="265"/>
      <c r="J546" s="262"/>
      <c r="K546" s="263"/>
      <c r="L546" s="266"/>
      <c r="M546" s="267"/>
      <c r="N546" s="262"/>
      <c r="O546" s="263"/>
      <c r="P546" s="266"/>
      <c r="Q546" s="267"/>
      <c r="R546" s="276"/>
      <c r="S546" s="277"/>
      <c r="T546" s="277"/>
    </row>
    <row r="547" spans="1:20" ht="24" x14ac:dyDescent="0.2">
      <c r="A547" s="399" t="s">
        <v>7697</v>
      </c>
      <c r="B547" s="258" t="s">
        <v>7710</v>
      </c>
      <c r="C547" s="259" t="s">
        <v>3544</v>
      </c>
      <c r="D547" s="260" t="s">
        <v>8483</v>
      </c>
      <c r="E547" s="261"/>
      <c r="F547" s="262"/>
      <c r="G547" s="263"/>
      <c r="H547" s="264" t="s">
        <v>3543</v>
      </c>
      <c r="I547" s="265" t="s">
        <v>3544</v>
      </c>
      <c r="J547" s="262" t="s">
        <v>6269</v>
      </c>
      <c r="K547" s="263" t="s">
        <v>6270</v>
      </c>
      <c r="L547" s="266"/>
      <c r="M547" s="267"/>
      <c r="N547" s="262" t="s">
        <v>7714</v>
      </c>
      <c r="O547" s="263" t="s">
        <v>7715</v>
      </c>
      <c r="P547" s="266" t="s">
        <v>6269</v>
      </c>
      <c r="Q547" s="267" t="s">
        <v>6270</v>
      </c>
      <c r="R547" s="276"/>
      <c r="S547" s="277"/>
      <c r="T547" s="277"/>
    </row>
    <row r="548" spans="1:20" x14ac:dyDescent="0.2">
      <c r="A548" s="329" t="s">
        <v>7697</v>
      </c>
      <c r="B548" s="330" t="s">
        <v>7707</v>
      </c>
      <c r="C548" s="417" t="s">
        <v>3547</v>
      </c>
      <c r="D548" s="331" t="s">
        <v>8484</v>
      </c>
      <c r="E548" s="248"/>
      <c r="F548" s="418"/>
      <c r="G548" s="419"/>
      <c r="H548" s="264"/>
      <c r="I548" s="265"/>
      <c r="J548" s="262"/>
      <c r="K548" s="263"/>
      <c r="L548" s="266"/>
      <c r="M548" s="267"/>
      <c r="N548" s="262"/>
      <c r="O548" s="263"/>
      <c r="P548" s="266"/>
      <c r="Q548" s="267"/>
      <c r="R548" s="276"/>
      <c r="S548" s="277"/>
      <c r="T548" s="277"/>
    </row>
    <row r="549" spans="1:20" ht="24" x14ac:dyDescent="0.2">
      <c r="A549" s="399" t="s">
        <v>7697</v>
      </c>
      <c r="B549" s="258" t="s">
        <v>7710</v>
      </c>
      <c r="C549" s="259" t="s">
        <v>3547</v>
      </c>
      <c r="D549" s="260" t="s">
        <v>8485</v>
      </c>
      <c r="E549" s="261"/>
      <c r="F549" s="262"/>
      <c r="G549" s="263"/>
      <c r="H549" s="264" t="s">
        <v>3546</v>
      </c>
      <c r="I549" s="265" t="s">
        <v>3547</v>
      </c>
      <c r="J549" s="262" t="s">
        <v>6271</v>
      </c>
      <c r="K549" s="263" t="s">
        <v>6272</v>
      </c>
      <c r="L549" s="266"/>
      <c r="M549" s="267"/>
      <c r="N549" s="262" t="s">
        <v>7714</v>
      </c>
      <c r="O549" s="263" t="s">
        <v>7715</v>
      </c>
      <c r="P549" s="266" t="s">
        <v>6271</v>
      </c>
      <c r="Q549" s="267" t="s">
        <v>6272</v>
      </c>
      <c r="R549" s="276"/>
      <c r="S549" s="277"/>
      <c r="T549" s="277"/>
    </row>
    <row r="550" spans="1:20" ht="12.75" x14ac:dyDescent="0.2">
      <c r="A550" s="204" t="s">
        <v>7697</v>
      </c>
      <c r="B550" s="205" t="s">
        <v>7704</v>
      </c>
      <c r="C550" s="206" t="s">
        <v>8486</v>
      </c>
      <c r="D550" s="207" t="s">
        <v>8487</v>
      </c>
      <c r="E550" s="208"/>
      <c r="F550" s="209"/>
      <c r="G550" s="210"/>
      <c r="H550" s="211"/>
      <c r="I550" s="212"/>
      <c r="J550" s="209"/>
      <c r="K550" s="210"/>
      <c r="L550" s="213"/>
      <c r="M550" s="214"/>
      <c r="N550" s="209"/>
      <c r="O550" s="210"/>
      <c r="P550" s="213"/>
      <c r="Q550" s="214"/>
      <c r="R550" s="215"/>
      <c r="S550" s="216"/>
      <c r="T550" s="216"/>
    </row>
    <row r="551" spans="1:20" ht="24" x14ac:dyDescent="0.2">
      <c r="A551" s="329" t="s">
        <v>7697</v>
      </c>
      <c r="B551" s="330" t="s">
        <v>7707</v>
      </c>
      <c r="C551" s="246" t="s">
        <v>8488</v>
      </c>
      <c r="D551" s="331" t="s">
        <v>8489</v>
      </c>
      <c r="E551" s="248"/>
      <c r="F551" s="249"/>
      <c r="G551" s="250"/>
      <c r="H551" s="251"/>
      <c r="I551" s="252"/>
      <c r="J551" s="249"/>
      <c r="K551" s="250"/>
      <c r="L551" s="253"/>
      <c r="M551" s="254"/>
      <c r="N551" s="249"/>
      <c r="O551" s="250"/>
      <c r="P551" s="253"/>
      <c r="Q551" s="254"/>
      <c r="R551" s="255"/>
      <c r="S551" s="256"/>
      <c r="T551" s="256"/>
    </row>
    <row r="552" spans="1:20" ht="48" x14ac:dyDescent="0.2">
      <c r="A552" s="257" t="s">
        <v>7697</v>
      </c>
      <c r="B552" s="258" t="s">
        <v>7710</v>
      </c>
      <c r="C552" s="259" t="s">
        <v>8490</v>
      </c>
      <c r="D552" s="260" t="s">
        <v>8491</v>
      </c>
      <c r="E552" s="261"/>
      <c r="F552" s="262"/>
      <c r="G552" s="263"/>
      <c r="H552" s="264" t="s">
        <v>1245</v>
      </c>
      <c r="I552" s="265" t="s">
        <v>1254</v>
      </c>
      <c r="J552" s="262" t="s">
        <v>6273</v>
      </c>
      <c r="K552" s="263" t="s">
        <v>6274</v>
      </c>
      <c r="L552" s="266"/>
      <c r="M552" s="267"/>
      <c r="N552" s="262" t="s">
        <v>7714</v>
      </c>
      <c r="O552" s="263" t="s">
        <v>7715</v>
      </c>
      <c r="P552" s="266" t="s">
        <v>6273</v>
      </c>
      <c r="Q552" s="267" t="s">
        <v>6274</v>
      </c>
      <c r="R552" s="276"/>
      <c r="S552" s="277"/>
      <c r="T552" s="277"/>
    </row>
    <row r="553" spans="1:20" ht="48" x14ac:dyDescent="0.2">
      <c r="A553" s="257" t="s">
        <v>7697</v>
      </c>
      <c r="B553" s="258" t="s">
        <v>7710</v>
      </c>
      <c r="C553" s="259" t="s">
        <v>8492</v>
      </c>
      <c r="D553" s="260" t="s">
        <v>8493</v>
      </c>
      <c r="E553" s="261"/>
      <c r="F553" s="262"/>
      <c r="G553" s="263"/>
      <c r="H553" s="264" t="s">
        <v>1255</v>
      </c>
      <c r="I553" s="265" t="s">
        <v>1256</v>
      </c>
      <c r="J553" s="262" t="s">
        <v>6275</v>
      </c>
      <c r="K553" s="263" t="s">
        <v>6276</v>
      </c>
      <c r="L553" s="266"/>
      <c r="M553" s="267"/>
      <c r="N553" s="262" t="s">
        <v>7714</v>
      </c>
      <c r="O553" s="263" t="s">
        <v>7715</v>
      </c>
      <c r="P553" s="266" t="s">
        <v>6275</v>
      </c>
      <c r="Q553" s="267" t="s">
        <v>6276</v>
      </c>
      <c r="R553" s="276"/>
      <c r="S553" s="277"/>
      <c r="T553" s="277"/>
    </row>
    <row r="554" spans="1:20" s="203" customFormat="1" ht="48" x14ac:dyDescent="0.2">
      <c r="A554" s="257" t="s">
        <v>7697</v>
      </c>
      <c r="B554" s="258" t="s">
        <v>7710</v>
      </c>
      <c r="C554" s="259" t="s">
        <v>8494</v>
      </c>
      <c r="D554" s="260" t="s">
        <v>8495</v>
      </c>
      <c r="E554" s="261"/>
      <c r="F554" s="262"/>
      <c r="G554" s="263"/>
      <c r="H554" s="264" t="s">
        <v>3509</v>
      </c>
      <c r="I554" s="265" t="s">
        <v>3510</v>
      </c>
      <c r="J554" s="262" t="s">
        <v>6277</v>
      </c>
      <c r="K554" s="263" t="s">
        <v>6278</v>
      </c>
      <c r="L554" s="266"/>
      <c r="M554" s="267"/>
      <c r="N554" s="262" t="s">
        <v>7714</v>
      </c>
      <c r="O554" s="263" t="s">
        <v>7715</v>
      </c>
      <c r="P554" s="266" t="s">
        <v>6277</v>
      </c>
      <c r="Q554" s="267" t="s">
        <v>6278</v>
      </c>
      <c r="R554" s="276"/>
      <c r="S554" s="277"/>
      <c r="T554" s="277"/>
    </row>
    <row r="555" spans="1:20" s="203" customFormat="1" ht="24" x14ac:dyDescent="0.2">
      <c r="A555" s="329" t="s">
        <v>7697</v>
      </c>
      <c r="B555" s="330" t="s">
        <v>7707</v>
      </c>
      <c r="C555" s="246" t="s">
        <v>8496</v>
      </c>
      <c r="D555" s="331" t="s">
        <v>8497</v>
      </c>
      <c r="E555" s="248"/>
      <c r="F555" s="249"/>
      <c r="G555" s="250"/>
      <c r="H555" s="251"/>
      <c r="I555" s="252"/>
      <c r="J555" s="249"/>
      <c r="K555" s="250"/>
      <c r="L555" s="253"/>
      <c r="M555" s="254"/>
      <c r="N555" s="249"/>
      <c r="O555" s="250"/>
      <c r="P555" s="253"/>
      <c r="Q555" s="254"/>
      <c r="R555" s="255"/>
      <c r="S555" s="256"/>
      <c r="T555" s="256"/>
    </row>
    <row r="556" spans="1:20" ht="48" x14ac:dyDescent="0.2">
      <c r="A556" s="257" t="s">
        <v>7697</v>
      </c>
      <c r="B556" s="258" t="s">
        <v>7710</v>
      </c>
      <c r="C556" s="259" t="s">
        <v>8498</v>
      </c>
      <c r="D556" s="260" t="s">
        <v>8499</v>
      </c>
      <c r="E556" s="261"/>
      <c r="F556" s="262"/>
      <c r="G556" s="263"/>
      <c r="H556" s="264" t="s">
        <v>3512</v>
      </c>
      <c r="I556" s="265" t="s">
        <v>3513</v>
      </c>
      <c r="J556" s="262" t="s">
        <v>6279</v>
      </c>
      <c r="K556" s="263" t="s">
        <v>6280</v>
      </c>
      <c r="L556" s="266"/>
      <c r="M556" s="267"/>
      <c r="N556" s="262" t="s">
        <v>7714</v>
      </c>
      <c r="O556" s="263" t="s">
        <v>7715</v>
      </c>
      <c r="P556" s="266" t="s">
        <v>6279</v>
      </c>
      <c r="Q556" s="267" t="s">
        <v>6280</v>
      </c>
      <c r="R556" s="276"/>
      <c r="S556" s="277"/>
      <c r="T556" s="277"/>
    </row>
    <row r="557" spans="1:20" ht="48" x14ac:dyDescent="0.2">
      <c r="A557" s="257" t="s">
        <v>7697</v>
      </c>
      <c r="B557" s="258" t="s">
        <v>7710</v>
      </c>
      <c r="C557" s="259" t="s">
        <v>8500</v>
      </c>
      <c r="D557" s="260" t="s">
        <v>8501</v>
      </c>
      <c r="E557" s="261"/>
      <c r="F557" s="262"/>
      <c r="G557" s="263"/>
      <c r="H557" s="264" t="s">
        <v>3514</v>
      </c>
      <c r="I557" s="265" t="s">
        <v>3515</v>
      </c>
      <c r="J557" s="262" t="s">
        <v>6281</v>
      </c>
      <c r="K557" s="263" t="s">
        <v>6282</v>
      </c>
      <c r="L557" s="266"/>
      <c r="M557" s="267"/>
      <c r="N557" s="262" t="s">
        <v>7714</v>
      </c>
      <c r="O557" s="263" t="s">
        <v>7715</v>
      </c>
      <c r="P557" s="266" t="s">
        <v>6281</v>
      </c>
      <c r="Q557" s="267" t="s">
        <v>6282</v>
      </c>
      <c r="R557" s="276"/>
      <c r="S557" s="277"/>
      <c r="T557" s="277"/>
    </row>
    <row r="558" spans="1:20" ht="48" x14ac:dyDescent="0.2">
      <c r="A558" s="257" t="s">
        <v>7697</v>
      </c>
      <c r="B558" s="258" t="s">
        <v>7710</v>
      </c>
      <c r="C558" s="259" t="s">
        <v>8502</v>
      </c>
      <c r="D558" s="260" t="s">
        <v>8503</v>
      </c>
      <c r="E558" s="261"/>
      <c r="F558" s="262"/>
      <c r="G558" s="263"/>
      <c r="H558" s="264" t="s">
        <v>3516</v>
      </c>
      <c r="I558" s="265" t="s">
        <v>3517</v>
      </c>
      <c r="J558" s="262" t="s">
        <v>6283</v>
      </c>
      <c r="K558" s="263" t="s">
        <v>6284</v>
      </c>
      <c r="L558" s="266"/>
      <c r="M558" s="267"/>
      <c r="N558" s="262" t="s">
        <v>7714</v>
      </c>
      <c r="O558" s="263" t="s">
        <v>7715</v>
      </c>
      <c r="P558" s="266" t="s">
        <v>6283</v>
      </c>
      <c r="Q558" s="267" t="s">
        <v>6284</v>
      </c>
      <c r="R558" s="276"/>
      <c r="S558" s="277"/>
      <c r="T558" s="277"/>
    </row>
    <row r="559" spans="1:20" ht="24" x14ac:dyDescent="0.2">
      <c r="A559" s="329" t="s">
        <v>7697</v>
      </c>
      <c r="B559" s="330" t="s">
        <v>7707</v>
      </c>
      <c r="C559" s="246" t="s">
        <v>8504</v>
      </c>
      <c r="D559" s="331" t="s">
        <v>8505</v>
      </c>
      <c r="E559" s="248"/>
      <c r="F559" s="249"/>
      <c r="G559" s="250"/>
      <c r="H559" s="251"/>
      <c r="I559" s="252"/>
      <c r="J559" s="249"/>
      <c r="K559" s="250"/>
      <c r="L559" s="253"/>
      <c r="M559" s="254"/>
      <c r="N559" s="249"/>
      <c r="O559" s="250"/>
      <c r="P559" s="253"/>
      <c r="Q559" s="254"/>
      <c r="R559" s="255"/>
      <c r="S559" s="256"/>
      <c r="T559" s="256"/>
    </row>
    <row r="560" spans="1:20" ht="48" x14ac:dyDescent="0.2">
      <c r="A560" s="257" t="s">
        <v>7697</v>
      </c>
      <c r="B560" s="258" t="s">
        <v>7710</v>
      </c>
      <c r="C560" s="259" t="s">
        <v>8506</v>
      </c>
      <c r="D560" s="260" t="s">
        <v>8507</v>
      </c>
      <c r="E560" s="261"/>
      <c r="F560" s="262"/>
      <c r="G560" s="263"/>
      <c r="H560" s="264" t="s">
        <v>3519</v>
      </c>
      <c r="I560" s="265" t="s">
        <v>3520</v>
      </c>
      <c r="J560" s="262" t="s">
        <v>6285</v>
      </c>
      <c r="K560" s="263" t="s">
        <v>6286</v>
      </c>
      <c r="L560" s="266"/>
      <c r="M560" s="267"/>
      <c r="N560" s="262" t="s">
        <v>7714</v>
      </c>
      <c r="O560" s="263" t="s">
        <v>7715</v>
      </c>
      <c r="P560" s="266" t="s">
        <v>6285</v>
      </c>
      <c r="Q560" s="267" t="s">
        <v>6286</v>
      </c>
      <c r="R560" s="276"/>
      <c r="S560" s="277"/>
      <c r="T560" s="277"/>
    </row>
    <row r="561" spans="1:20" ht="48" x14ac:dyDescent="0.2">
      <c r="A561" s="257" t="s">
        <v>7697</v>
      </c>
      <c r="B561" s="258" t="s">
        <v>7710</v>
      </c>
      <c r="C561" s="259" t="s">
        <v>8508</v>
      </c>
      <c r="D561" s="260" t="s">
        <v>8509</v>
      </c>
      <c r="E561" s="261"/>
      <c r="F561" s="262"/>
      <c r="G561" s="263"/>
      <c r="H561" s="264" t="s">
        <v>3522</v>
      </c>
      <c r="I561" s="265" t="s">
        <v>3523</v>
      </c>
      <c r="J561" s="262" t="s">
        <v>6287</v>
      </c>
      <c r="K561" s="263" t="s">
        <v>6288</v>
      </c>
      <c r="L561" s="266"/>
      <c r="M561" s="267"/>
      <c r="N561" s="262" t="s">
        <v>7714</v>
      </c>
      <c r="O561" s="263" t="s">
        <v>7715</v>
      </c>
      <c r="P561" s="266" t="s">
        <v>6287</v>
      </c>
      <c r="Q561" s="267" t="s">
        <v>6288</v>
      </c>
      <c r="R561" s="276"/>
      <c r="S561" s="277"/>
      <c r="T561" s="277"/>
    </row>
    <row r="562" spans="1:20" ht="48" x14ac:dyDescent="0.2">
      <c r="A562" s="257" t="s">
        <v>7697</v>
      </c>
      <c r="B562" s="258" t="s">
        <v>7710</v>
      </c>
      <c r="C562" s="259" t="s">
        <v>8510</v>
      </c>
      <c r="D562" s="260" t="s">
        <v>8511</v>
      </c>
      <c r="E562" s="261"/>
      <c r="F562" s="262"/>
      <c r="G562" s="263"/>
      <c r="H562" s="264" t="s">
        <v>3524</v>
      </c>
      <c r="I562" s="265" t="s">
        <v>3525</v>
      </c>
      <c r="J562" s="262" t="s">
        <v>6289</v>
      </c>
      <c r="K562" s="263" t="s">
        <v>6290</v>
      </c>
      <c r="L562" s="266"/>
      <c r="M562" s="267"/>
      <c r="N562" s="262" t="s">
        <v>7714</v>
      </c>
      <c r="O562" s="263" t="s">
        <v>7715</v>
      </c>
      <c r="P562" s="266" t="s">
        <v>6289</v>
      </c>
      <c r="Q562" s="267" t="s">
        <v>6290</v>
      </c>
      <c r="R562" s="276"/>
      <c r="S562" s="277"/>
      <c r="T562" s="277"/>
    </row>
    <row r="563" spans="1:20" ht="12.75" x14ac:dyDescent="0.2">
      <c r="A563" s="204" t="s">
        <v>7697</v>
      </c>
      <c r="B563" s="205" t="s">
        <v>7704</v>
      </c>
      <c r="C563" s="206" t="s">
        <v>8512</v>
      </c>
      <c r="D563" s="207" t="s">
        <v>8513</v>
      </c>
      <c r="E563" s="208"/>
      <c r="F563" s="209"/>
      <c r="G563" s="210"/>
      <c r="H563" s="211"/>
      <c r="I563" s="212"/>
      <c r="J563" s="209"/>
      <c r="K563" s="210"/>
      <c r="L563" s="213"/>
      <c r="M563" s="214"/>
      <c r="N563" s="209"/>
      <c r="O563" s="210"/>
      <c r="P563" s="213"/>
      <c r="Q563" s="214"/>
      <c r="R563" s="215"/>
      <c r="S563" s="216"/>
      <c r="T563" s="216"/>
    </row>
    <row r="564" spans="1:20" ht="12.75" x14ac:dyDescent="0.2">
      <c r="A564" s="420" t="s">
        <v>7697</v>
      </c>
      <c r="B564" s="421" t="s">
        <v>7707</v>
      </c>
      <c r="C564" s="246" t="s">
        <v>8512</v>
      </c>
      <c r="D564" s="422" t="s">
        <v>8514</v>
      </c>
      <c r="E564" s="423"/>
      <c r="F564" s="249"/>
      <c r="G564" s="250"/>
      <c r="H564" s="264" t="s">
        <v>3576</v>
      </c>
      <c r="I564" s="265" t="s">
        <v>3577</v>
      </c>
      <c r="J564" s="262" t="s">
        <v>6307</v>
      </c>
      <c r="K564" s="263" t="s">
        <v>6308</v>
      </c>
      <c r="L564" s="266"/>
      <c r="M564" s="267"/>
      <c r="N564" s="262" t="s">
        <v>7714</v>
      </c>
      <c r="O564" s="263" t="s">
        <v>7715</v>
      </c>
      <c r="P564" s="266" t="s">
        <v>6307</v>
      </c>
      <c r="Q564" s="267" t="s">
        <v>6308</v>
      </c>
      <c r="R564" s="276"/>
      <c r="S564" s="277"/>
      <c r="T564" s="277"/>
    </row>
    <row r="565" spans="1:20" ht="24" x14ac:dyDescent="0.2">
      <c r="A565" s="257" t="s">
        <v>7697</v>
      </c>
      <c r="B565" s="258" t="s">
        <v>7710</v>
      </c>
      <c r="C565" s="259" t="s">
        <v>8512</v>
      </c>
      <c r="D565" s="260" t="s">
        <v>8515</v>
      </c>
      <c r="E565" s="261"/>
      <c r="F565" s="262"/>
      <c r="G565" s="263"/>
      <c r="H565" s="264" t="s">
        <v>3576</v>
      </c>
      <c r="I565" s="265" t="s">
        <v>3577</v>
      </c>
      <c r="J565" s="262" t="s">
        <v>6307</v>
      </c>
      <c r="K565" s="263" t="s">
        <v>6308</v>
      </c>
      <c r="L565" s="266"/>
      <c r="M565" s="267"/>
      <c r="N565" s="262" t="s">
        <v>7714</v>
      </c>
      <c r="O565" s="263" t="s">
        <v>7715</v>
      </c>
      <c r="P565" s="266" t="s">
        <v>6307</v>
      </c>
      <c r="Q565" s="267" t="s">
        <v>6308</v>
      </c>
      <c r="R565" s="276"/>
      <c r="S565" s="277"/>
      <c r="T565" s="277"/>
    </row>
    <row r="566" spans="1:20" ht="12.75" x14ac:dyDescent="0.2">
      <c r="A566" s="204" t="s">
        <v>7697</v>
      </c>
      <c r="B566" s="205" t="s">
        <v>7704</v>
      </c>
      <c r="C566" s="206" t="s">
        <v>8478</v>
      </c>
      <c r="D566" s="207" t="s">
        <v>8516</v>
      </c>
      <c r="E566" s="208"/>
      <c r="F566" s="209"/>
      <c r="G566" s="210"/>
      <c r="H566" s="211"/>
      <c r="I566" s="212"/>
      <c r="J566" s="209"/>
      <c r="K566" s="210"/>
      <c r="L566" s="213"/>
      <c r="M566" s="214"/>
      <c r="N566" s="209"/>
      <c r="O566" s="210"/>
      <c r="P566" s="213"/>
      <c r="Q566" s="214"/>
      <c r="R566" s="215"/>
      <c r="S566" s="216"/>
      <c r="T566" s="216"/>
    </row>
    <row r="567" spans="1:20" s="411" customFormat="1" ht="24" x14ac:dyDescent="0.2">
      <c r="A567" s="329" t="s">
        <v>7697</v>
      </c>
      <c r="B567" s="330" t="s">
        <v>7707</v>
      </c>
      <c r="C567" s="246" t="s">
        <v>8517</v>
      </c>
      <c r="D567" s="331" t="s">
        <v>8518</v>
      </c>
      <c r="E567" s="248"/>
      <c r="F567" s="249"/>
      <c r="G567" s="250"/>
      <c r="H567" s="264"/>
      <c r="I567" s="265"/>
      <c r="J567" s="262"/>
      <c r="K567" s="263"/>
      <c r="L567" s="266"/>
      <c r="M567" s="267"/>
      <c r="N567" s="262"/>
      <c r="O567" s="263"/>
      <c r="P567" s="266"/>
      <c r="Q567" s="267"/>
      <c r="R567" s="276"/>
      <c r="S567" s="277"/>
      <c r="T567" s="277"/>
    </row>
    <row r="568" spans="1:20" s="411" customFormat="1" ht="24" x14ac:dyDescent="0.2">
      <c r="A568" s="257" t="s">
        <v>7697</v>
      </c>
      <c r="B568" s="258" t="s">
        <v>7710</v>
      </c>
      <c r="C568" s="259" t="s">
        <v>8517</v>
      </c>
      <c r="D568" s="260" t="s">
        <v>8519</v>
      </c>
      <c r="E568" s="261"/>
      <c r="F568" s="262"/>
      <c r="G568" s="263"/>
      <c r="H568" s="264"/>
      <c r="I568" s="265"/>
      <c r="J568" s="262"/>
      <c r="K568" s="263"/>
      <c r="L568" s="266"/>
      <c r="M568" s="267"/>
      <c r="N568" s="262"/>
      <c r="O568" s="263"/>
      <c r="P568" s="266"/>
      <c r="Q568" s="267"/>
      <c r="R568" s="276"/>
      <c r="S568" s="277"/>
      <c r="T568" s="277"/>
    </row>
    <row r="569" spans="1:20" x14ac:dyDescent="0.2">
      <c r="A569" s="329" t="s">
        <v>7697</v>
      </c>
      <c r="B569" s="330" t="s">
        <v>7707</v>
      </c>
      <c r="C569" s="246" t="s">
        <v>3585</v>
      </c>
      <c r="D569" s="331" t="s">
        <v>8520</v>
      </c>
      <c r="E569" s="248"/>
      <c r="F569" s="249"/>
      <c r="G569" s="250"/>
      <c r="H569" s="264"/>
      <c r="I569" s="265"/>
      <c r="J569" s="262"/>
      <c r="K569" s="263"/>
      <c r="L569" s="266"/>
      <c r="M569" s="267"/>
      <c r="N569" s="262"/>
      <c r="O569" s="263"/>
      <c r="P569" s="266"/>
      <c r="Q569" s="267"/>
      <c r="R569" s="276"/>
      <c r="S569" s="277"/>
      <c r="T569" s="277"/>
    </row>
    <row r="570" spans="1:20" ht="24" x14ac:dyDescent="0.2">
      <c r="A570" s="257" t="s">
        <v>7697</v>
      </c>
      <c r="B570" s="258" t="s">
        <v>7710</v>
      </c>
      <c r="C570" s="259" t="s">
        <v>3585</v>
      </c>
      <c r="D570" s="260" t="s">
        <v>8521</v>
      </c>
      <c r="E570" s="261"/>
      <c r="F570" s="262"/>
      <c r="G570" s="263"/>
      <c r="H570" s="424" t="s">
        <v>3584</v>
      </c>
      <c r="I570" s="265" t="s">
        <v>3585</v>
      </c>
      <c r="J570" s="262" t="s">
        <v>6309</v>
      </c>
      <c r="K570" s="263" t="s">
        <v>6310</v>
      </c>
      <c r="L570" s="266"/>
      <c r="M570" s="267"/>
      <c r="N570" s="262" t="s">
        <v>7714</v>
      </c>
      <c r="O570" s="263" t="s">
        <v>7715</v>
      </c>
      <c r="P570" s="266" t="s">
        <v>6309</v>
      </c>
      <c r="Q570" s="267" t="s">
        <v>6310</v>
      </c>
      <c r="R570" s="276"/>
      <c r="S570" s="277"/>
      <c r="T570" s="277"/>
    </row>
    <row r="571" spans="1:20" ht="14.25" x14ac:dyDescent="0.2">
      <c r="A571" s="190" t="s">
        <v>7697</v>
      </c>
      <c r="B571" s="191" t="s">
        <v>7701</v>
      </c>
      <c r="C571" s="192" t="s">
        <v>8522</v>
      </c>
      <c r="D571" s="193" t="s">
        <v>8523</v>
      </c>
      <c r="E571" s="194"/>
      <c r="F571" s="195"/>
      <c r="G571" s="196"/>
      <c r="H571" s="197"/>
      <c r="I571" s="198"/>
      <c r="J571" s="195"/>
      <c r="K571" s="196"/>
      <c r="L571" s="199"/>
      <c r="M571" s="200"/>
      <c r="N571" s="195"/>
      <c r="O571" s="196"/>
      <c r="P571" s="199"/>
      <c r="Q571" s="200"/>
      <c r="R571" s="201"/>
      <c r="S571" s="202"/>
      <c r="T571" s="202"/>
    </row>
    <row r="572" spans="1:20" ht="12.75" x14ac:dyDescent="0.2">
      <c r="A572" s="204" t="s">
        <v>7697</v>
      </c>
      <c r="B572" s="205" t="s">
        <v>7704</v>
      </c>
      <c r="C572" s="206" t="s">
        <v>8524</v>
      </c>
      <c r="D572" s="207" t="s">
        <v>8525</v>
      </c>
      <c r="E572" s="208"/>
      <c r="F572" s="209"/>
      <c r="G572" s="210"/>
      <c r="H572" s="211"/>
      <c r="I572" s="212"/>
      <c r="J572" s="209"/>
      <c r="K572" s="210"/>
      <c r="L572" s="213"/>
      <c r="M572" s="214"/>
      <c r="N572" s="209"/>
      <c r="O572" s="210"/>
      <c r="P572" s="213"/>
      <c r="Q572" s="214"/>
      <c r="R572" s="215"/>
      <c r="S572" s="216"/>
      <c r="T572" s="216"/>
    </row>
    <row r="573" spans="1:20" ht="12.75" x14ac:dyDescent="0.2">
      <c r="A573" s="420" t="s">
        <v>7697</v>
      </c>
      <c r="B573" s="421" t="s">
        <v>7707</v>
      </c>
      <c r="C573" s="246" t="s">
        <v>8526</v>
      </c>
      <c r="D573" s="422" t="s">
        <v>8527</v>
      </c>
      <c r="E573" s="423"/>
      <c r="F573" s="249"/>
      <c r="G573" s="250"/>
      <c r="H573" s="251"/>
      <c r="I573" s="252"/>
      <c r="J573" s="249"/>
      <c r="K573" s="250"/>
      <c r="L573" s="253"/>
      <c r="M573" s="254"/>
      <c r="N573" s="249"/>
      <c r="O573" s="250"/>
      <c r="P573" s="253"/>
      <c r="Q573" s="254"/>
      <c r="R573" s="255"/>
      <c r="S573" s="256"/>
      <c r="T573" s="256"/>
    </row>
    <row r="574" spans="1:20" ht="36" x14ac:dyDescent="0.2">
      <c r="A574" s="257" t="s">
        <v>7697</v>
      </c>
      <c r="B574" s="258" t="s">
        <v>7710</v>
      </c>
      <c r="C574" s="259" t="s">
        <v>2209</v>
      </c>
      <c r="D574" s="260" t="s">
        <v>8528</v>
      </c>
      <c r="E574" s="261"/>
      <c r="F574" s="262"/>
      <c r="G574" s="263"/>
      <c r="H574" s="264" t="s">
        <v>2208</v>
      </c>
      <c r="I574" s="265" t="s">
        <v>2209</v>
      </c>
      <c r="J574" s="262" t="s">
        <v>6311</v>
      </c>
      <c r="K574" s="263" t="s">
        <v>6312</v>
      </c>
      <c r="L574" s="266"/>
      <c r="M574" s="267"/>
      <c r="N574" s="262" t="s">
        <v>7714</v>
      </c>
      <c r="O574" s="263" t="s">
        <v>7715</v>
      </c>
      <c r="P574" s="266" t="s">
        <v>6311</v>
      </c>
      <c r="Q574" s="267" t="s">
        <v>6312</v>
      </c>
      <c r="R574" s="276"/>
      <c r="S574" s="277"/>
      <c r="T574" s="277"/>
    </row>
    <row r="575" spans="1:20" ht="24" x14ac:dyDescent="0.2">
      <c r="A575" s="257" t="s">
        <v>7697</v>
      </c>
      <c r="B575" s="258" t="s">
        <v>7710</v>
      </c>
      <c r="C575" s="259" t="s">
        <v>2212</v>
      </c>
      <c r="D575" s="260" t="s">
        <v>8529</v>
      </c>
      <c r="E575" s="261"/>
      <c r="F575" s="262"/>
      <c r="G575" s="263"/>
      <c r="H575" s="264" t="s">
        <v>2211</v>
      </c>
      <c r="I575" s="265" t="s">
        <v>2212</v>
      </c>
      <c r="J575" s="262" t="s">
        <v>6313</v>
      </c>
      <c r="K575" s="263" t="s">
        <v>6314</v>
      </c>
      <c r="L575" s="266"/>
      <c r="M575" s="267"/>
      <c r="N575" s="262" t="s">
        <v>7714</v>
      </c>
      <c r="O575" s="263" t="s">
        <v>7715</v>
      </c>
      <c r="P575" s="266" t="s">
        <v>6313</v>
      </c>
      <c r="Q575" s="267" t="s">
        <v>6314</v>
      </c>
      <c r="R575" s="276"/>
      <c r="S575" s="277"/>
      <c r="T575" s="277"/>
    </row>
    <row r="576" spans="1:20" ht="24" x14ac:dyDescent="0.2">
      <c r="A576" s="257" t="s">
        <v>7697</v>
      </c>
      <c r="B576" s="258" t="s">
        <v>7710</v>
      </c>
      <c r="C576" s="259" t="s">
        <v>2215</v>
      </c>
      <c r="D576" s="260" t="s">
        <v>8530</v>
      </c>
      <c r="E576" s="261"/>
      <c r="F576" s="262"/>
      <c r="G576" s="263"/>
      <c r="H576" s="264" t="s">
        <v>2214</v>
      </c>
      <c r="I576" s="265" t="s">
        <v>2215</v>
      </c>
      <c r="J576" s="262" t="s">
        <v>6315</v>
      </c>
      <c r="K576" s="263" t="s">
        <v>6316</v>
      </c>
      <c r="L576" s="266"/>
      <c r="M576" s="267"/>
      <c r="N576" s="262" t="s">
        <v>7714</v>
      </c>
      <c r="O576" s="263" t="s">
        <v>7715</v>
      </c>
      <c r="P576" s="266" t="s">
        <v>6315</v>
      </c>
      <c r="Q576" s="267" t="s">
        <v>6316</v>
      </c>
      <c r="R576" s="276"/>
      <c r="S576" s="277"/>
      <c r="T576" s="277"/>
    </row>
    <row r="577" spans="1:20" ht="12.75" x14ac:dyDescent="0.2">
      <c r="A577" s="420" t="s">
        <v>7697</v>
      </c>
      <c r="B577" s="421" t="s">
        <v>7707</v>
      </c>
      <c r="C577" s="246" t="s">
        <v>2219</v>
      </c>
      <c r="D577" s="422" t="s">
        <v>8531</v>
      </c>
      <c r="E577" s="423"/>
      <c r="F577" s="249"/>
      <c r="G577" s="250"/>
      <c r="H577" s="264"/>
      <c r="I577" s="265"/>
      <c r="J577" s="249"/>
      <c r="K577" s="250"/>
      <c r="L577" s="253"/>
      <c r="M577" s="254"/>
      <c r="N577" s="249"/>
      <c r="O577" s="250"/>
      <c r="P577" s="253"/>
      <c r="Q577" s="254"/>
      <c r="R577" s="255"/>
      <c r="S577" s="256"/>
      <c r="T577" s="256"/>
    </row>
    <row r="578" spans="1:20" ht="24" x14ac:dyDescent="0.2">
      <c r="A578" s="257" t="s">
        <v>7697</v>
      </c>
      <c r="B578" s="258" t="s">
        <v>7710</v>
      </c>
      <c r="C578" s="259" t="s">
        <v>2219</v>
      </c>
      <c r="D578" s="260" t="s">
        <v>8532</v>
      </c>
      <c r="E578" s="261"/>
      <c r="F578" s="262"/>
      <c r="G578" s="263"/>
      <c r="H578" s="264" t="s">
        <v>2218</v>
      </c>
      <c r="I578" s="265" t="s">
        <v>2219</v>
      </c>
      <c r="J578" s="262" t="s">
        <v>6317</v>
      </c>
      <c r="K578" s="263" t="s">
        <v>6318</v>
      </c>
      <c r="L578" s="266"/>
      <c r="M578" s="267"/>
      <c r="N578" s="262" t="s">
        <v>7714</v>
      </c>
      <c r="O578" s="263" t="s">
        <v>7715</v>
      </c>
      <c r="P578" s="266" t="s">
        <v>6317</v>
      </c>
      <c r="Q578" s="267" t="s">
        <v>6318</v>
      </c>
      <c r="R578" s="276"/>
      <c r="S578" s="277"/>
      <c r="T578" s="277"/>
    </row>
    <row r="579" spans="1:20" ht="12.75" x14ac:dyDescent="0.2">
      <c r="A579" s="204" t="s">
        <v>7697</v>
      </c>
      <c r="B579" s="205" t="s">
        <v>7704</v>
      </c>
      <c r="C579" s="206" t="s">
        <v>8533</v>
      </c>
      <c r="D579" s="207" t="s">
        <v>8534</v>
      </c>
      <c r="E579" s="208"/>
      <c r="F579" s="209"/>
      <c r="G579" s="210"/>
      <c r="H579" s="211"/>
      <c r="I579" s="212"/>
      <c r="J579" s="209"/>
      <c r="K579" s="210"/>
      <c r="L579" s="213"/>
      <c r="M579" s="214"/>
      <c r="N579" s="209"/>
      <c r="O579" s="210"/>
      <c r="P579" s="213"/>
      <c r="Q579" s="214"/>
      <c r="R579" s="215"/>
      <c r="S579" s="216"/>
      <c r="T579" s="216"/>
    </row>
    <row r="580" spans="1:20" ht="24" x14ac:dyDescent="0.2">
      <c r="A580" s="420" t="s">
        <v>7697</v>
      </c>
      <c r="B580" s="421" t="s">
        <v>7707</v>
      </c>
      <c r="C580" s="246" t="s">
        <v>8535</v>
      </c>
      <c r="D580" s="422" t="s">
        <v>8536</v>
      </c>
      <c r="E580" s="423"/>
      <c r="F580" s="249"/>
      <c r="G580" s="250"/>
      <c r="H580" s="251"/>
      <c r="I580" s="252"/>
      <c r="J580" s="249"/>
      <c r="K580" s="250"/>
      <c r="L580" s="253"/>
      <c r="M580" s="254"/>
      <c r="N580" s="249"/>
      <c r="O580" s="250"/>
      <c r="P580" s="253"/>
      <c r="Q580" s="254"/>
      <c r="R580" s="255"/>
      <c r="S580" s="256"/>
      <c r="T580" s="256"/>
    </row>
    <row r="581" spans="1:20" ht="36" x14ac:dyDescent="0.2">
      <c r="A581" s="257" t="s">
        <v>7697</v>
      </c>
      <c r="B581" s="258" t="s">
        <v>7710</v>
      </c>
      <c r="C581" s="259" t="s">
        <v>226</v>
      </c>
      <c r="D581" s="260" t="s">
        <v>8537</v>
      </c>
      <c r="E581" s="261"/>
      <c r="F581" s="262"/>
      <c r="G581" s="263"/>
      <c r="H581" s="264" t="s">
        <v>225</v>
      </c>
      <c r="I581" s="265" t="s">
        <v>226</v>
      </c>
      <c r="J581" s="262" t="s">
        <v>6319</v>
      </c>
      <c r="K581" s="263" t="s">
        <v>6320</v>
      </c>
      <c r="L581" s="266"/>
      <c r="M581" s="267"/>
      <c r="N581" s="262" t="s">
        <v>7714</v>
      </c>
      <c r="O581" s="263" t="s">
        <v>7715</v>
      </c>
      <c r="P581" s="266" t="s">
        <v>6319</v>
      </c>
      <c r="Q581" s="267" t="s">
        <v>6320</v>
      </c>
      <c r="R581" s="276"/>
      <c r="S581" s="277"/>
      <c r="T581" s="277"/>
    </row>
    <row r="582" spans="1:20" ht="12.75" x14ac:dyDescent="0.2">
      <c r="A582" s="420" t="s">
        <v>7697</v>
      </c>
      <c r="B582" s="421" t="s">
        <v>7707</v>
      </c>
      <c r="C582" s="246" t="s">
        <v>8538</v>
      </c>
      <c r="D582" s="422" t="s">
        <v>8539</v>
      </c>
      <c r="E582" s="423"/>
      <c r="F582" s="249"/>
      <c r="G582" s="250"/>
      <c r="H582" s="251"/>
      <c r="I582" s="252"/>
      <c r="J582" s="249"/>
      <c r="K582" s="250"/>
      <c r="L582" s="253"/>
      <c r="M582" s="254"/>
      <c r="N582" s="249"/>
      <c r="O582" s="250"/>
      <c r="P582" s="253"/>
      <c r="Q582" s="254"/>
      <c r="R582" s="255"/>
      <c r="S582" s="256"/>
      <c r="T582" s="256"/>
    </row>
    <row r="583" spans="1:20" ht="24" x14ac:dyDescent="0.2">
      <c r="A583" s="257" t="s">
        <v>7697</v>
      </c>
      <c r="B583" s="258" t="s">
        <v>7710</v>
      </c>
      <c r="C583" s="259" t="s">
        <v>2878</v>
      </c>
      <c r="D583" s="260" t="s">
        <v>8540</v>
      </c>
      <c r="E583" s="261"/>
      <c r="F583" s="262"/>
      <c r="G583" s="263"/>
      <c r="H583" s="264" t="s">
        <v>2877</v>
      </c>
      <c r="I583" s="265" t="s">
        <v>2878</v>
      </c>
      <c r="J583" s="262" t="s">
        <v>5307</v>
      </c>
      <c r="K583" s="263" t="s">
        <v>5308</v>
      </c>
      <c r="L583" s="266"/>
      <c r="M583" s="267"/>
      <c r="N583" s="262" t="s">
        <v>7714</v>
      </c>
      <c r="O583" s="263" t="s">
        <v>7715</v>
      </c>
      <c r="P583" s="266" t="s">
        <v>5307</v>
      </c>
      <c r="Q583" s="267" t="s">
        <v>5308</v>
      </c>
      <c r="R583" s="276"/>
      <c r="S583" s="277"/>
      <c r="T583" s="277"/>
    </row>
    <row r="584" spans="1:20" x14ac:dyDescent="0.2">
      <c r="A584" s="257" t="s">
        <v>7697</v>
      </c>
      <c r="B584" s="258" t="s">
        <v>7710</v>
      </c>
      <c r="C584" s="259" t="s">
        <v>8541</v>
      </c>
      <c r="D584" s="260" t="s">
        <v>8542</v>
      </c>
      <c r="E584" s="261"/>
      <c r="F584" s="262"/>
      <c r="G584" s="263"/>
      <c r="H584" s="264"/>
      <c r="I584" s="265"/>
      <c r="J584" s="262"/>
      <c r="K584" s="263"/>
      <c r="L584" s="266"/>
      <c r="M584" s="267"/>
      <c r="N584" s="262" t="s">
        <v>7714</v>
      </c>
      <c r="O584" s="263" t="s">
        <v>7715</v>
      </c>
      <c r="P584" s="266" t="s">
        <v>8543</v>
      </c>
      <c r="Q584" s="267" t="s">
        <v>7538</v>
      </c>
      <c r="R584" s="276"/>
      <c r="S584" s="277"/>
      <c r="T584" s="277"/>
    </row>
    <row r="585" spans="1:20" ht="24" x14ac:dyDescent="0.2">
      <c r="A585" s="257" t="s">
        <v>7697</v>
      </c>
      <c r="B585" s="258" t="s">
        <v>7710</v>
      </c>
      <c r="C585" s="259" t="s">
        <v>2881</v>
      </c>
      <c r="D585" s="260" t="s">
        <v>8544</v>
      </c>
      <c r="E585" s="261"/>
      <c r="F585" s="262"/>
      <c r="G585" s="263"/>
      <c r="H585" s="264" t="s">
        <v>2880</v>
      </c>
      <c r="I585" s="265" t="s">
        <v>2881</v>
      </c>
      <c r="J585" s="262" t="s">
        <v>5309</v>
      </c>
      <c r="K585" s="263" t="s">
        <v>5310</v>
      </c>
      <c r="L585" s="266"/>
      <c r="M585" s="267"/>
      <c r="N585" s="262" t="s">
        <v>7714</v>
      </c>
      <c r="O585" s="263" t="s">
        <v>7715</v>
      </c>
      <c r="P585" s="266" t="s">
        <v>5309</v>
      </c>
      <c r="Q585" s="267" t="s">
        <v>5310</v>
      </c>
      <c r="R585" s="276"/>
      <c r="S585" s="277"/>
      <c r="T585" s="277"/>
    </row>
    <row r="586" spans="1:20" ht="24" x14ac:dyDescent="0.2">
      <c r="A586" s="420" t="s">
        <v>7697</v>
      </c>
      <c r="B586" s="421" t="s">
        <v>7707</v>
      </c>
      <c r="C586" s="246" t="s">
        <v>8545</v>
      </c>
      <c r="D586" s="422" t="s">
        <v>8546</v>
      </c>
      <c r="E586" s="423"/>
      <c r="F586" s="249"/>
      <c r="G586" s="250"/>
      <c r="H586" s="251"/>
      <c r="I586" s="252"/>
      <c r="J586" s="249"/>
      <c r="K586" s="250"/>
      <c r="L586" s="253"/>
      <c r="M586" s="254"/>
      <c r="N586" s="249"/>
      <c r="O586" s="250"/>
      <c r="P586" s="253"/>
      <c r="Q586" s="254"/>
      <c r="R586" s="255"/>
      <c r="S586" s="256"/>
      <c r="T586" s="256"/>
    </row>
    <row r="587" spans="1:20" ht="48" x14ac:dyDescent="0.2">
      <c r="A587" s="257" t="s">
        <v>7697</v>
      </c>
      <c r="B587" s="258" t="s">
        <v>7710</v>
      </c>
      <c r="C587" s="259" t="s">
        <v>233</v>
      </c>
      <c r="D587" s="260" t="s">
        <v>8547</v>
      </c>
      <c r="E587" s="261"/>
      <c r="F587" s="262"/>
      <c r="G587" s="263"/>
      <c r="H587" s="264" t="s">
        <v>232</v>
      </c>
      <c r="I587" s="265" t="s">
        <v>233</v>
      </c>
      <c r="J587" s="262" t="s">
        <v>6321</v>
      </c>
      <c r="K587" s="263" t="s">
        <v>6322</v>
      </c>
      <c r="L587" s="266"/>
      <c r="M587" s="267"/>
      <c r="N587" s="262" t="s">
        <v>7714</v>
      </c>
      <c r="O587" s="263" t="s">
        <v>7715</v>
      </c>
      <c r="P587" s="266" t="s">
        <v>6321</v>
      </c>
      <c r="Q587" s="267" t="s">
        <v>6322</v>
      </c>
      <c r="R587" s="276"/>
      <c r="S587" s="277"/>
      <c r="T587" s="277"/>
    </row>
    <row r="588" spans="1:20" ht="48" x14ac:dyDescent="0.2">
      <c r="A588" s="257" t="s">
        <v>7697</v>
      </c>
      <c r="B588" s="258" t="s">
        <v>7710</v>
      </c>
      <c r="C588" s="259" t="s">
        <v>236</v>
      </c>
      <c r="D588" s="260" t="s">
        <v>8548</v>
      </c>
      <c r="E588" s="261"/>
      <c r="F588" s="262"/>
      <c r="G588" s="263"/>
      <c r="H588" s="264" t="s">
        <v>235</v>
      </c>
      <c r="I588" s="265" t="s">
        <v>236</v>
      </c>
      <c r="J588" s="262" t="s">
        <v>6323</v>
      </c>
      <c r="K588" s="263" t="s">
        <v>6324</v>
      </c>
      <c r="L588" s="266"/>
      <c r="M588" s="267"/>
      <c r="N588" s="262" t="s">
        <v>7714</v>
      </c>
      <c r="O588" s="263" t="s">
        <v>7715</v>
      </c>
      <c r="P588" s="266" t="s">
        <v>6323</v>
      </c>
      <c r="Q588" s="267" t="s">
        <v>6324</v>
      </c>
      <c r="R588" s="276"/>
      <c r="S588" s="277"/>
      <c r="T588" s="277"/>
    </row>
    <row r="589" spans="1:20" ht="48" x14ac:dyDescent="0.2">
      <c r="A589" s="257" t="s">
        <v>7697</v>
      </c>
      <c r="B589" s="258" t="s">
        <v>7710</v>
      </c>
      <c r="C589" s="259" t="s">
        <v>238</v>
      </c>
      <c r="D589" s="260" t="s">
        <v>8549</v>
      </c>
      <c r="E589" s="261"/>
      <c r="F589" s="262"/>
      <c r="G589" s="263"/>
      <c r="H589" s="264" t="s">
        <v>237</v>
      </c>
      <c r="I589" s="265" t="s">
        <v>238</v>
      </c>
      <c r="J589" s="262" t="s">
        <v>6325</v>
      </c>
      <c r="K589" s="263" t="s">
        <v>6326</v>
      </c>
      <c r="L589" s="266"/>
      <c r="M589" s="267"/>
      <c r="N589" s="262" t="s">
        <v>7714</v>
      </c>
      <c r="O589" s="263" t="s">
        <v>7715</v>
      </c>
      <c r="P589" s="266" t="s">
        <v>6325</v>
      </c>
      <c r="Q589" s="267" t="s">
        <v>6326</v>
      </c>
      <c r="R589" s="276"/>
      <c r="S589" s="277"/>
      <c r="T589" s="277"/>
    </row>
    <row r="590" spans="1:20" ht="48" x14ac:dyDescent="0.2">
      <c r="A590" s="257" t="s">
        <v>7697</v>
      </c>
      <c r="B590" s="258" t="s">
        <v>7710</v>
      </c>
      <c r="C590" s="259" t="s">
        <v>241</v>
      </c>
      <c r="D590" s="260" t="s">
        <v>8550</v>
      </c>
      <c r="E590" s="261"/>
      <c r="F590" s="262"/>
      <c r="G590" s="263"/>
      <c r="H590" s="264" t="s">
        <v>240</v>
      </c>
      <c r="I590" s="265" t="s">
        <v>241</v>
      </c>
      <c r="J590" s="262" t="s">
        <v>6327</v>
      </c>
      <c r="K590" s="263" t="s">
        <v>6328</v>
      </c>
      <c r="L590" s="266"/>
      <c r="M590" s="267"/>
      <c r="N590" s="262" t="s">
        <v>7714</v>
      </c>
      <c r="O590" s="263" t="s">
        <v>7715</v>
      </c>
      <c r="P590" s="266" t="s">
        <v>6327</v>
      </c>
      <c r="Q590" s="267" t="s">
        <v>6328</v>
      </c>
      <c r="R590" s="276"/>
      <c r="S590" s="277"/>
      <c r="T590" s="277"/>
    </row>
    <row r="591" spans="1:20" ht="48" x14ac:dyDescent="0.2">
      <c r="A591" s="257" t="s">
        <v>7697</v>
      </c>
      <c r="B591" s="258" t="s">
        <v>7710</v>
      </c>
      <c r="C591" s="259" t="s">
        <v>243</v>
      </c>
      <c r="D591" s="260" t="s">
        <v>8551</v>
      </c>
      <c r="E591" s="261"/>
      <c r="F591" s="262"/>
      <c r="G591" s="263"/>
      <c r="H591" s="264" t="s">
        <v>242</v>
      </c>
      <c r="I591" s="265" t="s">
        <v>243</v>
      </c>
      <c r="J591" s="262" t="s">
        <v>6329</v>
      </c>
      <c r="K591" s="263" t="s">
        <v>6330</v>
      </c>
      <c r="L591" s="266"/>
      <c r="M591" s="267"/>
      <c r="N591" s="262" t="s">
        <v>7714</v>
      </c>
      <c r="O591" s="263" t="s">
        <v>7715</v>
      </c>
      <c r="P591" s="266" t="s">
        <v>6329</v>
      </c>
      <c r="Q591" s="267" t="s">
        <v>6330</v>
      </c>
      <c r="R591" s="276"/>
      <c r="S591" s="277"/>
      <c r="T591" s="277"/>
    </row>
    <row r="592" spans="1:20" ht="48" x14ac:dyDescent="0.2">
      <c r="A592" s="257" t="s">
        <v>7697</v>
      </c>
      <c r="B592" s="258" t="s">
        <v>7710</v>
      </c>
      <c r="C592" s="259" t="s">
        <v>245</v>
      </c>
      <c r="D592" s="260" t="s">
        <v>8552</v>
      </c>
      <c r="E592" s="261"/>
      <c r="F592" s="262"/>
      <c r="G592" s="263"/>
      <c r="H592" s="264" t="s">
        <v>244</v>
      </c>
      <c r="I592" s="265" t="s">
        <v>245</v>
      </c>
      <c r="J592" s="262" t="s">
        <v>6331</v>
      </c>
      <c r="K592" s="263" t="s">
        <v>6332</v>
      </c>
      <c r="L592" s="266"/>
      <c r="M592" s="267"/>
      <c r="N592" s="262" t="s">
        <v>7714</v>
      </c>
      <c r="O592" s="263" t="s">
        <v>7715</v>
      </c>
      <c r="P592" s="266" t="s">
        <v>6331</v>
      </c>
      <c r="Q592" s="267" t="s">
        <v>6332</v>
      </c>
      <c r="R592" s="276"/>
      <c r="S592" s="277"/>
      <c r="T592" s="277"/>
    </row>
    <row r="593" spans="1:20" ht="24" x14ac:dyDescent="0.2">
      <c r="A593" s="257" t="s">
        <v>7697</v>
      </c>
      <c r="B593" s="258" t="s">
        <v>7710</v>
      </c>
      <c r="C593" s="259" t="s">
        <v>8553</v>
      </c>
      <c r="D593" s="260" t="s">
        <v>8554</v>
      </c>
      <c r="E593" s="261"/>
      <c r="F593" s="262"/>
      <c r="G593" s="263"/>
      <c r="H593" s="264" t="s">
        <v>247</v>
      </c>
      <c r="I593" s="265" t="s">
        <v>248</v>
      </c>
      <c r="J593" s="262" t="s">
        <v>6333</v>
      </c>
      <c r="K593" s="263" t="s">
        <v>6334</v>
      </c>
      <c r="L593" s="266"/>
      <c r="M593" s="267"/>
      <c r="N593" s="262" t="s">
        <v>7714</v>
      </c>
      <c r="O593" s="263" t="s">
        <v>7715</v>
      </c>
      <c r="P593" s="266" t="s">
        <v>6333</v>
      </c>
      <c r="Q593" s="267" t="s">
        <v>6334</v>
      </c>
      <c r="R593" s="276"/>
      <c r="S593" s="277"/>
      <c r="T593" s="277"/>
    </row>
    <row r="594" spans="1:20" s="405" customFormat="1" ht="48" x14ac:dyDescent="0.2">
      <c r="A594" s="425" t="s">
        <v>7697</v>
      </c>
      <c r="B594" s="426" t="s">
        <v>7710</v>
      </c>
      <c r="C594" s="412" t="s">
        <v>8555</v>
      </c>
      <c r="D594" s="427" t="s">
        <v>8556</v>
      </c>
      <c r="E594" s="332"/>
      <c r="F594" s="311"/>
      <c r="G594" s="312"/>
      <c r="H594" s="313" t="s">
        <v>3963</v>
      </c>
      <c r="I594" s="314" t="s">
        <v>3964</v>
      </c>
      <c r="J594" s="311" t="s">
        <v>6335</v>
      </c>
      <c r="K594" s="312" t="s">
        <v>8557</v>
      </c>
      <c r="L594" s="315"/>
      <c r="M594" s="316"/>
      <c r="N594" s="311" t="s">
        <v>7714</v>
      </c>
      <c r="O594" s="312" t="s">
        <v>7715</v>
      </c>
      <c r="P594" s="315" t="s">
        <v>6335</v>
      </c>
      <c r="Q594" s="316" t="s">
        <v>8557</v>
      </c>
      <c r="R594" s="318">
        <v>42711</v>
      </c>
      <c r="S594" s="404"/>
      <c r="T594" s="404"/>
    </row>
    <row r="595" spans="1:20" s="405" customFormat="1" ht="24" x14ac:dyDescent="0.2">
      <c r="A595" s="428" t="s">
        <v>7697</v>
      </c>
      <c r="B595" s="429" t="s">
        <v>7707</v>
      </c>
      <c r="C595" s="357" t="s">
        <v>8558</v>
      </c>
      <c r="D595" s="430" t="s">
        <v>8559</v>
      </c>
      <c r="E595" s="431"/>
      <c r="F595" s="327"/>
      <c r="G595" s="328"/>
      <c r="H595" s="336"/>
      <c r="I595" s="337"/>
      <c r="J595" s="327"/>
      <c r="K595" s="328"/>
      <c r="L595" s="339"/>
      <c r="M595" s="340"/>
      <c r="N595" s="327"/>
      <c r="O595" s="328"/>
      <c r="P595" s="339"/>
      <c r="Q595" s="340"/>
      <c r="R595" s="318">
        <v>42711</v>
      </c>
      <c r="S595" s="432"/>
      <c r="T595" s="432"/>
    </row>
    <row r="596" spans="1:20" s="405" customFormat="1" ht="25.5" x14ac:dyDescent="0.2">
      <c r="A596" s="360" t="s">
        <v>7697</v>
      </c>
      <c r="B596" s="361" t="s">
        <v>7710</v>
      </c>
      <c r="C596" s="362" t="s">
        <v>8560</v>
      </c>
      <c r="D596" s="363" t="s">
        <v>8561</v>
      </c>
      <c r="E596" s="332"/>
      <c r="F596" s="311"/>
      <c r="G596" s="312"/>
      <c r="H596" s="433" t="s">
        <v>227</v>
      </c>
      <c r="I596" s="434" t="s">
        <v>8562</v>
      </c>
      <c r="J596" s="311" t="s">
        <v>6336</v>
      </c>
      <c r="K596" s="435" t="s">
        <v>8563</v>
      </c>
      <c r="L596" s="315"/>
      <c r="M596" s="316"/>
      <c r="N596" s="311" t="s">
        <v>7714</v>
      </c>
      <c r="O596" s="312" t="s">
        <v>7715</v>
      </c>
      <c r="P596" s="315" t="s">
        <v>6336</v>
      </c>
      <c r="Q596" s="316" t="s">
        <v>8563</v>
      </c>
      <c r="R596" s="318">
        <v>42711</v>
      </c>
      <c r="S596" s="404"/>
      <c r="T596" s="404"/>
    </row>
    <row r="597" spans="1:20" ht="24" x14ac:dyDescent="0.2">
      <c r="A597" s="257" t="s">
        <v>7697</v>
      </c>
      <c r="B597" s="258" t="s">
        <v>7710</v>
      </c>
      <c r="C597" s="259" t="s">
        <v>230</v>
      </c>
      <c r="D597" s="260" t="s">
        <v>8564</v>
      </c>
      <c r="E597" s="261"/>
      <c r="F597" s="262"/>
      <c r="G597" s="263"/>
      <c r="H597" s="264" t="s">
        <v>229</v>
      </c>
      <c r="I597" s="265" t="s">
        <v>230</v>
      </c>
      <c r="J597" s="262" t="s">
        <v>6337</v>
      </c>
      <c r="K597" s="263" t="s">
        <v>6338</v>
      </c>
      <c r="L597" s="266"/>
      <c r="M597" s="267"/>
      <c r="N597" s="262" t="s">
        <v>7714</v>
      </c>
      <c r="O597" s="263" t="s">
        <v>7715</v>
      </c>
      <c r="P597" s="266" t="s">
        <v>6337</v>
      </c>
      <c r="Q597" s="267" t="s">
        <v>6338</v>
      </c>
      <c r="R597" s="276"/>
      <c r="S597" s="277"/>
      <c r="T597" s="277"/>
    </row>
    <row r="598" spans="1:20" ht="12.75" x14ac:dyDescent="0.2">
      <c r="A598" s="204" t="s">
        <v>7697</v>
      </c>
      <c r="B598" s="205" t="s">
        <v>7704</v>
      </c>
      <c r="C598" s="206" t="s">
        <v>8565</v>
      </c>
      <c r="D598" s="207" t="s">
        <v>8566</v>
      </c>
      <c r="E598" s="208"/>
      <c r="F598" s="209"/>
      <c r="G598" s="210"/>
      <c r="H598" s="211"/>
      <c r="I598" s="212"/>
      <c r="J598" s="209"/>
      <c r="K598" s="210"/>
      <c r="L598" s="213"/>
      <c r="M598" s="214"/>
      <c r="N598" s="209"/>
      <c r="O598" s="210"/>
      <c r="P598" s="213"/>
      <c r="Q598" s="214"/>
      <c r="R598" s="215"/>
      <c r="S598" s="216"/>
      <c r="T598" s="216"/>
    </row>
    <row r="599" spans="1:20" x14ac:dyDescent="0.2">
      <c r="A599" s="329" t="s">
        <v>7697</v>
      </c>
      <c r="B599" s="330" t="s">
        <v>7707</v>
      </c>
      <c r="C599" s="275" t="s">
        <v>253</v>
      </c>
      <c r="D599" s="331" t="s">
        <v>8567</v>
      </c>
      <c r="E599" s="248"/>
      <c r="F599" s="249"/>
      <c r="G599" s="250"/>
      <c r="H599" s="264"/>
      <c r="I599" s="265"/>
      <c r="J599" s="262"/>
      <c r="K599" s="263"/>
      <c r="L599" s="266"/>
      <c r="M599" s="267"/>
      <c r="N599" s="262"/>
      <c r="O599" s="263"/>
      <c r="P599" s="266"/>
      <c r="Q599" s="267"/>
      <c r="R599" s="276"/>
      <c r="S599" s="277"/>
      <c r="T599" s="277"/>
    </row>
    <row r="600" spans="1:20" ht="24" x14ac:dyDescent="0.2">
      <c r="A600" s="257" t="s">
        <v>7697</v>
      </c>
      <c r="B600" s="258" t="s">
        <v>7710</v>
      </c>
      <c r="C600" s="259" t="s">
        <v>253</v>
      </c>
      <c r="D600" s="260" t="s">
        <v>8568</v>
      </c>
      <c r="E600" s="261"/>
      <c r="F600" s="262"/>
      <c r="G600" s="263"/>
      <c r="H600" s="264" t="s">
        <v>252</v>
      </c>
      <c r="I600" s="265" t="s">
        <v>253</v>
      </c>
      <c r="J600" s="262" t="s">
        <v>6339</v>
      </c>
      <c r="K600" s="263" t="s">
        <v>253</v>
      </c>
      <c r="L600" s="266"/>
      <c r="M600" s="267"/>
      <c r="N600" s="262" t="s">
        <v>7714</v>
      </c>
      <c r="O600" s="263" t="s">
        <v>7715</v>
      </c>
      <c r="P600" s="266" t="s">
        <v>6339</v>
      </c>
      <c r="Q600" s="267" t="s">
        <v>253</v>
      </c>
      <c r="R600" s="276"/>
      <c r="S600" s="277"/>
      <c r="T600" s="277"/>
    </row>
    <row r="601" spans="1:20" s="411" customFormat="1" ht="24" x14ac:dyDescent="0.2">
      <c r="A601" s="329" t="s">
        <v>7697</v>
      </c>
      <c r="B601" s="330" t="s">
        <v>7707</v>
      </c>
      <c r="C601" s="275" t="s">
        <v>8569</v>
      </c>
      <c r="D601" s="331" t="s">
        <v>8570</v>
      </c>
      <c r="E601" s="261"/>
      <c r="F601" s="262"/>
      <c r="G601" s="263"/>
      <c r="H601" s="264"/>
      <c r="I601" s="265"/>
      <c r="J601" s="262"/>
      <c r="K601" s="263"/>
      <c r="L601" s="266"/>
      <c r="M601" s="267"/>
      <c r="N601" s="262"/>
      <c r="O601" s="263"/>
      <c r="P601" s="266"/>
      <c r="Q601" s="267"/>
      <c r="R601" s="276"/>
      <c r="S601" s="277"/>
      <c r="T601" s="277"/>
    </row>
    <row r="602" spans="1:20" s="411" customFormat="1" ht="180" x14ac:dyDescent="0.2">
      <c r="A602" s="257" t="s">
        <v>7697</v>
      </c>
      <c r="B602" s="258" t="s">
        <v>7710</v>
      </c>
      <c r="C602" s="259" t="s">
        <v>8571</v>
      </c>
      <c r="D602" s="260" t="s">
        <v>8572</v>
      </c>
      <c r="E602" s="261" t="s">
        <v>8573</v>
      </c>
      <c r="F602" s="262"/>
      <c r="G602" s="263"/>
      <c r="H602" s="264"/>
      <c r="I602" s="265"/>
      <c r="J602" s="262" t="s">
        <v>6348</v>
      </c>
      <c r="K602" s="263" t="s">
        <v>6349</v>
      </c>
      <c r="L602" s="266" t="s">
        <v>7535</v>
      </c>
      <c r="M602" s="267" t="s">
        <v>7536</v>
      </c>
      <c r="N602" s="262" t="s">
        <v>7714</v>
      </c>
      <c r="O602" s="263" t="s">
        <v>7715</v>
      </c>
      <c r="P602" s="262" t="s">
        <v>6348</v>
      </c>
      <c r="Q602" s="267" t="s">
        <v>6349</v>
      </c>
      <c r="R602" s="276"/>
      <c r="S602" s="277"/>
      <c r="T602" s="277"/>
    </row>
    <row r="603" spans="1:20" s="203" customFormat="1" x14ac:dyDescent="0.2">
      <c r="A603" s="329" t="s">
        <v>7697</v>
      </c>
      <c r="B603" s="330" t="s">
        <v>7707</v>
      </c>
      <c r="C603" s="246" t="s">
        <v>8565</v>
      </c>
      <c r="D603" s="331" t="s">
        <v>8574</v>
      </c>
      <c r="E603" s="248"/>
      <c r="F603" s="249"/>
      <c r="G603" s="250"/>
      <c r="H603" s="264"/>
      <c r="I603" s="265"/>
      <c r="J603" s="262"/>
      <c r="K603" s="263"/>
      <c r="L603" s="266"/>
      <c r="M603" s="267"/>
      <c r="N603" s="262"/>
      <c r="O603" s="263"/>
      <c r="P603" s="266"/>
      <c r="Q603" s="267"/>
      <c r="R603" s="276"/>
      <c r="S603" s="277"/>
      <c r="T603" s="277"/>
    </row>
    <row r="604" spans="1:20" x14ac:dyDescent="0.2">
      <c r="A604" s="257" t="s">
        <v>7697</v>
      </c>
      <c r="B604" s="258" t="s">
        <v>7710</v>
      </c>
      <c r="C604" s="259" t="s">
        <v>8565</v>
      </c>
      <c r="D604" s="260" t="s">
        <v>8575</v>
      </c>
      <c r="E604" s="261"/>
      <c r="F604" s="262"/>
      <c r="G604" s="263"/>
      <c r="H604" s="264" t="s">
        <v>256</v>
      </c>
      <c r="I604" s="265" t="s">
        <v>257</v>
      </c>
      <c r="J604" s="262" t="s">
        <v>6350</v>
      </c>
      <c r="K604" s="263" t="s">
        <v>6351</v>
      </c>
      <c r="L604" s="266"/>
      <c r="M604" s="267"/>
      <c r="N604" s="262" t="s">
        <v>7714</v>
      </c>
      <c r="O604" s="263" t="s">
        <v>7715</v>
      </c>
      <c r="P604" s="266" t="s">
        <v>6350</v>
      </c>
      <c r="Q604" s="267" t="s">
        <v>6351</v>
      </c>
      <c r="R604" s="276"/>
      <c r="S604" s="277"/>
      <c r="T604" s="277"/>
    </row>
    <row r="605" spans="1:20" ht="17.25" x14ac:dyDescent="0.2">
      <c r="A605" s="176" t="s">
        <v>7697</v>
      </c>
      <c r="B605" s="177" t="s">
        <v>7698</v>
      </c>
      <c r="C605" s="436" t="s">
        <v>8576</v>
      </c>
      <c r="D605" s="179" t="s">
        <v>8577</v>
      </c>
      <c r="E605" s="180"/>
      <c r="F605" s="437"/>
      <c r="G605" s="438"/>
      <c r="H605" s="439"/>
      <c r="I605" s="440"/>
      <c r="J605" s="437"/>
      <c r="K605" s="438"/>
      <c r="L605" s="441"/>
      <c r="M605" s="442"/>
      <c r="N605" s="437"/>
      <c r="O605" s="438"/>
      <c r="P605" s="441"/>
      <c r="Q605" s="442"/>
      <c r="R605" s="443"/>
      <c r="S605" s="444"/>
      <c r="T605" s="444"/>
    </row>
    <row r="606" spans="1:20" ht="14.25" x14ac:dyDescent="0.2">
      <c r="A606" s="190" t="s">
        <v>7697</v>
      </c>
      <c r="B606" s="191" t="s">
        <v>7701</v>
      </c>
      <c r="C606" s="192" t="s">
        <v>8578</v>
      </c>
      <c r="D606" s="193" t="s">
        <v>8579</v>
      </c>
      <c r="E606" s="194"/>
      <c r="F606" s="195"/>
      <c r="G606" s="196"/>
      <c r="H606" s="197"/>
      <c r="I606" s="198"/>
      <c r="J606" s="195"/>
      <c r="K606" s="196"/>
      <c r="L606" s="199"/>
      <c r="M606" s="200"/>
      <c r="N606" s="195"/>
      <c r="O606" s="196"/>
      <c r="P606" s="199"/>
      <c r="Q606" s="200"/>
      <c r="R606" s="201"/>
      <c r="S606" s="202"/>
      <c r="T606" s="202"/>
    </row>
    <row r="607" spans="1:20" s="203" customFormat="1" ht="12.75" x14ac:dyDescent="0.2">
      <c r="A607" s="204" t="s">
        <v>7697</v>
      </c>
      <c r="B607" s="205" t="s">
        <v>7704</v>
      </c>
      <c r="C607" s="206" t="s">
        <v>8580</v>
      </c>
      <c r="D607" s="207" t="s">
        <v>8581</v>
      </c>
      <c r="E607" s="208"/>
      <c r="F607" s="209"/>
      <c r="G607" s="210"/>
      <c r="H607" s="211"/>
      <c r="I607" s="212"/>
      <c r="J607" s="209"/>
      <c r="K607" s="210"/>
      <c r="L607" s="213"/>
      <c r="M607" s="214"/>
      <c r="N607" s="209"/>
      <c r="O607" s="210"/>
      <c r="P607" s="213"/>
      <c r="Q607" s="214"/>
      <c r="R607" s="215"/>
      <c r="S607" s="216"/>
      <c r="T607" s="216"/>
    </row>
    <row r="608" spans="1:20" s="203" customFormat="1" ht="24" x14ac:dyDescent="0.2">
      <c r="A608" s="329" t="s">
        <v>7697</v>
      </c>
      <c r="B608" s="330" t="s">
        <v>7707</v>
      </c>
      <c r="C608" s="246" t="s">
        <v>733</v>
      </c>
      <c r="D608" s="331" t="s">
        <v>8582</v>
      </c>
      <c r="E608" s="248"/>
      <c r="F608" s="249"/>
      <c r="G608" s="250"/>
      <c r="H608" s="264" t="s">
        <v>732</v>
      </c>
      <c r="I608" s="265" t="s">
        <v>733</v>
      </c>
      <c r="J608" s="262" t="s">
        <v>5311</v>
      </c>
      <c r="K608" s="263" t="s">
        <v>733</v>
      </c>
      <c r="L608" s="266"/>
      <c r="M608" s="267"/>
      <c r="N608" s="262" t="s">
        <v>7714</v>
      </c>
      <c r="O608" s="263" t="s">
        <v>7715</v>
      </c>
      <c r="P608" s="266" t="s">
        <v>5311</v>
      </c>
      <c r="Q608" s="267" t="s">
        <v>733</v>
      </c>
      <c r="R608" s="276"/>
      <c r="S608" s="277"/>
      <c r="T608" s="277"/>
    </row>
    <row r="609" spans="1:20" ht="24" x14ac:dyDescent="0.2">
      <c r="A609" s="257" t="s">
        <v>7697</v>
      </c>
      <c r="B609" s="258" t="s">
        <v>7710</v>
      </c>
      <c r="C609" s="259" t="s">
        <v>733</v>
      </c>
      <c r="D609" s="260" t="s">
        <v>8583</v>
      </c>
      <c r="E609" s="261"/>
      <c r="F609" s="262"/>
      <c r="G609" s="263"/>
      <c r="H609" s="264" t="s">
        <v>732</v>
      </c>
      <c r="I609" s="265" t="s">
        <v>733</v>
      </c>
      <c r="J609" s="262" t="s">
        <v>5311</v>
      </c>
      <c r="K609" s="263" t="s">
        <v>733</v>
      </c>
      <c r="L609" s="266"/>
      <c r="M609" s="267"/>
      <c r="N609" s="262" t="s">
        <v>7714</v>
      </c>
      <c r="O609" s="263" t="s">
        <v>7715</v>
      </c>
      <c r="P609" s="266" t="s">
        <v>5311</v>
      </c>
      <c r="Q609" s="267" t="s">
        <v>733</v>
      </c>
      <c r="R609" s="276"/>
      <c r="S609" s="277"/>
      <c r="T609" s="277"/>
    </row>
    <row r="610" spans="1:20" ht="36" x14ac:dyDescent="0.2">
      <c r="A610" s="329" t="s">
        <v>7697</v>
      </c>
      <c r="B610" s="330" t="s">
        <v>7707</v>
      </c>
      <c r="C610" s="246" t="s">
        <v>736</v>
      </c>
      <c r="D610" s="331" t="s">
        <v>8584</v>
      </c>
      <c r="E610" s="248"/>
      <c r="F610" s="249"/>
      <c r="G610" s="250"/>
      <c r="H610" s="264" t="s">
        <v>735</v>
      </c>
      <c r="I610" s="265" t="s">
        <v>736</v>
      </c>
      <c r="J610" s="262" t="s">
        <v>5312</v>
      </c>
      <c r="K610" s="263" t="s">
        <v>736</v>
      </c>
      <c r="L610" s="266"/>
      <c r="M610" s="267"/>
      <c r="N610" s="262" t="s">
        <v>7714</v>
      </c>
      <c r="O610" s="263" t="s">
        <v>7715</v>
      </c>
      <c r="P610" s="266" t="s">
        <v>5312</v>
      </c>
      <c r="Q610" s="267" t="s">
        <v>736</v>
      </c>
      <c r="R610" s="276"/>
      <c r="S610" s="277"/>
      <c r="T610" s="277"/>
    </row>
    <row r="611" spans="1:20" ht="36" x14ac:dyDescent="0.2">
      <c r="A611" s="257" t="s">
        <v>7697</v>
      </c>
      <c r="B611" s="258" t="s">
        <v>7710</v>
      </c>
      <c r="C611" s="259" t="s">
        <v>736</v>
      </c>
      <c r="D611" s="260" t="s">
        <v>8585</v>
      </c>
      <c r="E611" s="261"/>
      <c r="F611" s="262"/>
      <c r="G611" s="263"/>
      <c r="H611" s="264" t="s">
        <v>735</v>
      </c>
      <c r="I611" s="265" t="s">
        <v>736</v>
      </c>
      <c r="J611" s="262" t="s">
        <v>5312</v>
      </c>
      <c r="K611" s="263" t="s">
        <v>736</v>
      </c>
      <c r="L611" s="266"/>
      <c r="M611" s="267"/>
      <c r="N611" s="262" t="s">
        <v>7714</v>
      </c>
      <c r="O611" s="263" t="s">
        <v>7715</v>
      </c>
      <c r="P611" s="266" t="s">
        <v>5312</v>
      </c>
      <c r="Q611" s="267" t="s">
        <v>736</v>
      </c>
      <c r="R611" s="276"/>
      <c r="S611" s="277"/>
      <c r="T611" s="277"/>
    </row>
    <row r="612" spans="1:20" s="203" customFormat="1" ht="12.75" x14ac:dyDescent="0.2">
      <c r="A612" s="204" t="s">
        <v>7697</v>
      </c>
      <c r="B612" s="205" t="s">
        <v>7704</v>
      </c>
      <c r="C612" s="206" t="s">
        <v>8586</v>
      </c>
      <c r="D612" s="207" t="s">
        <v>8587</v>
      </c>
      <c r="E612" s="208"/>
      <c r="F612" s="209"/>
      <c r="G612" s="210"/>
      <c r="H612" s="211"/>
      <c r="I612" s="212"/>
      <c r="J612" s="209"/>
      <c r="K612" s="210"/>
      <c r="L612" s="213"/>
      <c r="M612" s="214"/>
      <c r="N612" s="209"/>
      <c r="O612" s="210"/>
      <c r="P612" s="213"/>
      <c r="Q612" s="214"/>
      <c r="R612" s="215"/>
      <c r="S612" s="216"/>
      <c r="T612" s="216"/>
    </row>
    <row r="613" spans="1:20" ht="24" x14ac:dyDescent="0.2">
      <c r="A613" s="329" t="s">
        <v>7697</v>
      </c>
      <c r="B613" s="330" t="s">
        <v>7707</v>
      </c>
      <c r="C613" s="246" t="s">
        <v>739</v>
      </c>
      <c r="D613" s="331" t="s">
        <v>8588</v>
      </c>
      <c r="E613" s="248"/>
      <c r="F613" s="249"/>
      <c r="G613" s="250"/>
      <c r="H613" s="264" t="s">
        <v>738</v>
      </c>
      <c r="I613" s="265" t="s">
        <v>739</v>
      </c>
      <c r="J613" s="262" t="s">
        <v>5313</v>
      </c>
      <c r="K613" s="263" t="s">
        <v>739</v>
      </c>
      <c r="L613" s="266"/>
      <c r="M613" s="267"/>
      <c r="N613" s="262" t="s">
        <v>7714</v>
      </c>
      <c r="O613" s="263" t="s">
        <v>7715</v>
      </c>
      <c r="P613" s="266" t="s">
        <v>5313</v>
      </c>
      <c r="Q613" s="267" t="s">
        <v>739</v>
      </c>
      <c r="R613" s="276"/>
      <c r="S613" s="277"/>
      <c r="T613" s="277"/>
    </row>
    <row r="614" spans="1:20" ht="24" x14ac:dyDescent="0.2">
      <c r="A614" s="257" t="s">
        <v>7697</v>
      </c>
      <c r="B614" s="258" t="s">
        <v>7710</v>
      </c>
      <c r="C614" s="259" t="s">
        <v>739</v>
      </c>
      <c r="D614" s="260" t="s">
        <v>8589</v>
      </c>
      <c r="E614" s="261"/>
      <c r="F614" s="262"/>
      <c r="G614" s="263"/>
      <c r="H614" s="264" t="s">
        <v>738</v>
      </c>
      <c r="I614" s="265" t="s">
        <v>739</v>
      </c>
      <c r="J614" s="262" t="s">
        <v>5313</v>
      </c>
      <c r="K614" s="263" t="s">
        <v>739</v>
      </c>
      <c r="L614" s="266"/>
      <c r="M614" s="267"/>
      <c r="N614" s="262" t="s">
        <v>7714</v>
      </c>
      <c r="O614" s="263" t="s">
        <v>7715</v>
      </c>
      <c r="P614" s="266" t="s">
        <v>5313</v>
      </c>
      <c r="Q614" s="267" t="s">
        <v>739</v>
      </c>
      <c r="R614" s="276"/>
      <c r="S614" s="277"/>
      <c r="T614" s="277"/>
    </row>
    <row r="615" spans="1:20" ht="14.25" x14ac:dyDescent="0.2">
      <c r="A615" s="190" t="s">
        <v>7697</v>
      </c>
      <c r="B615" s="191" t="s">
        <v>7701</v>
      </c>
      <c r="C615" s="192" t="s">
        <v>8590</v>
      </c>
      <c r="D615" s="193" t="s">
        <v>8591</v>
      </c>
      <c r="E615" s="194"/>
      <c r="F615" s="195"/>
      <c r="G615" s="196"/>
      <c r="H615" s="197"/>
      <c r="I615" s="198"/>
      <c r="J615" s="195"/>
      <c r="K615" s="196"/>
      <c r="L615" s="199"/>
      <c r="M615" s="200"/>
      <c r="N615" s="195"/>
      <c r="O615" s="196"/>
      <c r="P615" s="199"/>
      <c r="Q615" s="200"/>
      <c r="R615" s="201"/>
      <c r="S615" s="202"/>
      <c r="T615" s="202"/>
    </row>
    <row r="616" spans="1:20" s="203" customFormat="1" ht="25.5" x14ac:dyDescent="0.2">
      <c r="A616" s="204" t="s">
        <v>7697</v>
      </c>
      <c r="B616" s="205" t="s">
        <v>7704</v>
      </c>
      <c r="C616" s="400" t="s">
        <v>8592</v>
      </c>
      <c r="D616" s="207" t="s">
        <v>8593</v>
      </c>
      <c r="E616" s="208"/>
      <c r="F616" s="209"/>
      <c r="G616" s="210"/>
      <c r="H616" s="211"/>
      <c r="I616" s="212"/>
      <c r="J616" s="209"/>
      <c r="K616" s="210"/>
      <c r="L616" s="213"/>
      <c r="M616" s="214"/>
      <c r="N616" s="209"/>
      <c r="O616" s="210"/>
      <c r="P616" s="213"/>
      <c r="Q616" s="214"/>
      <c r="R616" s="215"/>
      <c r="S616" s="216"/>
      <c r="T616" s="216"/>
    </row>
    <row r="617" spans="1:20" s="203" customFormat="1" ht="24" x14ac:dyDescent="0.2">
      <c r="A617" s="244" t="s">
        <v>7697</v>
      </c>
      <c r="B617" s="245" t="s">
        <v>7707</v>
      </c>
      <c r="C617" s="246" t="s">
        <v>8594</v>
      </c>
      <c r="D617" s="247" t="s">
        <v>8595</v>
      </c>
      <c r="E617" s="248"/>
      <c r="F617" s="249"/>
      <c r="G617" s="250"/>
      <c r="H617" s="251"/>
      <c r="I617" s="252"/>
      <c r="J617" s="249"/>
      <c r="K617" s="250"/>
      <c r="L617" s="253"/>
      <c r="M617" s="254"/>
      <c r="N617" s="249"/>
      <c r="O617" s="250"/>
      <c r="P617" s="253"/>
      <c r="Q617" s="254"/>
      <c r="R617" s="255"/>
      <c r="S617" s="256"/>
      <c r="T617" s="256"/>
    </row>
    <row r="618" spans="1:20" s="203" customFormat="1" ht="24" x14ac:dyDescent="0.2">
      <c r="A618" s="257" t="s">
        <v>7697</v>
      </c>
      <c r="B618" s="258" t="s">
        <v>7710</v>
      </c>
      <c r="C618" s="259" t="s">
        <v>673</v>
      </c>
      <c r="D618" s="260" t="s">
        <v>8596</v>
      </c>
      <c r="E618" s="261"/>
      <c r="F618" s="262"/>
      <c r="G618" s="263"/>
      <c r="H618" s="264" t="s">
        <v>672</v>
      </c>
      <c r="I618" s="265" t="s">
        <v>673</v>
      </c>
      <c r="J618" s="262" t="s">
        <v>5615</v>
      </c>
      <c r="K618" s="263" t="s">
        <v>5616</v>
      </c>
      <c r="L618" s="266"/>
      <c r="M618" s="267"/>
      <c r="N618" s="262" t="s">
        <v>7714</v>
      </c>
      <c r="O618" s="263" t="s">
        <v>7715</v>
      </c>
      <c r="P618" s="266" t="s">
        <v>5615</v>
      </c>
      <c r="Q618" s="267" t="s">
        <v>5616</v>
      </c>
      <c r="R618" s="276"/>
      <c r="S618" s="277"/>
      <c r="T618" s="277"/>
    </row>
    <row r="619" spans="1:20" ht="48" x14ac:dyDescent="0.2">
      <c r="A619" s="257" t="s">
        <v>7697</v>
      </c>
      <c r="B619" s="258" t="s">
        <v>7710</v>
      </c>
      <c r="C619" s="259" t="s">
        <v>675</v>
      </c>
      <c r="D619" s="260" t="s">
        <v>8597</v>
      </c>
      <c r="E619" s="261"/>
      <c r="F619" s="262"/>
      <c r="G619" s="263"/>
      <c r="H619" s="264" t="s">
        <v>674</v>
      </c>
      <c r="I619" s="265" t="s">
        <v>675</v>
      </c>
      <c r="J619" s="262" t="s">
        <v>5617</v>
      </c>
      <c r="K619" s="263" t="s">
        <v>5618</v>
      </c>
      <c r="L619" s="266"/>
      <c r="M619" s="267"/>
      <c r="N619" s="262" t="s">
        <v>7714</v>
      </c>
      <c r="O619" s="263" t="s">
        <v>7715</v>
      </c>
      <c r="P619" s="266" t="s">
        <v>5617</v>
      </c>
      <c r="Q619" s="267" t="s">
        <v>5618</v>
      </c>
      <c r="R619" s="276"/>
      <c r="S619" s="277"/>
      <c r="T619" s="277"/>
    </row>
    <row r="620" spans="1:20" s="203" customFormat="1" ht="72" x14ac:dyDescent="0.2">
      <c r="A620" s="257" t="s">
        <v>7697</v>
      </c>
      <c r="B620" s="258" t="s">
        <v>7710</v>
      </c>
      <c r="C620" s="259" t="s">
        <v>1887</v>
      </c>
      <c r="D620" s="260" t="s">
        <v>8598</v>
      </c>
      <c r="E620" s="261"/>
      <c r="F620" s="262"/>
      <c r="G620" s="263"/>
      <c r="H620" s="264" t="s">
        <v>1886</v>
      </c>
      <c r="I620" s="265" t="s">
        <v>1887</v>
      </c>
      <c r="J620" s="262" t="s">
        <v>5641</v>
      </c>
      <c r="K620" s="263" t="s">
        <v>5642</v>
      </c>
      <c r="L620" s="266"/>
      <c r="M620" s="267"/>
      <c r="N620" s="262" t="s">
        <v>7714</v>
      </c>
      <c r="O620" s="263" t="s">
        <v>7715</v>
      </c>
      <c r="P620" s="266" t="s">
        <v>5641</v>
      </c>
      <c r="Q620" s="267" t="s">
        <v>5642</v>
      </c>
      <c r="R620" s="276"/>
      <c r="S620" s="277"/>
      <c r="T620" s="277"/>
    </row>
    <row r="621" spans="1:20" ht="36" x14ac:dyDescent="0.2">
      <c r="A621" s="257" t="s">
        <v>7697</v>
      </c>
      <c r="B621" s="258" t="s">
        <v>7710</v>
      </c>
      <c r="C621" s="259" t="s">
        <v>677</v>
      </c>
      <c r="D621" s="260" t="s">
        <v>8599</v>
      </c>
      <c r="E621" s="261"/>
      <c r="F621" s="262"/>
      <c r="G621" s="263"/>
      <c r="H621" s="264" t="s">
        <v>676</v>
      </c>
      <c r="I621" s="265" t="s">
        <v>677</v>
      </c>
      <c r="J621" s="262" t="s">
        <v>5619</v>
      </c>
      <c r="K621" s="263" t="s">
        <v>5620</v>
      </c>
      <c r="L621" s="266"/>
      <c r="M621" s="267"/>
      <c r="N621" s="262" t="s">
        <v>7714</v>
      </c>
      <c r="O621" s="263" t="s">
        <v>7715</v>
      </c>
      <c r="P621" s="266" t="s">
        <v>5619</v>
      </c>
      <c r="Q621" s="267" t="s">
        <v>5620</v>
      </c>
      <c r="R621" s="276"/>
      <c r="S621" s="277"/>
      <c r="T621" s="277"/>
    </row>
    <row r="622" spans="1:20" s="203" customFormat="1" ht="48" x14ac:dyDescent="0.2">
      <c r="A622" s="257" t="s">
        <v>7697</v>
      </c>
      <c r="B622" s="258" t="s">
        <v>7710</v>
      </c>
      <c r="C622" s="259" t="s">
        <v>679</v>
      </c>
      <c r="D622" s="260" t="s">
        <v>8600</v>
      </c>
      <c r="E622" s="261"/>
      <c r="F622" s="262"/>
      <c r="G622" s="263"/>
      <c r="H622" s="264" t="s">
        <v>678</v>
      </c>
      <c r="I622" s="265" t="s">
        <v>679</v>
      </c>
      <c r="J622" s="262" t="s">
        <v>5621</v>
      </c>
      <c r="K622" s="263" t="s">
        <v>5622</v>
      </c>
      <c r="L622" s="266"/>
      <c r="M622" s="267"/>
      <c r="N622" s="262" t="s">
        <v>7714</v>
      </c>
      <c r="O622" s="263" t="s">
        <v>7715</v>
      </c>
      <c r="P622" s="266" t="s">
        <v>5621</v>
      </c>
      <c r="Q622" s="267" t="s">
        <v>5622</v>
      </c>
      <c r="R622" s="276"/>
      <c r="S622" s="277"/>
      <c r="T622" s="277"/>
    </row>
    <row r="623" spans="1:20" ht="36" x14ac:dyDescent="0.2">
      <c r="A623" s="257" t="s">
        <v>7697</v>
      </c>
      <c r="B623" s="258" t="s">
        <v>7710</v>
      </c>
      <c r="C623" s="259" t="s">
        <v>681</v>
      </c>
      <c r="D623" s="260" t="s">
        <v>8601</v>
      </c>
      <c r="E623" s="261"/>
      <c r="F623" s="262"/>
      <c r="G623" s="263"/>
      <c r="H623" s="264" t="s">
        <v>680</v>
      </c>
      <c r="I623" s="265" t="s">
        <v>681</v>
      </c>
      <c r="J623" s="262" t="s">
        <v>5623</v>
      </c>
      <c r="K623" s="263" t="s">
        <v>5624</v>
      </c>
      <c r="L623" s="266"/>
      <c r="M623" s="267"/>
      <c r="N623" s="262" t="s">
        <v>7714</v>
      </c>
      <c r="O623" s="263" t="s">
        <v>7715</v>
      </c>
      <c r="P623" s="266" t="s">
        <v>5623</v>
      </c>
      <c r="Q623" s="267" t="s">
        <v>5624</v>
      </c>
      <c r="R623" s="276"/>
      <c r="S623" s="277"/>
      <c r="T623" s="277"/>
    </row>
    <row r="624" spans="1:20" s="203" customFormat="1" ht="48" x14ac:dyDescent="0.2">
      <c r="A624" s="257" t="s">
        <v>7697</v>
      </c>
      <c r="B624" s="258" t="s">
        <v>7710</v>
      </c>
      <c r="C624" s="259" t="s">
        <v>683</v>
      </c>
      <c r="D624" s="260" t="s">
        <v>8602</v>
      </c>
      <c r="E624" s="261"/>
      <c r="F624" s="262"/>
      <c r="G624" s="263"/>
      <c r="H624" s="264" t="s">
        <v>682</v>
      </c>
      <c r="I624" s="265" t="s">
        <v>683</v>
      </c>
      <c r="J624" s="262" t="s">
        <v>5625</v>
      </c>
      <c r="K624" s="263" t="s">
        <v>5626</v>
      </c>
      <c r="L624" s="266"/>
      <c r="M624" s="267"/>
      <c r="N624" s="262" t="s">
        <v>7714</v>
      </c>
      <c r="O624" s="263" t="s">
        <v>7715</v>
      </c>
      <c r="P624" s="266" t="s">
        <v>5625</v>
      </c>
      <c r="Q624" s="267" t="s">
        <v>5626</v>
      </c>
      <c r="R624" s="276"/>
      <c r="S624" s="277"/>
      <c r="T624" s="277"/>
    </row>
    <row r="625" spans="1:20" s="203" customFormat="1" ht="36" x14ac:dyDescent="0.2">
      <c r="A625" s="257" t="s">
        <v>7697</v>
      </c>
      <c r="B625" s="258" t="s">
        <v>7710</v>
      </c>
      <c r="C625" s="259" t="s">
        <v>685</v>
      </c>
      <c r="D625" s="260" t="s">
        <v>8603</v>
      </c>
      <c r="E625" s="261"/>
      <c r="F625" s="262"/>
      <c r="G625" s="263"/>
      <c r="H625" s="264" t="s">
        <v>684</v>
      </c>
      <c r="I625" s="265" t="s">
        <v>685</v>
      </c>
      <c r="J625" s="262" t="s">
        <v>5627</v>
      </c>
      <c r="K625" s="263" t="s">
        <v>5628</v>
      </c>
      <c r="L625" s="266"/>
      <c r="M625" s="267"/>
      <c r="N625" s="262" t="s">
        <v>7714</v>
      </c>
      <c r="O625" s="263" t="s">
        <v>7715</v>
      </c>
      <c r="P625" s="266" t="s">
        <v>5627</v>
      </c>
      <c r="Q625" s="267" t="s">
        <v>5628</v>
      </c>
      <c r="R625" s="276"/>
      <c r="S625" s="277"/>
      <c r="T625" s="277"/>
    </row>
    <row r="626" spans="1:20" ht="24" x14ac:dyDescent="0.2">
      <c r="A626" s="257" t="s">
        <v>7697</v>
      </c>
      <c r="B626" s="258" t="s">
        <v>7710</v>
      </c>
      <c r="C626" s="259" t="s">
        <v>687</v>
      </c>
      <c r="D626" s="260" t="s">
        <v>8604</v>
      </c>
      <c r="E626" s="261"/>
      <c r="F626" s="262"/>
      <c r="G626" s="263"/>
      <c r="H626" s="264" t="s">
        <v>686</v>
      </c>
      <c r="I626" s="265" t="s">
        <v>687</v>
      </c>
      <c r="J626" s="262" t="s">
        <v>5629</v>
      </c>
      <c r="K626" s="263" t="s">
        <v>5630</v>
      </c>
      <c r="L626" s="266"/>
      <c r="M626" s="267"/>
      <c r="N626" s="262" t="s">
        <v>7714</v>
      </c>
      <c r="O626" s="263" t="s">
        <v>7715</v>
      </c>
      <c r="P626" s="266" t="s">
        <v>5629</v>
      </c>
      <c r="Q626" s="267" t="s">
        <v>5630</v>
      </c>
      <c r="R626" s="276"/>
      <c r="S626" s="277"/>
      <c r="T626" s="277"/>
    </row>
    <row r="627" spans="1:20" s="203" customFormat="1" ht="48" x14ac:dyDescent="0.2">
      <c r="A627" s="257" t="s">
        <v>7697</v>
      </c>
      <c r="B627" s="258" t="s">
        <v>7710</v>
      </c>
      <c r="C627" s="259" t="s">
        <v>689</v>
      </c>
      <c r="D627" s="260" t="s">
        <v>8605</v>
      </c>
      <c r="E627" s="261"/>
      <c r="F627" s="262"/>
      <c r="G627" s="263"/>
      <c r="H627" s="264" t="s">
        <v>688</v>
      </c>
      <c r="I627" s="265" t="s">
        <v>689</v>
      </c>
      <c r="J627" s="262" t="s">
        <v>5631</v>
      </c>
      <c r="K627" s="263" t="s">
        <v>5632</v>
      </c>
      <c r="L627" s="266"/>
      <c r="M627" s="267"/>
      <c r="N627" s="262" t="s">
        <v>7714</v>
      </c>
      <c r="O627" s="263" t="s">
        <v>7715</v>
      </c>
      <c r="P627" s="266" t="s">
        <v>5631</v>
      </c>
      <c r="Q627" s="267" t="s">
        <v>5632</v>
      </c>
      <c r="R627" s="276"/>
      <c r="S627" s="277"/>
      <c r="T627" s="277"/>
    </row>
    <row r="628" spans="1:20" ht="36" x14ac:dyDescent="0.2">
      <c r="A628" s="257" t="s">
        <v>7697</v>
      </c>
      <c r="B628" s="258" t="s">
        <v>7710</v>
      </c>
      <c r="C628" s="259" t="s">
        <v>1879</v>
      </c>
      <c r="D628" s="260" t="s">
        <v>8606</v>
      </c>
      <c r="E628" s="261"/>
      <c r="F628" s="262"/>
      <c r="G628" s="263"/>
      <c r="H628" s="264" t="s">
        <v>1878</v>
      </c>
      <c r="I628" s="265" t="s">
        <v>1879</v>
      </c>
      <c r="J628" s="262" t="s">
        <v>5633</v>
      </c>
      <c r="K628" s="263" t="s">
        <v>5634</v>
      </c>
      <c r="L628" s="266"/>
      <c r="M628" s="267"/>
      <c r="N628" s="262" t="s">
        <v>7714</v>
      </c>
      <c r="O628" s="263" t="s">
        <v>7715</v>
      </c>
      <c r="P628" s="266" t="s">
        <v>5633</v>
      </c>
      <c r="Q628" s="267" t="s">
        <v>5634</v>
      </c>
      <c r="R628" s="276"/>
      <c r="S628" s="277"/>
      <c r="T628" s="277"/>
    </row>
    <row r="629" spans="1:20" s="203" customFormat="1" ht="36" x14ac:dyDescent="0.2">
      <c r="A629" s="257" t="s">
        <v>7697</v>
      </c>
      <c r="B629" s="258" t="s">
        <v>7710</v>
      </c>
      <c r="C629" s="259" t="s">
        <v>1881</v>
      </c>
      <c r="D629" s="260" t="s">
        <v>8607</v>
      </c>
      <c r="E629" s="261"/>
      <c r="F629" s="262"/>
      <c r="G629" s="263"/>
      <c r="H629" s="264" t="s">
        <v>1880</v>
      </c>
      <c r="I629" s="265" t="s">
        <v>1881</v>
      </c>
      <c r="J629" s="262" t="s">
        <v>5635</v>
      </c>
      <c r="K629" s="263" t="s">
        <v>5636</v>
      </c>
      <c r="L629" s="266"/>
      <c r="M629" s="267"/>
      <c r="N629" s="262" t="s">
        <v>7714</v>
      </c>
      <c r="O629" s="263" t="s">
        <v>7715</v>
      </c>
      <c r="P629" s="266" t="s">
        <v>5635</v>
      </c>
      <c r="Q629" s="267" t="s">
        <v>5636</v>
      </c>
      <c r="R629" s="276"/>
      <c r="S629" s="277"/>
      <c r="T629" s="277"/>
    </row>
    <row r="630" spans="1:20" ht="60" x14ac:dyDescent="0.2">
      <c r="A630" s="257" t="s">
        <v>7697</v>
      </c>
      <c r="B630" s="258" t="s">
        <v>7710</v>
      </c>
      <c r="C630" s="259" t="s">
        <v>1883</v>
      </c>
      <c r="D630" s="260" t="s">
        <v>8608</v>
      </c>
      <c r="E630" s="261"/>
      <c r="F630" s="262"/>
      <c r="G630" s="263"/>
      <c r="H630" s="264" t="s">
        <v>1882</v>
      </c>
      <c r="I630" s="265" t="s">
        <v>1883</v>
      </c>
      <c r="J630" s="262" t="s">
        <v>5637</v>
      </c>
      <c r="K630" s="263" t="s">
        <v>5638</v>
      </c>
      <c r="L630" s="266"/>
      <c r="M630" s="267"/>
      <c r="N630" s="262" t="s">
        <v>7714</v>
      </c>
      <c r="O630" s="263" t="s">
        <v>7715</v>
      </c>
      <c r="P630" s="266" t="s">
        <v>5637</v>
      </c>
      <c r="Q630" s="267" t="s">
        <v>5638</v>
      </c>
      <c r="R630" s="276"/>
      <c r="S630" s="277"/>
      <c r="T630" s="277"/>
    </row>
    <row r="631" spans="1:20" s="203" customFormat="1" ht="60" x14ac:dyDescent="0.2">
      <c r="A631" s="257" t="s">
        <v>7697</v>
      </c>
      <c r="B631" s="258" t="s">
        <v>7710</v>
      </c>
      <c r="C631" s="259" t="s">
        <v>1885</v>
      </c>
      <c r="D631" s="260" t="s">
        <v>8609</v>
      </c>
      <c r="E631" s="261"/>
      <c r="F631" s="262"/>
      <c r="G631" s="263"/>
      <c r="H631" s="264" t="s">
        <v>1884</v>
      </c>
      <c r="I631" s="265" t="s">
        <v>1885</v>
      </c>
      <c r="J631" s="262" t="s">
        <v>5639</v>
      </c>
      <c r="K631" s="263" t="s">
        <v>5640</v>
      </c>
      <c r="L631" s="266"/>
      <c r="M631" s="267"/>
      <c r="N631" s="262" t="s">
        <v>7714</v>
      </c>
      <c r="O631" s="263" t="s">
        <v>7715</v>
      </c>
      <c r="P631" s="266" t="s">
        <v>5639</v>
      </c>
      <c r="Q631" s="267" t="s">
        <v>5640</v>
      </c>
      <c r="R631" s="276"/>
      <c r="S631" s="277"/>
      <c r="T631" s="277"/>
    </row>
    <row r="632" spans="1:20" ht="36" x14ac:dyDescent="0.2">
      <c r="A632" s="257" t="s">
        <v>7697</v>
      </c>
      <c r="B632" s="258" t="s">
        <v>7710</v>
      </c>
      <c r="C632" s="259" t="s">
        <v>1889</v>
      </c>
      <c r="D632" s="260" t="s">
        <v>8610</v>
      </c>
      <c r="E632" s="261"/>
      <c r="F632" s="262"/>
      <c r="G632" s="263"/>
      <c r="H632" s="264" t="s">
        <v>1888</v>
      </c>
      <c r="I632" s="265" t="s">
        <v>1889</v>
      </c>
      <c r="J632" s="262" t="s">
        <v>5643</v>
      </c>
      <c r="K632" s="263" t="s">
        <v>5644</v>
      </c>
      <c r="L632" s="266"/>
      <c r="M632" s="267"/>
      <c r="N632" s="262" t="s">
        <v>7714</v>
      </c>
      <c r="O632" s="263" t="s">
        <v>7715</v>
      </c>
      <c r="P632" s="266" t="s">
        <v>5643</v>
      </c>
      <c r="Q632" s="267" t="s">
        <v>5644</v>
      </c>
      <c r="R632" s="276"/>
      <c r="S632" s="277"/>
      <c r="T632" s="277"/>
    </row>
    <row r="633" spans="1:20" s="203" customFormat="1" ht="24" x14ac:dyDescent="0.2">
      <c r="A633" s="244" t="s">
        <v>7697</v>
      </c>
      <c r="B633" s="245" t="s">
        <v>7707</v>
      </c>
      <c r="C633" s="246" t="s">
        <v>8611</v>
      </c>
      <c r="D633" s="247" t="s">
        <v>8612</v>
      </c>
      <c r="E633" s="248"/>
      <c r="F633" s="249"/>
      <c r="G633" s="250"/>
      <c r="H633" s="251"/>
      <c r="I633" s="252"/>
      <c r="J633" s="249"/>
      <c r="K633" s="250"/>
      <c r="L633" s="253"/>
      <c r="M633" s="254"/>
      <c r="N633" s="249"/>
      <c r="O633" s="250"/>
      <c r="P633" s="253"/>
      <c r="Q633" s="254"/>
      <c r="R633" s="255"/>
      <c r="S633" s="256"/>
      <c r="T633" s="256"/>
    </row>
    <row r="634" spans="1:20" s="203" customFormat="1" ht="36" x14ac:dyDescent="0.2">
      <c r="A634" s="257" t="s">
        <v>7697</v>
      </c>
      <c r="B634" s="258" t="s">
        <v>7710</v>
      </c>
      <c r="C634" s="259" t="s">
        <v>1892</v>
      </c>
      <c r="D634" s="260" t="s">
        <v>8613</v>
      </c>
      <c r="E634" s="261"/>
      <c r="F634" s="262"/>
      <c r="G634" s="263"/>
      <c r="H634" s="264" t="s">
        <v>1891</v>
      </c>
      <c r="I634" s="265" t="s">
        <v>1892</v>
      </c>
      <c r="J634" s="262" t="s">
        <v>5645</v>
      </c>
      <c r="K634" s="263" t="s">
        <v>5646</v>
      </c>
      <c r="L634" s="266"/>
      <c r="M634" s="267"/>
      <c r="N634" s="262" t="s">
        <v>7714</v>
      </c>
      <c r="O634" s="263" t="s">
        <v>7715</v>
      </c>
      <c r="P634" s="266" t="s">
        <v>5645</v>
      </c>
      <c r="Q634" s="267" t="s">
        <v>5646</v>
      </c>
      <c r="R634" s="276"/>
      <c r="S634" s="277"/>
      <c r="T634" s="277"/>
    </row>
    <row r="635" spans="1:20" ht="24" x14ac:dyDescent="0.2">
      <c r="A635" s="257" t="s">
        <v>7697</v>
      </c>
      <c r="B635" s="258" t="s">
        <v>7710</v>
      </c>
      <c r="C635" s="259" t="s">
        <v>1894</v>
      </c>
      <c r="D635" s="260" t="s">
        <v>8614</v>
      </c>
      <c r="E635" s="261"/>
      <c r="F635" s="262"/>
      <c r="G635" s="263"/>
      <c r="H635" s="264" t="s">
        <v>1893</v>
      </c>
      <c r="I635" s="265" t="s">
        <v>1894</v>
      </c>
      <c r="J635" s="262" t="s">
        <v>5647</v>
      </c>
      <c r="K635" s="263" t="s">
        <v>5648</v>
      </c>
      <c r="L635" s="266"/>
      <c r="M635" s="267"/>
      <c r="N635" s="262" t="s">
        <v>7714</v>
      </c>
      <c r="O635" s="263" t="s">
        <v>7715</v>
      </c>
      <c r="P635" s="266" t="s">
        <v>5647</v>
      </c>
      <c r="Q635" s="267" t="s">
        <v>5648</v>
      </c>
      <c r="R635" s="276"/>
      <c r="S635" s="277"/>
      <c r="T635" s="277"/>
    </row>
    <row r="636" spans="1:20" s="203" customFormat="1" ht="24" x14ac:dyDescent="0.2">
      <c r="A636" s="257" t="s">
        <v>7697</v>
      </c>
      <c r="B636" s="258" t="s">
        <v>7710</v>
      </c>
      <c r="C636" s="259" t="s">
        <v>1896</v>
      </c>
      <c r="D636" s="260" t="s">
        <v>8615</v>
      </c>
      <c r="E636" s="261"/>
      <c r="F636" s="262"/>
      <c r="G636" s="263"/>
      <c r="H636" s="264" t="s">
        <v>1895</v>
      </c>
      <c r="I636" s="265" t="s">
        <v>1896</v>
      </c>
      <c r="J636" s="262" t="s">
        <v>5649</v>
      </c>
      <c r="K636" s="263" t="s">
        <v>5650</v>
      </c>
      <c r="L636" s="266"/>
      <c r="M636" s="267"/>
      <c r="N636" s="262" t="s">
        <v>7714</v>
      </c>
      <c r="O636" s="263" t="s">
        <v>7715</v>
      </c>
      <c r="P636" s="266" t="s">
        <v>5649</v>
      </c>
      <c r="Q636" s="267" t="s">
        <v>5650</v>
      </c>
      <c r="R636" s="276"/>
      <c r="S636" s="277"/>
      <c r="T636" s="277"/>
    </row>
    <row r="637" spans="1:20" ht="48" x14ac:dyDescent="0.2">
      <c r="A637" s="257" t="s">
        <v>7697</v>
      </c>
      <c r="B637" s="258" t="s">
        <v>7710</v>
      </c>
      <c r="C637" s="259" t="s">
        <v>1898</v>
      </c>
      <c r="D637" s="260" t="s">
        <v>8616</v>
      </c>
      <c r="E637" s="261"/>
      <c r="F637" s="262"/>
      <c r="G637" s="263"/>
      <c r="H637" s="264" t="s">
        <v>1897</v>
      </c>
      <c r="I637" s="265" t="s">
        <v>1898</v>
      </c>
      <c r="J637" s="262" t="s">
        <v>5651</v>
      </c>
      <c r="K637" s="263" t="s">
        <v>5652</v>
      </c>
      <c r="L637" s="266"/>
      <c r="M637" s="267"/>
      <c r="N637" s="262" t="s">
        <v>7714</v>
      </c>
      <c r="O637" s="263" t="s">
        <v>7715</v>
      </c>
      <c r="P637" s="266" t="s">
        <v>5651</v>
      </c>
      <c r="Q637" s="267" t="s">
        <v>5652</v>
      </c>
      <c r="R637" s="276"/>
      <c r="S637" s="277"/>
      <c r="T637" s="277"/>
    </row>
    <row r="638" spans="1:20" s="203" customFormat="1" ht="36" x14ac:dyDescent="0.2">
      <c r="A638" s="257" t="s">
        <v>7697</v>
      </c>
      <c r="B638" s="258" t="s">
        <v>7710</v>
      </c>
      <c r="C638" s="259" t="s">
        <v>1900</v>
      </c>
      <c r="D638" s="260" t="s">
        <v>8617</v>
      </c>
      <c r="E638" s="261"/>
      <c r="F638" s="262"/>
      <c r="G638" s="263"/>
      <c r="H638" s="264" t="s">
        <v>1899</v>
      </c>
      <c r="I638" s="265" t="s">
        <v>1900</v>
      </c>
      <c r="J638" s="262" t="s">
        <v>5653</v>
      </c>
      <c r="K638" s="263" t="s">
        <v>5654</v>
      </c>
      <c r="L638" s="266"/>
      <c r="M638" s="267"/>
      <c r="N638" s="262" t="s">
        <v>7714</v>
      </c>
      <c r="O638" s="263" t="s">
        <v>7715</v>
      </c>
      <c r="P638" s="266" t="s">
        <v>5653</v>
      </c>
      <c r="Q638" s="267" t="s">
        <v>5654</v>
      </c>
      <c r="R638" s="276"/>
      <c r="S638" s="277"/>
      <c r="T638" s="277"/>
    </row>
    <row r="639" spans="1:20" ht="36" x14ac:dyDescent="0.2">
      <c r="A639" s="257" t="s">
        <v>7697</v>
      </c>
      <c r="B639" s="258" t="s">
        <v>7710</v>
      </c>
      <c r="C639" s="259" t="s">
        <v>1902</v>
      </c>
      <c r="D639" s="260" t="s">
        <v>8618</v>
      </c>
      <c r="E639" s="261"/>
      <c r="F639" s="262"/>
      <c r="G639" s="263"/>
      <c r="H639" s="264" t="s">
        <v>1901</v>
      </c>
      <c r="I639" s="265" t="s">
        <v>1902</v>
      </c>
      <c r="J639" s="262" t="s">
        <v>5655</v>
      </c>
      <c r="K639" s="263" t="s">
        <v>5656</v>
      </c>
      <c r="L639" s="266"/>
      <c r="M639" s="267"/>
      <c r="N639" s="262" t="s">
        <v>7714</v>
      </c>
      <c r="O639" s="263" t="s">
        <v>7715</v>
      </c>
      <c r="P639" s="266" t="s">
        <v>5655</v>
      </c>
      <c r="Q639" s="267" t="s">
        <v>5656</v>
      </c>
      <c r="R639" s="276"/>
      <c r="S639" s="277"/>
      <c r="T639" s="277"/>
    </row>
    <row r="640" spans="1:20" s="203" customFormat="1" ht="36" x14ac:dyDescent="0.2">
      <c r="A640" s="257" t="s">
        <v>7697</v>
      </c>
      <c r="B640" s="258" t="s">
        <v>7710</v>
      </c>
      <c r="C640" s="259" t="s">
        <v>1904</v>
      </c>
      <c r="D640" s="260" t="s">
        <v>8619</v>
      </c>
      <c r="E640" s="261"/>
      <c r="F640" s="262"/>
      <c r="G640" s="263"/>
      <c r="H640" s="264" t="s">
        <v>1903</v>
      </c>
      <c r="I640" s="265" t="s">
        <v>1904</v>
      </c>
      <c r="J640" s="262" t="s">
        <v>5657</v>
      </c>
      <c r="K640" s="263" t="s">
        <v>5658</v>
      </c>
      <c r="L640" s="266"/>
      <c r="M640" s="267"/>
      <c r="N640" s="262" t="s">
        <v>7714</v>
      </c>
      <c r="O640" s="263" t="s">
        <v>7715</v>
      </c>
      <c r="P640" s="266" t="s">
        <v>5657</v>
      </c>
      <c r="Q640" s="267" t="s">
        <v>5658</v>
      </c>
      <c r="R640" s="276"/>
      <c r="S640" s="277"/>
      <c r="T640" s="277"/>
    </row>
    <row r="641" spans="1:20" ht="24" x14ac:dyDescent="0.2">
      <c r="A641" s="257" t="s">
        <v>7697</v>
      </c>
      <c r="B641" s="258" t="s">
        <v>7710</v>
      </c>
      <c r="C641" s="259" t="s">
        <v>1906</v>
      </c>
      <c r="D641" s="260" t="s">
        <v>8620</v>
      </c>
      <c r="E641" s="261"/>
      <c r="F641" s="262"/>
      <c r="G641" s="263"/>
      <c r="H641" s="264" t="s">
        <v>1905</v>
      </c>
      <c r="I641" s="265" t="s">
        <v>1906</v>
      </c>
      <c r="J641" s="262" t="s">
        <v>5659</v>
      </c>
      <c r="K641" s="263" t="s">
        <v>5660</v>
      </c>
      <c r="L641" s="266"/>
      <c r="M641" s="267"/>
      <c r="N641" s="262" t="s">
        <v>7714</v>
      </c>
      <c r="O641" s="263" t="s">
        <v>7715</v>
      </c>
      <c r="P641" s="266" t="s">
        <v>5659</v>
      </c>
      <c r="Q641" s="267" t="s">
        <v>5660</v>
      </c>
      <c r="R641" s="276"/>
      <c r="S641" s="277"/>
      <c r="T641" s="277"/>
    </row>
    <row r="642" spans="1:20" s="203" customFormat="1" ht="60" x14ac:dyDescent="0.2">
      <c r="A642" s="257" t="s">
        <v>7697</v>
      </c>
      <c r="B642" s="258" t="s">
        <v>7710</v>
      </c>
      <c r="C642" s="259" t="s">
        <v>1908</v>
      </c>
      <c r="D642" s="260" t="s">
        <v>8621</v>
      </c>
      <c r="E642" s="261"/>
      <c r="F642" s="262"/>
      <c r="G642" s="263"/>
      <c r="H642" s="264" t="s">
        <v>1907</v>
      </c>
      <c r="I642" s="265" t="s">
        <v>1908</v>
      </c>
      <c r="J642" s="262" t="s">
        <v>5661</v>
      </c>
      <c r="K642" s="263" t="s">
        <v>5662</v>
      </c>
      <c r="L642" s="266"/>
      <c r="M642" s="267"/>
      <c r="N642" s="262" t="s">
        <v>7714</v>
      </c>
      <c r="O642" s="263" t="s">
        <v>7715</v>
      </c>
      <c r="P642" s="266" t="s">
        <v>5661</v>
      </c>
      <c r="Q642" s="267" t="s">
        <v>5662</v>
      </c>
      <c r="R642" s="276"/>
      <c r="S642" s="277"/>
      <c r="T642" s="277"/>
    </row>
    <row r="643" spans="1:20" s="203" customFormat="1" ht="36" x14ac:dyDescent="0.2">
      <c r="A643" s="257" t="s">
        <v>7697</v>
      </c>
      <c r="B643" s="258" t="s">
        <v>7710</v>
      </c>
      <c r="C643" s="259" t="s">
        <v>1910</v>
      </c>
      <c r="D643" s="260" t="s">
        <v>8622</v>
      </c>
      <c r="E643" s="261"/>
      <c r="F643" s="262"/>
      <c r="G643" s="263"/>
      <c r="H643" s="264" t="s">
        <v>1909</v>
      </c>
      <c r="I643" s="265" t="s">
        <v>1910</v>
      </c>
      <c r="J643" s="262" t="s">
        <v>5663</v>
      </c>
      <c r="K643" s="263" t="s">
        <v>5664</v>
      </c>
      <c r="L643" s="266"/>
      <c r="M643" s="267"/>
      <c r="N643" s="262" t="s">
        <v>7714</v>
      </c>
      <c r="O643" s="263" t="s">
        <v>7715</v>
      </c>
      <c r="P643" s="266" t="s">
        <v>5663</v>
      </c>
      <c r="Q643" s="267" t="s">
        <v>5664</v>
      </c>
      <c r="R643" s="276"/>
      <c r="S643" s="277"/>
      <c r="T643" s="277"/>
    </row>
    <row r="644" spans="1:20" ht="36" x14ac:dyDescent="0.2">
      <c r="A644" s="257" t="s">
        <v>7697</v>
      </c>
      <c r="B644" s="258" t="s">
        <v>7710</v>
      </c>
      <c r="C644" s="259" t="s">
        <v>1912</v>
      </c>
      <c r="D644" s="260" t="s">
        <v>8623</v>
      </c>
      <c r="E644" s="261"/>
      <c r="F644" s="262"/>
      <c r="G644" s="263"/>
      <c r="H644" s="264" t="s">
        <v>1911</v>
      </c>
      <c r="I644" s="265" t="s">
        <v>1912</v>
      </c>
      <c r="J644" s="262" t="s">
        <v>5665</v>
      </c>
      <c r="K644" s="263" t="s">
        <v>5666</v>
      </c>
      <c r="L644" s="266"/>
      <c r="M644" s="267"/>
      <c r="N644" s="262" t="s">
        <v>7714</v>
      </c>
      <c r="O644" s="263" t="s">
        <v>7715</v>
      </c>
      <c r="P644" s="266" t="s">
        <v>5665</v>
      </c>
      <c r="Q644" s="267" t="s">
        <v>5666</v>
      </c>
      <c r="R644" s="276"/>
      <c r="S644" s="277"/>
      <c r="T644" s="277"/>
    </row>
    <row r="645" spans="1:20" s="203" customFormat="1" ht="60" x14ac:dyDescent="0.2">
      <c r="A645" s="257" t="s">
        <v>7697</v>
      </c>
      <c r="B645" s="258" t="s">
        <v>7710</v>
      </c>
      <c r="C645" s="259" t="s">
        <v>1914</v>
      </c>
      <c r="D645" s="260" t="s">
        <v>8624</v>
      </c>
      <c r="E645" s="261"/>
      <c r="F645" s="262"/>
      <c r="G645" s="263"/>
      <c r="H645" s="264" t="s">
        <v>1913</v>
      </c>
      <c r="I645" s="265" t="s">
        <v>1914</v>
      </c>
      <c r="J645" s="262" t="s">
        <v>5667</v>
      </c>
      <c r="K645" s="263" t="s">
        <v>5668</v>
      </c>
      <c r="L645" s="266"/>
      <c r="M645" s="267"/>
      <c r="N645" s="262" t="s">
        <v>7714</v>
      </c>
      <c r="O645" s="263" t="s">
        <v>7715</v>
      </c>
      <c r="P645" s="266" t="s">
        <v>5667</v>
      </c>
      <c r="Q645" s="267" t="s">
        <v>5668</v>
      </c>
      <c r="R645" s="276"/>
      <c r="S645" s="277"/>
      <c r="T645" s="277"/>
    </row>
    <row r="646" spans="1:20" ht="24" x14ac:dyDescent="0.2">
      <c r="A646" s="257" t="s">
        <v>7697</v>
      </c>
      <c r="B646" s="258" t="s">
        <v>7710</v>
      </c>
      <c r="C646" s="259" t="s">
        <v>1916</v>
      </c>
      <c r="D646" s="260" t="s">
        <v>8625</v>
      </c>
      <c r="E646" s="261"/>
      <c r="F646" s="262"/>
      <c r="G646" s="263"/>
      <c r="H646" s="264" t="s">
        <v>1915</v>
      </c>
      <c r="I646" s="265" t="s">
        <v>1916</v>
      </c>
      <c r="J646" s="262" t="s">
        <v>5669</v>
      </c>
      <c r="K646" s="263" t="s">
        <v>5670</v>
      </c>
      <c r="L646" s="266"/>
      <c r="M646" s="267"/>
      <c r="N646" s="262" t="s">
        <v>7714</v>
      </c>
      <c r="O646" s="263" t="s">
        <v>7715</v>
      </c>
      <c r="P646" s="266" t="s">
        <v>5669</v>
      </c>
      <c r="Q646" s="267" t="s">
        <v>5670</v>
      </c>
      <c r="R646" s="276"/>
      <c r="S646" s="277"/>
      <c r="T646" s="277"/>
    </row>
    <row r="647" spans="1:20" s="203" customFormat="1" ht="48" x14ac:dyDescent="0.2">
      <c r="A647" s="257" t="s">
        <v>7697</v>
      </c>
      <c r="B647" s="258" t="s">
        <v>7710</v>
      </c>
      <c r="C647" s="259" t="s">
        <v>1918</v>
      </c>
      <c r="D647" s="260" t="s">
        <v>8626</v>
      </c>
      <c r="E647" s="261"/>
      <c r="F647" s="262"/>
      <c r="G647" s="263"/>
      <c r="H647" s="264" t="s">
        <v>1917</v>
      </c>
      <c r="I647" s="265" t="s">
        <v>1918</v>
      </c>
      <c r="J647" s="262" t="s">
        <v>5671</v>
      </c>
      <c r="K647" s="263" t="s">
        <v>5672</v>
      </c>
      <c r="L647" s="266"/>
      <c r="M647" s="267"/>
      <c r="N647" s="262" t="s">
        <v>7714</v>
      </c>
      <c r="O647" s="263" t="s">
        <v>7715</v>
      </c>
      <c r="P647" s="266" t="s">
        <v>5671</v>
      </c>
      <c r="Q647" s="267" t="s">
        <v>5672</v>
      </c>
      <c r="R647" s="276"/>
      <c r="S647" s="277"/>
      <c r="T647" s="277"/>
    </row>
    <row r="648" spans="1:20" ht="48" x14ac:dyDescent="0.2">
      <c r="A648" s="257" t="s">
        <v>7697</v>
      </c>
      <c r="B648" s="258" t="s">
        <v>7710</v>
      </c>
      <c r="C648" s="259" t="s">
        <v>1920</v>
      </c>
      <c r="D648" s="260" t="s">
        <v>8627</v>
      </c>
      <c r="E648" s="261"/>
      <c r="F648" s="262"/>
      <c r="G648" s="263"/>
      <c r="H648" s="264" t="s">
        <v>1919</v>
      </c>
      <c r="I648" s="265" t="s">
        <v>1920</v>
      </c>
      <c r="J648" s="262" t="s">
        <v>5673</v>
      </c>
      <c r="K648" s="263" t="s">
        <v>5674</v>
      </c>
      <c r="L648" s="266"/>
      <c r="M648" s="267"/>
      <c r="N648" s="262" t="s">
        <v>7714</v>
      </c>
      <c r="O648" s="263" t="s">
        <v>7715</v>
      </c>
      <c r="P648" s="266" t="s">
        <v>5673</v>
      </c>
      <c r="Q648" s="267" t="s">
        <v>5674</v>
      </c>
      <c r="R648" s="276"/>
      <c r="S648" s="277"/>
      <c r="T648" s="277"/>
    </row>
    <row r="649" spans="1:20" s="203" customFormat="1" ht="48" x14ac:dyDescent="0.2">
      <c r="A649" s="257" t="s">
        <v>7697</v>
      </c>
      <c r="B649" s="258" t="s">
        <v>7710</v>
      </c>
      <c r="C649" s="259" t="s">
        <v>1922</v>
      </c>
      <c r="D649" s="260" t="s">
        <v>8628</v>
      </c>
      <c r="E649" s="261"/>
      <c r="F649" s="262"/>
      <c r="G649" s="263"/>
      <c r="H649" s="264" t="s">
        <v>1921</v>
      </c>
      <c r="I649" s="265" t="s">
        <v>1922</v>
      </c>
      <c r="J649" s="262" t="s">
        <v>5675</v>
      </c>
      <c r="K649" s="263" t="s">
        <v>5676</v>
      </c>
      <c r="L649" s="266"/>
      <c r="M649" s="267"/>
      <c r="N649" s="262" t="s">
        <v>7714</v>
      </c>
      <c r="O649" s="263" t="s">
        <v>7715</v>
      </c>
      <c r="P649" s="266" t="s">
        <v>5675</v>
      </c>
      <c r="Q649" s="267" t="s">
        <v>5676</v>
      </c>
      <c r="R649" s="276"/>
      <c r="S649" s="277"/>
      <c r="T649" s="277"/>
    </row>
    <row r="650" spans="1:20" ht="48" x14ac:dyDescent="0.2">
      <c r="A650" s="257" t="s">
        <v>7697</v>
      </c>
      <c r="B650" s="258" t="s">
        <v>7710</v>
      </c>
      <c r="C650" s="259" t="s">
        <v>1924</v>
      </c>
      <c r="D650" s="260" t="s">
        <v>8629</v>
      </c>
      <c r="E650" s="261"/>
      <c r="F650" s="262"/>
      <c r="G650" s="263"/>
      <c r="H650" s="264" t="s">
        <v>1923</v>
      </c>
      <c r="I650" s="265" t="s">
        <v>1924</v>
      </c>
      <c r="J650" s="262" t="s">
        <v>5677</v>
      </c>
      <c r="K650" s="263" t="s">
        <v>5678</v>
      </c>
      <c r="L650" s="266"/>
      <c r="M650" s="267"/>
      <c r="N650" s="262" t="s">
        <v>7714</v>
      </c>
      <c r="O650" s="263" t="s">
        <v>7715</v>
      </c>
      <c r="P650" s="266" t="s">
        <v>5677</v>
      </c>
      <c r="Q650" s="267" t="s">
        <v>5678</v>
      </c>
      <c r="R650" s="276"/>
      <c r="S650" s="277"/>
      <c r="T650" s="277"/>
    </row>
    <row r="651" spans="1:20" s="203" customFormat="1" ht="36" x14ac:dyDescent="0.2">
      <c r="A651" s="257" t="s">
        <v>7697</v>
      </c>
      <c r="B651" s="258" t="s">
        <v>7710</v>
      </c>
      <c r="C651" s="259" t="s">
        <v>1926</v>
      </c>
      <c r="D651" s="260" t="s">
        <v>8630</v>
      </c>
      <c r="E651" s="261"/>
      <c r="F651" s="262"/>
      <c r="G651" s="263"/>
      <c r="H651" s="264" t="s">
        <v>1925</v>
      </c>
      <c r="I651" s="265" t="s">
        <v>1926</v>
      </c>
      <c r="J651" s="262" t="s">
        <v>5679</v>
      </c>
      <c r="K651" s="263" t="s">
        <v>5680</v>
      </c>
      <c r="L651" s="266"/>
      <c r="M651" s="267"/>
      <c r="N651" s="262" t="s">
        <v>7714</v>
      </c>
      <c r="O651" s="263" t="s">
        <v>7715</v>
      </c>
      <c r="P651" s="266" t="s">
        <v>5679</v>
      </c>
      <c r="Q651" s="267" t="s">
        <v>5680</v>
      </c>
      <c r="R651" s="276"/>
      <c r="S651" s="277"/>
      <c r="T651" s="277"/>
    </row>
    <row r="652" spans="1:20" s="203" customFormat="1" ht="60" x14ac:dyDescent="0.2">
      <c r="A652" s="257" t="s">
        <v>7697</v>
      </c>
      <c r="B652" s="258" t="s">
        <v>7710</v>
      </c>
      <c r="C652" s="259" t="s">
        <v>1928</v>
      </c>
      <c r="D652" s="260" t="s">
        <v>8631</v>
      </c>
      <c r="E652" s="261"/>
      <c r="F652" s="262"/>
      <c r="G652" s="263"/>
      <c r="H652" s="264" t="s">
        <v>1927</v>
      </c>
      <c r="I652" s="265" t="s">
        <v>1928</v>
      </c>
      <c r="J652" s="262" t="s">
        <v>5681</v>
      </c>
      <c r="K652" s="263" t="s">
        <v>5682</v>
      </c>
      <c r="L652" s="266"/>
      <c r="M652" s="267"/>
      <c r="N652" s="262" t="s">
        <v>7714</v>
      </c>
      <c r="O652" s="263" t="s">
        <v>7715</v>
      </c>
      <c r="P652" s="266" t="s">
        <v>5681</v>
      </c>
      <c r="Q652" s="267" t="s">
        <v>5682</v>
      </c>
      <c r="R652" s="276"/>
      <c r="S652" s="277"/>
      <c r="T652" s="277"/>
    </row>
    <row r="653" spans="1:20" s="203" customFormat="1" ht="36" x14ac:dyDescent="0.2">
      <c r="A653" s="257" t="s">
        <v>7697</v>
      </c>
      <c r="B653" s="258" t="s">
        <v>7710</v>
      </c>
      <c r="C653" s="259" t="s">
        <v>1930</v>
      </c>
      <c r="D653" s="260" t="s">
        <v>8632</v>
      </c>
      <c r="E653" s="261"/>
      <c r="F653" s="262"/>
      <c r="G653" s="263"/>
      <c r="H653" s="264" t="s">
        <v>1929</v>
      </c>
      <c r="I653" s="265" t="s">
        <v>1930</v>
      </c>
      <c r="J653" s="262" t="s">
        <v>5683</v>
      </c>
      <c r="K653" s="263" t="s">
        <v>5684</v>
      </c>
      <c r="L653" s="266"/>
      <c r="M653" s="267"/>
      <c r="N653" s="262" t="s">
        <v>7714</v>
      </c>
      <c r="O653" s="263" t="s">
        <v>7715</v>
      </c>
      <c r="P653" s="266" t="s">
        <v>5683</v>
      </c>
      <c r="Q653" s="267" t="s">
        <v>5684</v>
      </c>
      <c r="R653" s="276"/>
      <c r="S653" s="277"/>
      <c r="T653" s="277"/>
    </row>
    <row r="654" spans="1:20" x14ac:dyDescent="0.2">
      <c r="A654" s="244" t="s">
        <v>7697</v>
      </c>
      <c r="B654" s="245" t="s">
        <v>7707</v>
      </c>
      <c r="C654" s="246" t="s">
        <v>8633</v>
      </c>
      <c r="D654" s="247" t="s">
        <v>8634</v>
      </c>
      <c r="E654" s="248"/>
      <c r="F654" s="249"/>
      <c r="G654" s="250"/>
      <c r="H654" s="251"/>
      <c r="I654" s="252"/>
      <c r="J654" s="249"/>
      <c r="K654" s="250"/>
      <c r="L654" s="253"/>
      <c r="M654" s="254"/>
      <c r="N654" s="249"/>
      <c r="O654" s="250"/>
      <c r="P654" s="253"/>
      <c r="Q654" s="254"/>
      <c r="R654" s="255"/>
      <c r="S654" s="256"/>
      <c r="T654" s="256"/>
    </row>
    <row r="655" spans="1:20" ht="24" x14ac:dyDescent="0.2">
      <c r="A655" s="257" t="s">
        <v>7697</v>
      </c>
      <c r="B655" s="258" t="s">
        <v>7710</v>
      </c>
      <c r="C655" s="259" t="s">
        <v>1933</v>
      </c>
      <c r="D655" s="260" t="s">
        <v>8635</v>
      </c>
      <c r="E655" s="261"/>
      <c r="F655" s="262"/>
      <c r="G655" s="263"/>
      <c r="H655" s="264" t="s">
        <v>1932</v>
      </c>
      <c r="I655" s="265" t="s">
        <v>1933</v>
      </c>
      <c r="J655" s="262" t="s">
        <v>5685</v>
      </c>
      <c r="K655" s="263" t="s">
        <v>5686</v>
      </c>
      <c r="L655" s="266"/>
      <c r="M655" s="267"/>
      <c r="N655" s="262" t="s">
        <v>7714</v>
      </c>
      <c r="O655" s="263" t="s">
        <v>7715</v>
      </c>
      <c r="P655" s="266" t="s">
        <v>5685</v>
      </c>
      <c r="Q655" s="267" t="s">
        <v>5686</v>
      </c>
      <c r="R655" s="276"/>
      <c r="S655" s="277"/>
      <c r="T655" s="277"/>
    </row>
    <row r="656" spans="1:20" ht="24" x14ac:dyDescent="0.2">
      <c r="A656" s="257" t="s">
        <v>7697</v>
      </c>
      <c r="B656" s="258" t="s">
        <v>7710</v>
      </c>
      <c r="C656" s="259" t="s">
        <v>1935</v>
      </c>
      <c r="D656" s="260" t="s">
        <v>8636</v>
      </c>
      <c r="E656" s="261"/>
      <c r="F656" s="262"/>
      <c r="G656" s="263"/>
      <c r="H656" s="264" t="s">
        <v>1934</v>
      </c>
      <c r="I656" s="265" t="s">
        <v>1935</v>
      </c>
      <c r="J656" s="262" t="s">
        <v>5687</v>
      </c>
      <c r="K656" s="263" t="s">
        <v>5688</v>
      </c>
      <c r="L656" s="266"/>
      <c r="M656" s="267"/>
      <c r="N656" s="262" t="s">
        <v>7714</v>
      </c>
      <c r="O656" s="263" t="s">
        <v>7715</v>
      </c>
      <c r="P656" s="266" t="s">
        <v>5687</v>
      </c>
      <c r="Q656" s="267" t="s">
        <v>5688</v>
      </c>
      <c r="R656" s="276"/>
      <c r="S656" s="277"/>
      <c r="T656" s="277"/>
    </row>
    <row r="657" spans="1:20" ht="36" x14ac:dyDescent="0.2">
      <c r="A657" s="257" t="s">
        <v>7697</v>
      </c>
      <c r="B657" s="258" t="s">
        <v>7710</v>
      </c>
      <c r="C657" s="259" t="s">
        <v>1937</v>
      </c>
      <c r="D657" s="260" t="s">
        <v>8637</v>
      </c>
      <c r="E657" s="261"/>
      <c r="F657" s="262"/>
      <c r="G657" s="263"/>
      <c r="H657" s="264" t="s">
        <v>1936</v>
      </c>
      <c r="I657" s="265" t="s">
        <v>1937</v>
      </c>
      <c r="J657" s="262" t="s">
        <v>5689</v>
      </c>
      <c r="K657" s="263" t="s">
        <v>5690</v>
      </c>
      <c r="L657" s="266"/>
      <c r="M657" s="267"/>
      <c r="N657" s="262" t="s">
        <v>7714</v>
      </c>
      <c r="O657" s="263" t="s">
        <v>7715</v>
      </c>
      <c r="P657" s="266" t="s">
        <v>5689</v>
      </c>
      <c r="Q657" s="267" t="s">
        <v>5690</v>
      </c>
      <c r="R657" s="276"/>
      <c r="S657" s="277"/>
      <c r="T657" s="277"/>
    </row>
    <row r="658" spans="1:20" s="203" customFormat="1" ht="24" x14ac:dyDescent="0.2">
      <c r="A658" s="244" t="s">
        <v>7697</v>
      </c>
      <c r="B658" s="245" t="s">
        <v>7707</v>
      </c>
      <c r="C658" s="246" t="s">
        <v>1939</v>
      </c>
      <c r="D658" s="247" t="s">
        <v>8638</v>
      </c>
      <c r="E658" s="248"/>
      <c r="F658" s="249"/>
      <c r="G658" s="250"/>
      <c r="H658" s="251"/>
      <c r="I658" s="252"/>
      <c r="J658" s="249"/>
      <c r="K658" s="250"/>
      <c r="L658" s="253"/>
      <c r="M658" s="254"/>
      <c r="N658" s="249"/>
      <c r="O658" s="250"/>
      <c r="P658" s="253"/>
      <c r="Q658" s="254"/>
      <c r="R658" s="255"/>
      <c r="S658" s="256"/>
      <c r="T658" s="256"/>
    </row>
    <row r="659" spans="1:20" ht="48" x14ac:dyDescent="0.2">
      <c r="A659" s="257" t="s">
        <v>7697</v>
      </c>
      <c r="B659" s="258" t="s">
        <v>7710</v>
      </c>
      <c r="C659" s="259" t="s">
        <v>1939</v>
      </c>
      <c r="D659" s="260" t="s">
        <v>8639</v>
      </c>
      <c r="E659" s="261"/>
      <c r="F659" s="262"/>
      <c r="G659" s="263"/>
      <c r="H659" s="264" t="s">
        <v>1938</v>
      </c>
      <c r="I659" s="265" t="s">
        <v>1939</v>
      </c>
      <c r="J659" s="262" t="s">
        <v>5691</v>
      </c>
      <c r="K659" s="263" t="s">
        <v>5692</v>
      </c>
      <c r="L659" s="266"/>
      <c r="M659" s="267"/>
      <c r="N659" s="262" t="s">
        <v>7714</v>
      </c>
      <c r="O659" s="263" t="s">
        <v>7715</v>
      </c>
      <c r="P659" s="266" t="s">
        <v>5691</v>
      </c>
      <c r="Q659" s="267" t="s">
        <v>5692</v>
      </c>
      <c r="R659" s="276"/>
      <c r="S659" s="277"/>
      <c r="T659" s="277"/>
    </row>
    <row r="660" spans="1:20" ht="12.75" x14ac:dyDescent="0.2">
      <c r="A660" s="204" t="s">
        <v>7697</v>
      </c>
      <c r="B660" s="205" t="s">
        <v>7704</v>
      </c>
      <c r="C660" s="206" t="s">
        <v>1943</v>
      </c>
      <c r="D660" s="207" t="s">
        <v>8640</v>
      </c>
      <c r="E660" s="208"/>
      <c r="F660" s="209"/>
      <c r="G660" s="210"/>
      <c r="H660" s="211"/>
      <c r="I660" s="212"/>
      <c r="J660" s="209"/>
      <c r="K660" s="210"/>
      <c r="L660" s="213"/>
      <c r="M660" s="214"/>
      <c r="N660" s="209"/>
      <c r="O660" s="210"/>
      <c r="P660" s="213"/>
      <c r="Q660" s="214"/>
      <c r="R660" s="215"/>
      <c r="S660" s="216"/>
      <c r="T660" s="216"/>
    </row>
    <row r="661" spans="1:20" ht="24" x14ac:dyDescent="0.2">
      <c r="A661" s="244" t="s">
        <v>7697</v>
      </c>
      <c r="B661" s="245" t="s">
        <v>7707</v>
      </c>
      <c r="C661" s="246" t="s">
        <v>1943</v>
      </c>
      <c r="D661" s="247" t="s">
        <v>8641</v>
      </c>
      <c r="E661" s="248"/>
      <c r="F661" s="262"/>
      <c r="G661" s="263"/>
      <c r="H661" s="264" t="s">
        <v>1942</v>
      </c>
      <c r="I661" s="265" t="s">
        <v>1943</v>
      </c>
      <c r="J661" s="262" t="s">
        <v>5773</v>
      </c>
      <c r="K661" s="263" t="s">
        <v>5774</v>
      </c>
      <c r="L661" s="266"/>
      <c r="M661" s="267"/>
      <c r="N661" s="262" t="s">
        <v>7714</v>
      </c>
      <c r="O661" s="263" t="s">
        <v>7715</v>
      </c>
      <c r="P661" s="266" t="s">
        <v>5773</v>
      </c>
      <c r="Q661" s="267" t="s">
        <v>5774</v>
      </c>
      <c r="R661" s="276"/>
      <c r="S661" s="277"/>
      <c r="T661" s="277"/>
    </row>
    <row r="662" spans="1:20" ht="24" x14ac:dyDescent="0.2">
      <c r="A662" s="257" t="s">
        <v>7697</v>
      </c>
      <c r="B662" s="258" t="s">
        <v>7710</v>
      </c>
      <c r="C662" s="259" t="s">
        <v>1943</v>
      </c>
      <c r="D662" s="260" t="s">
        <v>8642</v>
      </c>
      <c r="E662" s="261"/>
      <c r="F662" s="262"/>
      <c r="G662" s="263"/>
      <c r="H662" s="264" t="s">
        <v>1942</v>
      </c>
      <c r="I662" s="265" t="s">
        <v>1943</v>
      </c>
      <c r="J662" s="262" t="s">
        <v>5773</v>
      </c>
      <c r="K662" s="263" t="s">
        <v>5774</v>
      </c>
      <c r="L662" s="266"/>
      <c r="M662" s="267"/>
      <c r="N662" s="262" t="s">
        <v>7714</v>
      </c>
      <c r="O662" s="263" t="s">
        <v>7715</v>
      </c>
      <c r="P662" s="266" t="s">
        <v>5773</v>
      </c>
      <c r="Q662" s="267" t="s">
        <v>5774</v>
      </c>
      <c r="R662" s="276"/>
      <c r="S662" s="277"/>
      <c r="T662" s="277"/>
    </row>
    <row r="663" spans="1:20" ht="12.75" x14ac:dyDescent="0.2">
      <c r="A663" s="204" t="s">
        <v>7697</v>
      </c>
      <c r="B663" s="205" t="s">
        <v>7704</v>
      </c>
      <c r="C663" s="206" t="s">
        <v>8643</v>
      </c>
      <c r="D663" s="207" t="s">
        <v>8644</v>
      </c>
      <c r="E663" s="208"/>
      <c r="F663" s="209"/>
      <c r="G663" s="210"/>
      <c r="H663" s="211"/>
      <c r="I663" s="212"/>
      <c r="J663" s="209"/>
      <c r="K663" s="210"/>
      <c r="L663" s="213"/>
      <c r="M663" s="214"/>
      <c r="N663" s="209"/>
      <c r="O663" s="210"/>
      <c r="P663" s="213"/>
      <c r="Q663" s="214"/>
      <c r="R663" s="215"/>
      <c r="S663" s="216"/>
      <c r="T663" s="216"/>
    </row>
    <row r="664" spans="1:20" ht="36" x14ac:dyDescent="0.2">
      <c r="A664" s="244" t="s">
        <v>7697</v>
      </c>
      <c r="B664" s="245" t="s">
        <v>7707</v>
      </c>
      <c r="C664" s="246" t="s">
        <v>1947</v>
      </c>
      <c r="D664" s="247" t="s">
        <v>8645</v>
      </c>
      <c r="E664" s="248"/>
      <c r="F664" s="262"/>
      <c r="G664" s="263"/>
      <c r="H664" s="264" t="s">
        <v>1946</v>
      </c>
      <c r="I664" s="265" t="s">
        <v>1947</v>
      </c>
      <c r="J664" s="262" t="s">
        <v>5769</v>
      </c>
      <c r="K664" s="263" t="s">
        <v>5770</v>
      </c>
      <c r="L664" s="266"/>
      <c r="M664" s="267"/>
      <c r="N664" s="262" t="s">
        <v>7714</v>
      </c>
      <c r="O664" s="263" t="s">
        <v>7715</v>
      </c>
      <c r="P664" s="266" t="s">
        <v>5769</v>
      </c>
      <c r="Q664" s="267" t="s">
        <v>5770</v>
      </c>
      <c r="R664" s="276"/>
      <c r="S664" s="277"/>
      <c r="T664" s="277"/>
    </row>
    <row r="665" spans="1:20" ht="36" x14ac:dyDescent="0.2">
      <c r="A665" s="257" t="s">
        <v>7697</v>
      </c>
      <c r="B665" s="258" t="s">
        <v>7710</v>
      </c>
      <c r="C665" s="259" t="s">
        <v>1947</v>
      </c>
      <c r="D665" s="260" t="s">
        <v>8646</v>
      </c>
      <c r="E665" s="261"/>
      <c r="F665" s="262"/>
      <c r="G665" s="263"/>
      <c r="H665" s="264" t="s">
        <v>1946</v>
      </c>
      <c r="I665" s="265" t="s">
        <v>1947</v>
      </c>
      <c r="J665" s="262" t="s">
        <v>5769</v>
      </c>
      <c r="K665" s="263" t="s">
        <v>5770</v>
      </c>
      <c r="L665" s="266"/>
      <c r="M665" s="267"/>
      <c r="N665" s="262" t="s">
        <v>7714</v>
      </c>
      <c r="O665" s="263" t="s">
        <v>7715</v>
      </c>
      <c r="P665" s="266" t="s">
        <v>5769</v>
      </c>
      <c r="Q665" s="267" t="s">
        <v>5770</v>
      </c>
      <c r="R665" s="276"/>
      <c r="S665" s="277"/>
      <c r="T665" s="277"/>
    </row>
    <row r="666" spans="1:20" s="203" customFormat="1" ht="36" x14ac:dyDescent="0.2">
      <c r="A666" s="244" t="s">
        <v>7697</v>
      </c>
      <c r="B666" s="245" t="s">
        <v>7707</v>
      </c>
      <c r="C666" s="246" t="s">
        <v>1950</v>
      </c>
      <c r="D666" s="247" t="s">
        <v>8647</v>
      </c>
      <c r="E666" s="248"/>
      <c r="F666" s="262"/>
      <c r="G666" s="263"/>
      <c r="H666" s="264" t="s">
        <v>1949</v>
      </c>
      <c r="I666" s="265" t="s">
        <v>1950</v>
      </c>
      <c r="J666" s="262" t="s">
        <v>5771</v>
      </c>
      <c r="K666" s="263" t="s">
        <v>5772</v>
      </c>
      <c r="L666" s="266"/>
      <c r="M666" s="267"/>
      <c r="N666" s="262" t="s">
        <v>7714</v>
      </c>
      <c r="O666" s="263" t="s">
        <v>7715</v>
      </c>
      <c r="P666" s="266" t="s">
        <v>5771</v>
      </c>
      <c r="Q666" s="267" t="s">
        <v>5772</v>
      </c>
      <c r="R666" s="276"/>
      <c r="S666" s="277"/>
      <c r="T666" s="277"/>
    </row>
    <row r="667" spans="1:20" s="203" customFormat="1" ht="36" x14ac:dyDescent="0.2">
      <c r="A667" s="257" t="s">
        <v>7697</v>
      </c>
      <c r="B667" s="258" t="s">
        <v>7710</v>
      </c>
      <c r="C667" s="259" t="s">
        <v>1950</v>
      </c>
      <c r="D667" s="260" t="s">
        <v>8648</v>
      </c>
      <c r="E667" s="261"/>
      <c r="F667" s="262"/>
      <c r="G667" s="263"/>
      <c r="H667" s="264" t="s">
        <v>1949</v>
      </c>
      <c r="I667" s="265" t="s">
        <v>1950</v>
      </c>
      <c r="J667" s="262" t="s">
        <v>5771</v>
      </c>
      <c r="K667" s="263" t="s">
        <v>5772</v>
      </c>
      <c r="L667" s="266"/>
      <c r="M667" s="267"/>
      <c r="N667" s="262" t="s">
        <v>7714</v>
      </c>
      <c r="O667" s="263" t="s">
        <v>7715</v>
      </c>
      <c r="P667" s="266" t="s">
        <v>5771</v>
      </c>
      <c r="Q667" s="267" t="s">
        <v>5772</v>
      </c>
      <c r="R667" s="276"/>
      <c r="S667" s="277"/>
      <c r="T667" s="277"/>
    </row>
    <row r="668" spans="1:20" ht="24" x14ac:dyDescent="0.2">
      <c r="A668" s="244" t="s">
        <v>7697</v>
      </c>
      <c r="B668" s="245" t="s">
        <v>7707</v>
      </c>
      <c r="C668" s="246" t="s">
        <v>1953</v>
      </c>
      <c r="D668" s="247" t="s">
        <v>8649</v>
      </c>
      <c r="E668" s="248"/>
      <c r="F668" s="262"/>
      <c r="G668" s="263"/>
      <c r="H668" s="264" t="s">
        <v>1952</v>
      </c>
      <c r="I668" s="265" t="s">
        <v>1953</v>
      </c>
      <c r="J668" s="262" t="s">
        <v>5775</v>
      </c>
      <c r="K668" s="263" t="s">
        <v>5776</v>
      </c>
      <c r="L668" s="266"/>
      <c r="M668" s="267"/>
      <c r="N668" s="262" t="s">
        <v>7714</v>
      </c>
      <c r="O668" s="263" t="s">
        <v>7715</v>
      </c>
      <c r="P668" s="266" t="s">
        <v>5775</v>
      </c>
      <c r="Q668" s="267" t="s">
        <v>5776</v>
      </c>
      <c r="R668" s="276"/>
      <c r="S668" s="277"/>
      <c r="T668" s="277"/>
    </row>
    <row r="669" spans="1:20" ht="24" x14ac:dyDescent="0.2">
      <c r="A669" s="257" t="s">
        <v>7697</v>
      </c>
      <c r="B669" s="258" t="s">
        <v>7710</v>
      </c>
      <c r="C669" s="259" t="s">
        <v>1953</v>
      </c>
      <c r="D669" s="260" t="s">
        <v>8650</v>
      </c>
      <c r="E669" s="261"/>
      <c r="F669" s="262"/>
      <c r="G669" s="263"/>
      <c r="H669" s="264" t="s">
        <v>1952</v>
      </c>
      <c r="I669" s="265" t="s">
        <v>1953</v>
      </c>
      <c r="J669" s="262" t="s">
        <v>5775</v>
      </c>
      <c r="K669" s="263" t="s">
        <v>5776</v>
      </c>
      <c r="L669" s="266"/>
      <c r="M669" s="267"/>
      <c r="N669" s="262" t="s">
        <v>7714</v>
      </c>
      <c r="O669" s="263" t="s">
        <v>7715</v>
      </c>
      <c r="P669" s="266" t="s">
        <v>5775</v>
      </c>
      <c r="Q669" s="267" t="s">
        <v>5776</v>
      </c>
      <c r="R669" s="276"/>
      <c r="S669" s="277"/>
      <c r="T669" s="277"/>
    </row>
    <row r="670" spans="1:20" ht="12.75" x14ac:dyDescent="0.2">
      <c r="A670" s="204" t="s">
        <v>7697</v>
      </c>
      <c r="B670" s="205" t="s">
        <v>7704</v>
      </c>
      <c r="C670" s="206" t="s">
        <v>1150</v>
      </c>
      <c r="D670" s="207" t="s">
        <v>8651</v>
      </c>
      <c r="E670" s="208"/>
      <c r="F670" s="209"/>
      <c r="G670" s="210"/>
      <c r="H670" s="211"/>
      <c r="I670" s="212"/>
      <c r="J670" s="209"/>
      <c r="K670" s="210"/>
      <c r="L670" s="213"/>
      <c r="M670" s="214"/>
      <c r="N670" s="209"/>
      <c r="O670" s="210"/>
      <c r="P670" s="213"/>
      <c r="Q670" s="214"/>
      <c r="R670" s="215"/>
      <c r="S670" s="216"/>
      <c r="T670" s="216"/>
    </row>
    <row r="671" spans="1:20" ht="24" x14ac:dyDescent="0.2">
      <c r="A671" s="244" t="s">
        <v>7697</v>
      </c>
      <c r="B671" s="245" t="s">
        <v>7707</v>
      </c>
      <c r="C671" s="246" t="s">
        <v>1150</v>
      </c>
      <c r="D671" s="247" t="s">
        <v>8652</v>
      </c>
      <c r="E671" s="248"/>
      <c r="F671" s="262"/>
      <c r="G671" s="263"/>
      <c r="H671" s="264"/>
      <c r="I671" s="265"/>
      <c r="J671" s="262"/>
      <c r="K671" s="263"/>
      <c r="L671" s="266"/>
      <c r="M671" s="267"/>
      <c r="N671" s="262"/>
      <c r="O671" s="263"/>
      <c r="P671" s="266"/>
      <c r="Q671" s="267"/>
      <c r="R671" s="276"/>
      <c r="S671" s="277"/>
      <c r="T671" s="277"/>
    </row>
    <row r="672" spans="1:20" s="203" customFormat="1" ht="36" x14ac:dyDescent="0.2">
      <c r="A672" s="257" t="s">
        <v>7697</v>
      </c>
      <c r="B672" s="258" t="s">
        <v>7710</v>
      </c>
      <c r="C672" s="259" t="s">
        <v>1150</v>
      </c>
      <c r="D672" s="260" t="s">
        <v>8653</v>
      </c>
      <c r="E672" s="261"/>
      <c r="F672" s="262"/>
      <c r="G672" s="263"/>
      <c r="H672" s="264" t="s">
        <v>1149</v>
      </c>
      <c r="I672" s="265" t="s">
        <v>1150</v>
      </c>
      <c r="J672" s="262" t="s">
        <v>5777</v>
      </c>
      <c r="K672" s="263" t="s">
        <v>5778</v>
      </c>
      <c r="L672" s="266"/>
      <c r="M672" s="267"/>
      <c r="N672" s="262" t="s">
        <v>7714</v>
      </c>
      <c r="O672" s="263" t="s">
        <v>7715</v>
      </c>
      <c r="P672" s="266" t="s">
        <v>5777</v>
      </c>
      <c r="Q672" s="267" t="s">
        <v>5778</v>
      </c>
      <c r="R672" s="276"/>
      <c r="S672" s="277"/>
      <c r="T672" s="277"/>
    </row>
    <row r="673" spans="1:20" ht="25.5" x14ac:dyDescent="0.2">
      <c r="A673" s="204" t="s">
        <v>7697</v>
      </c>
      <c r="B673" s="205" t="s">
        <v>7704</v>
      </c>
      <c r="C673" s="400" t="s">
        <v>8654</v>
      </c>
      <c r="D673" s="207" t="s">
        <v>8655</v>
      </c>
      <c r="E673" s="208"/>
      <c r="F673" s="209"/>
      <c r="G673" s="210"/>
      <c r="H673" s="211"/>
      <c r="I673" s="212"/>
      <c r="J673" s="209"/>
      <c r="K673" s="210"/>
      <c r="L673" s="213"/>
      <c r="M673" s="214"/>
      <c r="N673" s="209"/>
      <c r="O673" s="210"/>
      <c r="P673" s="213"/>
      <c r="Q673" s="214"/>
      <c r="R673" s="215"/>
      <c r="S673" s="216"/>
      <c r="T673" s="216"/>
    </row>
    <row r="674" spans="1:20" ht="36" x14ac:dyDescent="0.2">
      <c r="A674" s="244" t="s">
        <v>7697</v>
      </c>
      <c r="B674" s="245" t="s">
        <v>7707</v>
      </c>
      <c r="C674" s="246" t="s">
        <v>1153</v>
      </c>
      <c r="D674" s="247" t="s">
        <v>8656</v>
      </c>
      <c r="E674" s="248"/>
      <c r="F674" s="262"/>
      <c r="G674" s="263"/>
      <c r="H674" s="264" t="s">
        <v>1152</v>
      </c>
      <c r="I674" s="265" t="s">
        <v>1153</v>
      </c>
      <c r="J674" s="262" t="s">
        <v>5779</v>
      </c>
      <c r="K674" s="263" t="s">
        <v>5780</v>
      </c>
      <c r="L674" s="266"/>
      <c r="M674" s="267"/>
      <c r="N674" s="262" t="s">
        <v>7714</v>
      </c>
      <c r="O674" s="263" t="s">
        <v>7715</v>
      </c>
      <c r="P674" s="266" t="s">
        <v>5779</v>
      </c>
      <c r="Q674" s="267" t="s">
        <v>5780</v>
      </c>
      <c r="R674" s="276"/>
      <c r="S674" s="277"/>
      <c r="T674" s="277"/>
    </row>
    <row r="675" spans="1:20" ht="36" x14ac:dyDescent="0.2">
      <c r="A675" s="257" t="s">
        <v>7697</v>
      </c>
      <c r="B675" s="258" t="s">
        <v>7710</v>
      </c>
      <c r="C675" s="259" t="s">
        <v>1153</v>
      </c>
      <c r="D675" s="260" t="s">
        <v>8657</v>
      </c>
      <c r="E675" s="261"/>
      <c r="F675" s="262"/>
      <c r="G675" s="263"/>
      <c r="H675" s="264" t="s">
        <v>1152</v>
      </c>
      <c r="I675" s="265" t="s">
        <v>1153</v>
      </c>
      <c r="J675" s="262" t="s">
        <v>5779</v>
      </c>
      <c r="K675" s="263" t="s">
        <v>5780</v>
      </c>
      <c r="L675" s="266"/>
      <c r="M675" s="267"/>
      <c r="N675" s="262" t="s">
        <v>7714</v>
      </c>
      <c r="O675" s="263" t="s">
        <v>7715</v>
      </c>
      <c r="P675" s="266" t="s">
        <v>5779</v>
      </c>
      <c r="Q675" s="267" t="s">
        <v>5780</v>
      </c>
      <c r="R675" s="276"/>
      <c r="S675" s="277"/>
      <c r="T675" s="277"/>
    </row>
    <row r="676" spans="1:20" ht="24" x14ac:dyDescent="0.2">
      <c r="A676" s="244" t="s">
        <v>7697</v>
      </c>
      <c r="B676" s="245" t="s">
        <v>7707</v>
      </c>
      <c r="C676" s="246" t="s">
        <v>1156</v>
      </c>
      <c r="D676" s="247" t="s">
        <v>8658</v>
      </c>
      <c r="E676" s="248"/>
      <c r="F676" s="262"/>
      <c r="G676" s="263"/>
      <c r="H676" s="264" t="s">
        <v>1155</v>
      </c>
      <c r="I676" s="265" t="s">
        <v>1156</v>
      </c>
      <c r="J676" s="262" t="s">
        <v>5781</v>
      </c>
      <c r="K676" s="263" t="s">
        <v>5782</v>
      </c>
      <c r="L676" s="266"/>
      <c r="M676" s="267"/>
      <c r="N676" s="262" t="s">
        <v>7714</v>
      </c>
      <c r="O676" s="263" t="s">
        <v>7715</v>
      </c>
      <c r="P676" s="266" t="s">
        <v>5781</v>
      </c>
      <c r="Q676" s="267" t="s">
        <v>5782</v>
      </c>
      <c r="R676" s="276"/>
      <c r="S676" s="277"/>
      <c r="T676" s="277"/>
    </row>
    <row r="677" spans="1:20" ht="24" x14ac:dyDescent="0.2">
      <c r="A677" s="257" t="s">
        <v>7697</v>
      </c>
      <c r="B677" s="258" t="s">
        <v>7710</v>
      </c>
      <c r="C677" s="259" t="s">
        <v>1156</v>
      </c>
      <c r="D677" s="260" t="s">
        <v>8659</v>
      </c>
      <c r="E677" s="261"/>
      <c r="F677" s="262"/>
      <c r="G677" s="263"/>
      <c r="H677" s="264" t="s">
        <v>1155</v>
      </c>
      <c r="I677" s="265" t="s">
        <v>1156</v>
      </c>
      <c r="J677" s="262" t="s">
        <v>5781</v>
      </c>
      <c r="K677" s="263" t="s">
        <v>5782</v>
      </c>
      <c r="L677" s="266"/>
      <c r="M677" s="267"/>
      <c r="N677" s="262" t="s">
        <v>7714</v>
      </c>
      <c r="O677" s="263" t="s">
        <v>7715</v>
      </c>
      <c r="P677" s="266" t="s">
        <v>5781</v>
      </c>
      <c r="Q677" s="267" t="s">
        <v>5782</v>
      </c>
      <c r="R677" s="276"/>
      <c r="S677" s="277"/>
      <c r="T677" s="277"/>
    </row>
    <row r="678" spans="1:20" ht="24" x14ac:dyDescent="0.2">
      <c r="A678" s="244" t="s">
        <v>7697</v>
      </c>
      <c r="B678" s="245" t="s">
        <v>7707</v>
      </c>
      <c r="C678" s="246" t="s">
        <v>1159</v>
      </c>
      <c r="D678" s="247" t="s">
        <v>8660</v>
      </c>
      <c r="E678" s="248"/>
      <c r="F678" s="262"/>
      <c r="G678" s="263"/>
      <c r="H678" s="264" t="s">
        <v>1158</v>
      </c>
      <c r="I678" s="265" t="s">
        <v>1159</v>
      </c>
      <c r="J678" s="262" t="s">
        <v>5783</v>
      </c>
      <c r="K678" s="263" t="s">
        <v>5784</v>
      </c>
      <c r="L678" s="266"/>
      <c r="M678" s="267"/>
      <c r="N678" s="262" t="s">
        <v>7714</v>
      </c>
      <c r="O678" s="263" t="s">
        <v>7715</v>
      </c>
      <c r="P678" s="266" t="s">
        <v>5783</v>
      </c>
      <c r="Q678" s="267" t="s">
        <v>5784</v>
      </c>
      <c r="R678" s="276"/>
      <c r="S678" s="277"/>
      <c r="T678" s="277"/>
    </row>
    <row r="679" spans="1:20" ht="24" x14ac:dyDescent="0.2">
      <c r="A679" s="257" t="s">
        <v>7697</v>
      </c>
      <c r="B679" s="258" t="s">
        <v>7710</v>
      </c>
      <c r="C679" s="259" t="s">
        <v>1159</v>
      </c>
      <c r="D679" s="260" t="s">
        <v>8661</v>
      </c>
      <c r="E679" s="261"/>
      <c r="F679" s="262"/>
      <c r="G679" s="263"/>
      <c r="H679" s="264" t="s">
        <v>1158</v>
      </c>
      <c r="I679" s="265" t="s">
        <v>1159</v>
      </c>
      <c r="J679" s="262" t="s">
        <v>5783</v>
      </c>
      <c r="K679" s="263" t="s">
        <v>5784</v>
      </c>
      <c r="L679" s="266"/>
      <c r="M679" s="267"/>
      <c r="N679" s="262" t="s">
        <v>7714</v>
      </c>
      <c r="O679" s="263" t="s">
        <v>7715</v>
      </c>
      <c r="P679" s="266" t="s">
        <v>5783</v>
      </c>
      <c r="Q679" s="267" t="s">
        <v>5784</v>
      </c>
      <c r="R679" s="276"/>
      <c r="S679" s="277"/>
      <c r="T679" s="277"/>
    </row>
    <row r="680" spans="1:20" s="203" customFormat="1" ht="24" x14ac:dyDescent="0.2">
      <c r="A680" s="244" t="s">
        <v>7697</v>
      </c>
      <c r="B680" s="245" t="s">
        <v>7707</v>
      </c>
      <c r="C680" s="246" t="s">
        <v>1162</v>
      </c>
      <c r="D680" s="247" t="s">
        <v>8662</v>
      </c>
      <c r="E680" s="248"/>
      <c r="F680" s="262"/>
      <c r="G680" s="263"/>
      <c r="H680" s="264" t="s">
        <v>1161</v>
      </c>
      <c r="I680" s="265" t="s">
        <v>1162</v>
      </c>
      <c r="J680" s="262" t="s">
        <v>5785</v>
      </c>
      <c r="K680" s="263" t="s">
        <v>5786</v>
      </c>
      <c r="L680" s="266"/>
      <c r="M680" s="267"/>
      <c r="N680" s="262" t="s">
        <v>7714</v>
      </c>
      <c r="O680" s="263" t="s">
        <v>7715</v>
      </c>
      <c r="P680" s="266" t="s">
        <v>5785</v>
      </c>
      <c r="Q680" s="267" t="s">
        <v>5786</v>
      </c>
      <c r="R680" s="276"/>
      <c r="S680" s="277"/>
      <c r="T680" s="277"/>
    </row>
    <row r="681" spans="1:20" s="203" customFormat="1" ht="24" x14ac:dyDescent="0.2">
      <c r="A681" s="257" t="s">
        <v>7697</v>
      </c>
      <c r="B681" s="258" t="s">
        <v>7710</v>
      </c>
      <c r="C681" s="259" t="s">
        <v>1162</v>
      </c>
      <c r="D681" s="260" t="s">
        <v>8663</v>
      </c>
      <c r="E681" s="261"/>
      <c r="F681" s="262"/>
      <c r="G681" s="263"/>
      <c r="H681" s="264" t="s">
        <v>1161</v>
      </c>
      <c r="I681" s="265" t="s">
        <v>1162</v>
      </c>
      <c r="J681" s="262" t="s">
        <v>5785</v>
      </c>
      <c r="K681" s="263" t="s">
        <v>5786</v>
      </c>
      <c r="L681" s="266"/>
      <c r="M681" s="267"/>
      <c r="N681" s="262" t="s">
        <v>7714</v>
      </c>
      <c r="O681" s="263" t="s">
        <v>7715</v>
      </c>
      <c r="P681" s="266" t="s">
        <v>5785</v>
      </c>
      <c r="Q681" s="267" t="s">
        <v>5786</v>
      </c>
      <c r="R681" s="276"/>
      <c r="S681" s="277"/>
      <c r="T681" s="277"/>
    </row>
    <row r="682" spans="1:20" ht="36" x14ac:dyDescent="0.2">
      <c r="A682" s="244" t="s">
        <v>7697</v>
      </c>
      <c r="B682" s="245" t="s">
        <v>7707</v>
      </c>
      <c r="C682" s="246" t="s">
        <v>1165</v>
      </c>
      <c r="D682" s="247" t="s">
        <v>8664</v>
      </c>
      <c r="E682" s="248"/>
      <c r="F682" s="262"/>
      <c r="G682" s="263"/>
      <c r="H682" s="264" t="s">
        <v>1164</v>
      </c>
      <c r="I682" s="265" t="s">
        <v>1165</v>
      </c>
      <c r="J682" s="262" t="s">
        <v>5787</v>
      </c>
      <c r="K682" s="263" t="s">
        <v>5788</v>
      </c>
      <c r="L682" s="266"/>
      <c r="M682" s="267"/>
      <c r="N682" s="262" t="s">
        <v>7714</v>
      </c>
      <c r="O682" s="263" t="s">
        <v>7715</v>
      </c>
      <c r="P682" s="266" t="s">
        <v>5787</v>
      </c>
      <c r="Q682" s="267" t="s">
        <v>5788</v>
      </c>
      <c r="R682" s="276"/>
      <c r="S682" s="277"/>
      <c r="T682" s="277"/>
    </row>
    <row r="683" spans="1:20" ht="36" x14ac:dyDescent="0.2">
      <c r="A683" s="257" t="s">
        <v>7697</v>
      </c>
      <c r="B683" s="258" t="s">
        <v>7710</v>
      </c>
      <c r="C683" s="259" t="s">
        <v>1165</v>
      </c>
      <c r="D683" s="260" t="s">
        <v>8665</v>
      </c>
      <c r="E683" s="261"/>
      <c r="F683" s="262"/>
      <c r="G683" s="263"/>
      <c r="H683" s="264" t="s">
        <v>1164</v>
      </c>
      <c r="I683" s="265" t="s">
        <v>1165</v>
      </c>
      <c r="J683" s="262" t="s">
        <v>5787</v>
      </c>
      <c r="K683" s="263" t="s">
        <v>5788</v>
      </c>
      <c r="L683" s="266"/>
      <c r="M683" s="267"/>
      <c r="N683" s="262" t="s">
        <v>7714</v>
      </c>
      <c r="O683" s="263" t="s">
        <v>7715</v>
      </c>
      <c r="P683" s="266" t="s">
        <v>5787</v>
      </c>
      <c r="Q683" s="267" t="s">
        <v>5788</v>
      </c>
      <c r="R683" s="276"/>
      <c r="S683" s="277"/>
      <c r="T683" s="277"/>
    </row>
    <row r="684" spans="1:20" s="203" customFormat="1" ht="36" x14ac:dyDescent="0.2">
      <c r="A684" s="244" t="s">
        <v>7697</v>
      </c>
      <c r="B684" s="245" t="s">
        <v>7707</v>
      </c>
      <c r="C684" s="246" t="s">
        <v>1168</v>
      </c>
      <c r="D684" s="247" t="s">
        <v>8666</v>
      </c>
      <c r="E684" s="248"/>
      <c r="F684" s="262"/>
      <c r="G684" s="263"/>
      <c r="H684" s="264" t="s">
        <v>1167</v>
      </c>
      <c r="I684" s="265" t="s">
        <v>1168</v>
      </c>
      <c r="J684" s="262" t="s">
        <v>5789</v>
      </c>
      <c r="K684" s="263" t="s">
        <v>5790</v>
      </c>
      <c r="L684" s="266"/>
      <c r="M684" s="267"/>
      <c r="N684" s="262" t="s">
        <v>7714</v>
      </c>
      <c r="O684" s="263" t="s">
        <v>7715</v>
      </c>
      <c r="P684" s="266" t="s">
        <v>5789</v>
      </c>
      <c r="Q684" s="267" t="s">
        <v>5790</v>
      </c>
      <c r="R684" s="276"/>
      <c r="S684" s="277"/>
      <c r="T684" s="277"/>
    </row>
    <row r="685" spans="1:20" ht="36" x14ac:dyDescent="0.2">
      <c r="A685" s="257" t="s">
        <v>7697</v>
      </c>
      <c r="B685" s="258" t="s">
        <v>7710</v>
      </c>
      <c r="C685" s="259" t="s">
        <v>1168</v>
      </c>
      <c r="D685" s="260" t="s">
        <v>8667</v>
      </c>
      <c r="E685" s="261"/>
      <c r="F685" s="262"/>
      <c r="G685" s="263"/>
      <c r="H685" s="264" t="s">
        <v>1167</v>
      </c>
      <c r="I685" s="265" t="s">
        <v>1168</v>
      </c>
      <c r="J685" s="262" t="s">
        <v>5789</v>
      </c>
      <c r="K685" s="263" t="s">
        <v>5790</v>
      </c>
      <c r="L685" s="266"/>
      <c r="M685" s="267"/>
      <c r="N685" s="262" t="s">
        <v>7714</v>
      </c>
      <c r="O685" s="263" t="s">
        <v>7715</v>
      </c>
      <c r="P685" s="266" t="s">
        <v>5789</v>
      </c>
      <c r="Q685" s="267" t="s">
        <v>5790</v>
      </c>
      <c r="R685" s="276"/>
      <c r="S685" s="277"/>
      <c r="T685" s="277"/>
    </row>
    <row r="686" spans="1:20" ht="36" x14ac:dyDescent="0.2">
      <c r="A686" s="244" t="s">
        <v>7697</v>
      </c>
      <c r="B686" s="245" t="s">
        <v>7707</v>
      </c>
      <c r="C686" s="246" t="s">
        <v>1171</v>
      </c>
      <c r="D686" s="247" t="s">
        <v>8668</v>
      </c>
      <c r="E686" s="248"/>
      <c r="F686" s="262"/>
      <c r="G686" s="263"/>
      <c r="H686" s="264" t="s">
        <v>1170</v>
      </c>
      <c r="I686" s="265" t="s">
        <v>1171</v>
      </c>
      <c r="J686" s="262" t="s">
        <v>5791</v>
      </c>
      <c r="K686" s="263" t="s">
        <v>5792</v>
      </c>
      <c r="L686" s="266"/>
      <c r="M686" s="267"/>
      <c r="N686" s="262" t="s">
        <v>7714</v>
      </c>
      <c r="O686" s="263" t="s">
        <v>7715</v>
      </c>
      <c r="P686" s="266" t="s">
        <v>5791</v>
      </c>
      <c r="Q686" s="267" t="s">
        <v>5792</v>
      </c>
      <c r="R686" s="276"/>
      <c r="S686" s="277"/>
      <c r="T686" s="277"/>
    </row>
    <row r="687" spans="1:20" ht="36" x14ac:dyDescent="0.2">
      <c r="A687" s="257" t="s">
        <v>7697</v>
      </c>
      <c r="B687" s="258" t="s">
        <v>7710</v>
      </c>
      <c r="C687" s="259" t="s">
        <v>1171</v>
      </c>
      <c r="D687" s="260" t="s">
        <v>8669</v>
      </c>
      <c r="E687" s="261"/>
      <c r="F687" s="262"/>
      <c r="G687" s="263"/>
      <c r="H687" s="264" t="s">
        <v>1170</v>
      </c>
      <c r="I687" s="265" t="s">
        <v>1171</v>
      </c>
      <c r="J687" s="262" t="s">
        <v>5791</v>
      </c>
      <c r="K687" s="263" t="s">
        <v>5792</v>
      </c>
      <c r="L687" s="266"/>
      <c r="M687" s="267"/>
      <c r="N687" s="262" t="s">
        <v>7714</v>
      </c>
      <c r="O687" s="263" t="s">
        <v>7715</v>
      </c>
      <c r="P687" s="266" t="s">
        <v>5791</v>
      </c>
      <c r="Q687" s="267" t="s">
        <v>5792</v>
      </c>
      <c r="R687" s="276"/>
      <c r="S687" s="277"/>
      <c r="T687" s="277"/>
    </row>
    <row r="688" spans="1:20" ht="36" x14ac:dyDescent="0.2">
      <c r="A688" s="244" t="s">
        <v>7697</v>
      </c>
      <c r="B688" s="245" t="s">
        <v>7707</v>
      </c>
      <c r="C688" s="246" t="s">
        <v>1174</v>
      </c>
      <c r="D688" s="247" t="s">
        <v>8670</v>
      </c>
      <c r="E688" s="248"/>
      <c r="F688" s="262"/>
      <c r="G688" s="263"/>
      <c r="H688" s="264" t="s">
        <v>1173</v>
      </c>
      <c r="I688" s="265" t="s">
        <v>1174</v>
      </c>
      <c r="J688" s="262" t="s">
        <v>5793</v>
      </c>
      <c r="K688" s="263" t="s">
        <v>5794</v>
      </c>
      <c r="L688" s="266"/>
      <c r="M688" s="267"/>
      <c r="N688" s="262" t="s">
        <v>7714</v>
      </c>
      <c r="O688" s="263" t="s">
        <v>7715</v>
      </c>
      <c r="P688" s="266" t="s">
        <v>5793</v>
      </c>
      <c r="Q688" s="267" t="s">
        <v>5794</v>
      </c>
      <c r="R688" s="276"/>
      <c r="S688" s="277"/>
      <c r="T688" s="277"/>
    </row>
    <row r="689" spans="1:20" s="203" customFormat="1" ht="36" x14ac:dyDescent="0.2">
      <c r="A689" s="257" t="s">
        <v>7697</v>
      </c>
      <c r="B689" s="258" t="s">
        <v>7710</v>
      </c>
      <c r="C689" s="259" t="s">
        <v>1174</v>
      </c>
      <c r="D689" s="260" t="s">
        <v>8671</v>
      </c>
      <c r="E689" s="261"/>
      <c r="F689" s="262"/>
      <c r="G689" s="263"/>
      <c r="H689" s="264" t="s">
        <v>1173</v>
      </c>
      <c r="I689" s="265" t="s">
        <v>1174</v>
      </c>
      <c r="J689" s="262" t="s">
        <v>5793</v>
      </c>
      <c r="K689" s="263" t="s">
        <v>5794</v>
      </c>
      <c r="L689" s="266"/>
      <c r="M689" s="267"/>
      <c r="N689" s="262" t="s">
        <v>7714</v>
      </c>
      <c r="O689" s="263" t="s">
        <v>7715</v>
      </c>
      <c r="P689" s="266" t="s">
        <v>5793</v>
      </c>
      <c r="Q689" s="267" t="s">
        <v>5794</v>
      </c>
      <c r="R689" s="276"/>
      <c r="S689" s="277"/>
      <c r="T689" s="277"/>
    </row>
    <row r="690" spans="1:20" ht="38.25" x14ac:dyDescent="0.2">
      <c r="A690" s="204" t="s">
        <v>7697</v>
      </c>
      <c r="B690" s="205" t="s">
        <v>7704</v>
      </c>
      <c r="C690" s="400" t="s">
        <v>8672</v>
      </c>
      <c r="D690" s="207" t="s">
        <v>8673</v>
      </c>
      <c r="E690" s="208"/>
      <c r="F690" s="209"/>
      <c r="G690" s="210"/>
      <c r="H690" s="211"/>
      <c r="I690" s="212"/>
      <c r="J690" s="209"/>
      <c r="K690" s="210"/>
      <c r="L690" s="213"/>
      <c r="M690" s="214"/>
      <c r="N690" s="209"/>
      <c r="O690" s="210"/>
      <c r="P690" s="213"/>
      <c r="Q690" s="214"/>
      <c r="R690" s="215"/>
      <c r="S690" s="216"/>
      <c r="T690" s="216"/>
    </row>
    <row r="691" spans="1:20" s="203" customFormat="1" ht="24" x14ac:dyDescent="0.2">
      <c r="A691" s="244" t="s">
        <v>7697</v>
      </c>
      <c r="B691" s="245" t="s">
        <v>7707</v>
      </c>
      <c r="C691" s="246" t="s">
        <v>8674</v>
      </c>
      <c r="D691" s="247" t="s">
        <v>8675</v>
      </c>
      <c r="E691" s="248"/>
      <c r="F691" s="249"/>
      <c r="G691" s="250"/>
      <c r="H691" s="251"/>
      <c r="I691" s="252"/>
      <c r="J691" s="249"/>
      <c r="K691" s="250"/>
      <c r="L691" s="253"/>
      <c r="M691" s="254"/>
      <c r="N691" s="249"/>
      <c r="O691" s="250"/>
      <c r="P691" s="253"/>
      <c r="Q691" s="254"/>
      <c r="R691" s="255"/>
      <c r="S691" s="256"/>
      <c r="T691" s="256"/>
    </row>
    <row r="692" spans="1:20" ht="48" x14ac:dyDescent="0.2">
      <c r="A692" s="257" t="s">
        <v>7697</v>
      </c>
      <c r="B692" s="258" t="s">
        <v>7710</v>
      </c>
      <c r="C692" s="259" t="s">
        <v>1177</v>
      </c>
      <c r="D692" s="260" t="s">
        <v>8676</v>
      </c>
      <c r="E692" s="261"/>
      <c r="F692" s="262"/>
      <c r="G692" s="263"/>
      <c r="H692" s="264" t="s">
        <v>1176</v>
      </c>
      <c r="I692" s="265" t="s">
        <v>1177</v>
      </c>
      <c r="J692" s="262" t="s">
        <v>5693</v>
      </c>
      <c r="K692" s="263" t="s">
        <v>5694</v>
      </c>
      <c r="L692" s="266"/>
      <c r="M692" s="267"/>
      <c r="N692" s="262" t="s">
        <v>7714</v>
      </c>
      <c r="O692" s="263" t="s">
        <v>7715</v>
      </c>
      <c r="P692" s="266" t="s">
        <v>5693</v>
      </c>
      <c r="Q692" s="267" t="s">
        <v>5694</v>
      </c>
      <c r="R692" s="276"/>
      <c r="S692" s="277"/>
      <c r="T692" s="277"/>
    </row>
    <row r="693" spans="1:20" s="203" customFormat="1" ht="72" x14ac:dyDescent="0.2">
      <c r="A693" s="257" t="s">
        <v>7697</v>
      </c>
      <c r="B693" s="258" t="s">
        <v>7710</v>
      </c>
      <c r="C693" s="259" t="s">
        <v>1179</v>
      </c>
      <c r="D693" s="260" t="s">
        <v>8677</v>
      </c>
      <c r="E693" s="261"/>
      <c r="F693" s="262"/>
      <c r="G693" s="263"/>
      <c r="H693" s="264" t="s">
        <v>1178</v>
      </c>
      <c r="I693" s="265" t="s">
        <v>1179</v>
      </c>
      <c r="J693" s="262" t="s">
        <v>5695</v>
      </c>
      <c r="K693" s="263" t="s">
        <v>5696</v>
      </c>
      <c r="L693" s="266"/>
      <c r="M693" s="267"/>
      <c r="N693" s="262" t="s">
        <v>7714</v>
      </c>
      <c r="O693" s="263" t="s">
        <v>7715</v>
      </c>
      <c r="P693" s="266" t="s">
        <v>5695</v>
      </c>
      <c r="Q693" s="267" t="s">
        <v>5696</v>
      </c>
      <c r="R693" s="276"/>
      <c r="S693" s="277"/>
      <c r="T693" s="277"/>
    </row>
    <row r="694" spans="1:20" ht="60" x14ac:dyDescent="0.2">
      <c r="A694" s="257" t="s">
        <v>7697</v>
      </c>
      <c r="B694" s="258" t="s">
        <v>7710</v>
      </c>
      <c r="C694" s="259" t="s">
        <v>1181</v>
      </c>
      <c r="D694" s="260" t="s">
        <v>8678</v>
      </c>
      <c r="E694" s="261"/>
      <c r="F694" s="262"/>
      <c r="G694" s="263"/>
      <c r="H694" s="264" t="s">
        <v>1180</v>
      </c>
      <c r="I694" s="265" t="s">
        <v>1181</v>
      </c>
      <c r="J694" s="262" t="s">
        <v>5697</v>
      </c>
      <c r="K694" s="263" t="s">
        <v>5698</v>
      </c>
      <c r="L694" s="266"/>
      <c r="M694" s="267"/>
      <c r="N694" s="262" t="s">
        <v>7714</v>
      </c>
      <c r="O694" s="263" t="s">
        <v>7715</v>
      </c>
      <c r="P694" s="266" t="s">
        <v>5697</v>
      </c>
      <c r="Q694" s="267" t="s">
        <v>5698</v>
      </c>
      <c r="R694" s="276"/>
      <c r="S694" s="277"/>
      <c r="T694" s="277"/>
    </row>
    <row r="695" spans="1:20" s="203" customFormat="1" ht="72" x14ac:dyDescent="0.2">
      <c r="A695" s="257" t="s">
        <v>7697</v>
      </c>
      <c r="B695" s="258" t="s">
        <v>7710</v>
      </c>
      <c r="C695" s="259" t="s">
        <v>1183</v>
      </c>
      <c r="D695" s="260" t="s">
        <v>8679</v>
      </c>
      <c r="E695" s="261"/>
      <c r="F695" s="262"/>
      <c r="G695" s="263"/>
      <c r="H695" s="264" t="s">
        <v>1182</v>
      </c>
      <c r="I695" s="265" t="s">
        <v>1183</v>
      </c>
      <c r="J695" s="262" t="s">
        <v>5699</v>
      </c>
      <c r="K695" s="263" t="s">
        <v>5700</v>
      </c>
      <c r="L695" s="266"/>
      <c r="M695" s="267"/>
      <c r="N695" s="262" t="s">
        <v>7714</v>
      </c>
      <c r="O695" s="263" t="s">
        <v>7715</v>
      </c>
      <c r="P695" s="266" t="s">
        <v>5699</v>
      </c>
      <c r="Q695" s="267" t="s">
        <v>5700</v>
      </c>
      <c r="R695" s="276"/>
      <c r="S695" s="277"/>
      <c r="T695" s="277"/>
    </row>
    <row r="696" spans="1:20" ht="48" x14ac:dyDescent="0.2">
      <c r="A696" s="257" t="s">
        <v>7697</v>
      </c>
      <c r="B696" s="258" t="s">
        <v>7710</v>
      </c>
      <c r="C696" s="259" t="s">
        <v>117</v>
      </c>
      <c r="D696" s="260" t="s">
        <v>8680</v>
      </c>
      <c r="E696" s="261"/>
      <c r="F696" s="262"/>
      <c r="G696" s="263"/>
      <c r="H696" s="264" t="s">
        <v>1184</v>
      </c>
      <c r="I696" s="265" t="s">
        <v>117</v>
      </c>
      <c r="J696" s="262" t="s">
        <v>5701</v>
      </c>
      <c r="K696" s="263" t="s">
        <v>5702</v>
      </c>
      <c r="L696" s="266"/>
      <c r="M696" s="267"/>
      <c r="N696" s="262" t="s">
        <v>7714</v>
      </c>
      <c r="O696" s="263" t="s">
        <v>7715</v>
      </c>
      <c r="P696" s="266" t="s">
        <v>5701</v>
      </c>
      <c r="Q696" s="267" t="s">
        <v>5702</v>
      </c>
      <c r="R696" s="276"/>
      <c r="S696" s="277"/>
      <c r="T696" s="277"/>
    </row>
    <row r="697" spans="1:20" s="203" customFormat="1" ht="60" x14ac:dyDescent="0.2">
      <c r="A697" s="257" t="s">
        <v>7697</v>
      </c>
      <c r="B697" s="258" t="s">
        <v>7710</v>
      </c>
      <c r="C697" s="259" t="s">
        <v>119</v>
      </c>
      <c r="D697" s="260" t="s">
        <v>8681</v>
      </c>
      <c r="E697" s="261"/>
      <c r="F697" s="262"/>
      <c r="G697" s="263"/>
      <c r="H697" s="264" t="s">
        <v>118</v>
      </c>
      <c r="I697" s="265" t="s">
        <v>119</v>
      </c>
      <c r="J697" s="262" t="s">
        <v>5703</v>
      </c>
      <c r="K697" s="263" t="s">
        <v>5704</v>
      </c>
      <c r="L697" s="266"/>
      <c r="M697" s="267"/>
      <c r="N697" s="262" t="s">
        <v>7714</v>
      </c>
      <c r="O697" s="263" t="s">
        <v>7715</v>
      </c>
      <c r="P697" s="266" t="s">
        <v>5703</v>
      </c>
      <c r="Q697" s="267" t="s">
        <v>5704</v>
      </c>
      <c r="R697" s="276"/>
      <c r="S697" s="277"/>
      <c r="T697" s="277"/>
    </row>
    <row r="698" spans="1:20" ht="48" x14ac:dyDescent="0.2">
      <c r="A698" s="257" t="s">
        <v>7697</v>
      </c>
      <c r="B698" s="258" t="s">
        <v>7710</v>
      </c>
      <c r="C698" s="259" t="s">
        <v>121</v>
      </c>
      <c r="D698" s="260" t="s">
        <v>8682</v>
      </c>
      <c r="E698" s="261"/>
      <c r="F698" s="262"/>
      <c r="G698" s="263"/>
      <c r="H698" s="264" t="s">
        <v>120</v>
      </c>
      <c r="I698" s="265" t="s">
        <v>121</v>
      </c>
      <c r="J698" s="262" t="s">
        <v>5705</v>
      </c>
      <c r="K698" s="263" t="s">
        <v>5706</v>
      </c>
      <c r="L698" s="266"/>
      <c r="M698" s="267"/>
      <c r="N698" s="262" t="s">
        <v>7714</v>
      </c>
      <c r="O698" s="263" t="s">
        <v>7715</v>
      </c>
      <c r="P698" s="266" t="s">
        <v>5705</v>
      </c>
      <c r="Q698" s="267" t="s">
        <v>5706</v>
      </c>
      <c r="R698" s="276"/>
      <c r="S698" s="277"/>
      <c r="T698" s="277"/>
    </row>
    <row r="699" spans="1:20" s="203" customFormat="1" ht="48" x14ac:dyDescent="0.2">
      <c r="A699" s="257" t="s">
        <v>7697</v>
      </c>
      <c r="B699" s="258" t="s">
        <v>7710</v>
      </c>
      <c r="C699" s="259" t="s">
        <v>123</v>
      </c>
      <c r="D699" s="260" t="s">
        <v>8683</v>
      </c>
      <c r="E699" s="261"/>
      <c r="F699" s="262"/>
      <c r="G699" s="263"/>
      <c r="H699" s="264" t="s">
        <v>122</v>
      </c>
      <c r="I699" s="265" t="s">
        <v>123</v>
      </c>
      <c r="J699" s="262" t="s">
        <v>5707</v>
      </c>
      <c r="K699" s="263" t="s">
        <v>5708</v>
      </c>
      <c r="L699" s="266"/>
      <c r="M699" s="267"/>
      <c r="N699" s="262" t="s">
        <v>7714</v>
      </c>
      <c r="O699" s="263" t="s">
        <v>7715</v>
      </c>
      <c r="P699" s="266" t="s">
        <v>5707</v>
      </c>
      <c r="Q699" s="267" t="s">
        <v>5708</v>
      </c>
      <c r="R699" s="276"/>
      <c r="S699" s="277"/>
      <c r="T699" s="277"/>
    </row>
    <row r="700" spans="1:20" ht="60" x14ac:dyDescent="0.2">
      <c r="A700" s="257" t="s">
        <v>7697</v>
      </c>
      <c r="B700" s="258" t="s">
        <v>7710</v>
      </c>
      <c r="C700" s="259" t="s">
        <v>125</v>
      </c>
      <c r="D700" s="260" t="s">
        <v>8684</v>
      </c>
      <c r="E700" s="261"/>
      <c r="F700" s="262"/>
      <c r="G700" s="263"/>
      <c r="H700" s="264" t="s">
        <v>124</v>
      </c>
      <c r="I700" s="265" t="s">
        <v>125</v>
      </c>
      <c r="J700" s="262" t="s">
        <v>5709</v>
      </c>
      <c r="K700" s="263" t="s">
        <v>5710</v>
      </c>
      <c r="L700" s="266"/>
      <c r="M700" s="267"/>
      <c r="N700" s="262" t="s">
        <v>7714</v>
      </c>
      <c r="O700" s="263" t="s">
        <v>7715</v>
      </c>
      <c r="P700" s="266" t="s">
        <v>5709</v>
      </c>
      <c r="Q700" s="267" t="s">
        <v>5710</v>
      </c>
      <c r="R700" s="276"/>
      <c r="S700" s="277"/>
      <c r="T700" s="277"/>
    </row>
    <row r="701" spans="1:20" ht="60" x14ac:dyDescent="0.2">
      <c r="A701" s="257" t="s">
        <v>7697</v>
      </c>
      <c r="B701" s="258" t="s">
        <v>7710</v>
      </c>
      <c r="C701" s="259" t="s">
        <v>127</v>
      </c>
      <c r="D701" s="260" t="s">
        <v>8685</v>
      </c>
      <c r="E701" s="261"/>
      <c r="F701" s="262"/>
      <c r="G701" s="263"/>
      <c r="H701" s="264" t="s">
        <v>126</v>
      </c>
      <c r="I701" s="265" t="s">
        <v>127</v>
      </c>
      <c r="J701" s="262" t="s">
        <v>5711</v>
      </c>
      <c r="K701" s="263" t="s">
        <v>5712</v>
      </c>
      <c r="L701" s="266"/>
      <c r="M701" s="267"/>
      <c r="N701" s="262" t="s">
        <v>7714</v>
      </c>
      <c r="O701" s="263" t="s">
        <v>7715</v>
      </c>
      <c r="P701" s="266" t="s">
        <v>5711</v>
      </c>
      <c r="Q701" s="267" t="s">
        <v>5712</v>
      </c>
      <c r="R701" s="276"/>
      <c r="S701" s="277"/>
      <c r="T701" s="277"/>
    </row>
    <row r="702" spans="1:20" ht="60" x14ac:dyDescent="0.2">
      <c r="A702" s="257" t="s">
        <v>7697</v>
      </c>
      <c r="B702" s="258" t="s">
        <v>7710</v>
      </c>
      <c r="C702" s="259" t="s">
        <v>129</v>
      </c>
      <c r="D702" s="260" t="s">
        <v>8686</v>
      </c>
      <c r="E702" s="261"/>
      <c r="F702" s="262"/>
      <c r="G702" s="263"/>
      <c r="H702" s="264" t="s">
        <v>128</v>
      </c>
      <c r="I702" s="265" t="s">
        <v>129</v>
      </c>
      <c r="J702" s="262" t="s">
        <v>5713</v>
      </c>
      <c r="K702" s="263" t="s">
        <v>5714</v>
      </c>
      <c r="L702" s="266"/>
      <c r="M702" s="267"/>
      <c r="N702" s="262" t="s">
        <v>7714</v>
      </c>
      <c r="O702" s="263" t="s">
        <v>7715</v>
      </c>
      <c r="P702" s="266" t="s">
        <v>5713</v>
      </c>
      <c r="Q702" s="267" t="s">
        <v>5714</v>
      </c>
      <c r="R702" s="276"/>
      <c r="S702" s="277"/>
      <c r="T702" s="277"/>
    </row>
    <row r="703" spans="1:20" ht="84" x14ac:dyDescent="0.2">
      <c r="A703" s="257" t="s">
        <v>7697</v>
      </c>
      <c r="B703" s="258" t="s">
        <v>7710</v>
      </c>
      <c r="C703" s="259" t="s">
        <v>131</v>
      </c>
      <c r="D703" s="260" t="s">
        <v>8687</v>
      </c>
      <c r="E703" s="261"/>
      <c r="F703" s="262"/>
      <c r="G703" s="263"/>
      <c r="H703" s="264" t="s">
        <v>130</v>
      </c>
      <c r="I703" s="265" t="s">
        <v>131</v>
      </c>
      <c r="J703" s="262" t="s">
        <v>5715</v>
      </c>
      <c r="K703" s="263" t="s">
        <v>5716</v>
      </c>
      <c r="L703" s="266"/>
      <c r="M703" s="267"/>
      <c r="N703" s="262" t="s">
        <v>7714</v>
      </c>
      <c r="O703" s="263" t="s">
        <v>7715</v>
      </c>
      <c r="P703" s="266" t="s">
        <v>5715</v>
      </c>
      <c r="Q703" s="267" t="s">
        <v>5716</v>
      </c>
      <c r="R703" s="276"/>
      <c r="S703" s="277"/>
      <c r="T703" s="277"/>
    </row>
    <row r="704" spans="1:20" s="203" customFormat="1" ht="84" x14ac:dyDescent="0.2">
      <c r="A704" s="257" t="s">
        <v>7697</v>
      </c>
      <c r="B704" s="258" t="s">
        <v>7710</v>
      </c>
      <c r="C704" s="259" t="s">
        <v>133</v>
      </c>
      <c r="D704" s="260" t="s">
        <v>8688</v>
      </c>
      <c r="E704" s="261"/>
      <c r="F704" s="262"/>
      <c r="G704" s="263"/>
      <c r="H704" s="264" t="s">
        <v>132</v>
      </c>
      <c r="I704" s="265" t="s">
        <v>133</v>
      </c>
      <c r="J704" s="262" t="s">
        <v>5717</v>
      </c>
      <c r="K704" s="263" t="s">
        <v>5718</v>
      </c>
      <c r="L704" s="266"/>
      <c r="M704" s="267"/>
      <c r="N704" s="262" t="s">
        <v>7714</v>
      </c>
      <c r="O704" s="263" t="s">
        <v>7715</v>
      </c>
      <c r="P704" s="266" t="s">
        <v>5717</v>
      </c>
      <c r="Q704" s="267" t="s">
        <v>5718</v>
      </c>
      <c r="R704" s="276"/>
      <c r="S704" s="277"/>
      <c r="T704" s="277"/>
    </row>
    <row r="705" spans="1:20" s="203" customFormat="1" ht="60" x14ac:dyDescent="0.2">
      <c r="A705" s="257" t="s">
        <v>7697</v>
      </c>
      <c r="B705" s="258" t="s">
        <v>7710</v>
      </c>
      <c r="C705" s="259" t="s">
        <v>135</v>
      </c>
      <c r="D705" s="260" t="s">
        <v>8689</v>
      </c>
      <c r="E705" s="261"/>
      <c r="F705" s="262"/>
      <c r="G705" s="263"/>
      <c r="H705" s="264" t="s">
        <v>134</v>
      </c>
      <c r="I705" s="265" t="s">
        <v>135</v>
      </c>
      <c r="J705" s="262" t="s">
        <v>5719</v>
      </c>
      <c r="K705" s="263" t="s">
        <v>5720</v>
      </c>
      <c r="L705" s="266"/>
      <c r="M705" s="267"/>
      <c r="N705" s="262" t="s">
        <v>7714</v>
      </c>
      <c r="O705" s="263" t="s">
        <v>7715</v>
      </c>
      <c r="P705" s="266" t="s">
        <v>5719</v>
      </c>
      <c r="Q705" s="267" t="s">
        <v>5720</v>
      </c>
      <c r="R705" s="276"/>
      <c r="S705" s="277"/>
      <c r="T705" s="277"/>
    </row>
    <row r="706" spans="1:20" s="203" customFormat="1" ht="24" x14ac:dyDescent="0.2">
      <c r="A706" s="244" t="s">
        <v>7697</v>
      </c>
      <c r="B706" s="245" t="s">
        <v>7707</v>
      </c>
      <c r="C706" s="246" t="s">
        <v>8690</v>
      </c>
      <c r="D706" s="247" t="s">
        <v>8691</v>
      </c>
      <c r="E706" s="248"/>
      <c r="F706" s="249"/>
      <c r="G706" s="250"/>
      <c r="H706" s="251"/>
      <c r="I706" s="252"/>
      <c r="J706" s="249"/>
      <c r="K706" s="250"/>
      <c r="L706" s="253"/>
      <c r="M706" s="254"/>
      <c r="N706" s="249"/>
      <c r="O706" s="250"/>
      <c r="P706" s="253"/>
      <c r="Q706" s="254"/>
      <c r="R706" s="255"/>
      <c r="S706" s="256"/>
      <c r="T706" s="256"/>
    </row>
    <row r="707" spans="1:20" ht="60" x14ac:dyDescent="0.2">
      <c r="A707" s="257" t="s">
        <v>7697</v>
      </c>
      <c r="B707" s="258" t="s">
        <v>7710</v>
      </c>
      <c r="C707" s="259" t="s">
        <v>138</v>
      </c>
      <c r="D707" s="260" t="s">
        <v>8692</v>
      </c>
      <c r="E707" s="261"/>
      <c r="F707" s="262"/>
      <c r="G707" s="263"/>
      <c r="H707" s="264" t="s">
        <v>137</v>
      </c>
      <c r="I707" s="265" t="s">
        <v>138</v>
      </c>
      <c r="J707" s="262" t="s">
        <v>5721</v>
      </c>
      <c r="K707" s="263" t="s">
        <v>5722</v>
      </c>
      <c r="L707" s="266"/>
      <c r="M707" s="267"/>
      <c r="N707" s="262" t="s">
        <v>7714</v>
      </c>
      <c r="O707" s="263" t="s">
        <v>7715</v>
      </c>
      <c r="P707" s="266" t="s">
        <v>5721</v>
      </c>
      <c r="Q707" s="267" t="s">
        <v>5722</v>
      </c>
      <c r="R707" s="276"/>
      <c r="S707" s="277"/>
      <c r="T707" s="277"/>
    </row>
    <row r="708" spans="1:20" s="203" customFormat="1" ht="48" x14ac:dyDescent="0.2">
      <c r="A708" s="257" t="s">
        <v>7697</v>
      </c>
      <c r="B708" s="258" t="s">
        <v>7710</v>
      </c>
      <c r="C708" s="259" t="s">
        <v>140</v>
      </c>
      <c r="D708" s="260" t="s">
        <v>8693</v>
      </c>
      <c r="E708" s="261"/>
      <c r="F708" s="262"/>
      <c r="G708" s="263"/>
      <c r="H708" s="264" t="s">
        <v>139</v>
      </c>
      <c r="I708" s="265" t="s">
        <v>140</v>
      </c>
      <c r="J708" s="262" t="s">
        <v>5723</v>
      </c>
      <c r="K708" s="263" t="s">
        <v>5724</v>
      </c>
      <c r="L708" s="266"/>
      <c r="M708" s="267"/>
      <c r="N708" s="262" t="s">
        <v>7714</v>
      </c>
      <c r="O708" s="263" t="s">
        <v>7715</v>
      </c>
      <c r="P708" s="266" t="s">
        <v>5723</v>
      </c>
      <c r="Q708" s="267" t="s">
        <v>5724</v>
      </c>
      <c r="R708" s="276"/>
      <c r="S708" s="277"/>
      <c r="T708" s="277"/>
    </row>
    <row r="709" spans="1:20" ht="48" x14ac:dyDescent="0.2">
      <c r="A709" s="257" t="s">
        <v>7697</v>
      </c>
      <c r="B709" s="258" t="s">
        <v>7710</v>
      </c>
      <c r="C709" s="259" t="s">
        <v>142</v>
      </c>
      <c r="D709" s="260" t="s">
        <v>8694</v>
      </c>
      <c r="E709" s="261"/>
      <c r="F709" s="262"/>
      <c r="G709" s="263"/>
      <c r="H709" s="264" t="s">
        <v>141</v>
      </c>
      <c r="I709" s="265" t="s">
        <v>142</v>
      </c>
      <c r="J709" s="262" t="s">
        <v>5725</v>
      </c>
      <c r="K709" s="263" t="s">
        <v>5726</v>
      </c>
      <c r="L709" s="266"/>
      <c r="M709" s="267"/>
      <c r="N709" s="262" t="s">
        <v>7714</v>
      </c>
      <c r="O709" s="263" t="s">
        <v>7715</v>
      </c>
      <c r="P709" s="266" t="s">
        <v>5725</v>
      </c>
      <c r="Q709" s="267" t="s">
        <v>5726</v>
      </c>
      <c r="R709" s="276"/>
      <c r="S709" s="277"/>
      <c r="T709" s="277"/>
    </row>
    <row r="710" spans="1:20" s="203" customFormat="1" ht="60" x14ac:dyDescent="0.2">
      <c r="A710" s="257" t="s">
        <v>7697</v>
      </c>
      <c r="B710" s="258" t="s">
        <v>7710</v>
      </c>
      <c r="C710" s="259" t="s">
        <v>144</v>
      </c>
      <c r="D710" s="260" t="s">
        <v>8695</v>
      </c>
      <c r="E710" s="261"/>
      <c r="F710" s="262"/>
      <c r="G710" s="263"/>
      <c r="H710" s="264" t="s">
        <v>143</v>
      </c>
      <c r="I710" s="265" t="s">
        <v>144</v>
      </c>
      <c r="J710" s="262" t="s">
        <v>5727</v>
      </c>
      <c r="K710" s="263" t="s">
        <v>5728</v>
      </c>
      <c r="L710" s="266"/>
      <c r="M710" s="267"/>
      <c r="N710" s="262" t="s">
        <v>7714</v>
      </c>
      <c r="O710" s="263" t="s">
        <v>7715</v>
      </c>
      <c r="P710" s="266" t="s">
        <v>5727</v>
      </c>
      <c r="Q710" s="267" t="s">
        <v>5728</v>
      </c>
      <c r="R710" s="276"/>
      <c r="S710" s="277"/>
      <c r="T710" s="277"/>
    </row>
    <row r="711" spans="1:20" s="203" customFormat="1" ht="48" x14ac:dyDescent="0.2">
      <c r="A711" s="257" t="s">
        <v>7697</v>
      </c>
      <c r="B711" s="258" t="s">
        <v>7710</v>
      </c>
      <c r="C711" s="259" t="s">
        <v>146</v>
      </c>
      <c r="D711" s="260" t="s">
        <v>8696</v>
      </c>
      <c r="E711" s="261"/>
      <c r="F711" s="262"/>
      <c r="G711" s="263"/>
      <c r="H711" s="264" t="s">
        <v>145</v>
      </c>
      <c r="I711" s="265" t="s">
        <v>146</v>
      </c>
      <c r="J711" s="262" t="s">
        <v>5729</v>
      </c>
      <c r="K711" s="263" t="s">
        <v>5730</v>
      </c>
      <c r="L711" s="266"/>
      <c r="M711" s="267"/>
      <c r="N711" s="262" t="s">
        <v>7714</v>
      </c>
      <c r="O711" s="263" t="s">
        <v>7715</v>
      </c>
      <c r="P711" s="266" t="s">
        <v>5729</v>
      </c>
      <c r="Q711" s="267" t="s">
        <v>5730</v>
      </c>
      <c r="R711" s="276"/>
      <c r="S711" s="277"/>
      <c r="T711" s="277"/>
    </row>
    <row r="712" spans="1:20" ht="48" x14ac:dyDescent="0.2">
      <c r="A712" s="257" t="s">
        <v>7697</v>
      </c>
      <c r="B712" s="258" t="s">
        <v>7710</v>
      </c>
      <c r="C712" s="259" t="s">
        <v>148</v>
      </c>
      <c r="D712" s="260" t="s">
        <v>8697</v>
      </c>
      <c r="E712" s="261"/>
      <c r="F712" s="262"/>
      <c r="G712" s="263"/>
      <c r="H712" s="264" t="s">
        <v>147</v>
      </c>
      <c r="I712" s="265" t="s">
        <v>148</v>
      </c>
      <c r="J712" s="262" t="s">
        <v>5731</v>
      </c>
      <c r="K712" s="263" t="s">
        <v>5732</v>
      </c>
      <c r="L712" s="266"/>
      <c r="M712" s="267"/>
      <c r="N712" s="262" t="s">
        <v>7714</v>
      </c>
      <c r="O712" s="263" t="s">
        <v>7715</v>
      </c>
      <c r="P712" s="266" t="s">
        <v>5731</v>
      </c>
      <c r="Q712" s="267" t="s">
        <v>5732</v>
      </c>
      <c r="R712" s="276"/>
      <c r="S712" s="277"/>
      <c r="T712" s="277"/>
    </row>
    <row r="713" spans="1:20" ht="60" x14ac:dyDescent="0.2">
      <c r="A713" s="257" t="s">
        <v>7697</v>
      </c>
      <c r="B713" s="258" t="s">
        <v>7710</v>
      </c>
      <c r="C713" s="259" t="s">
        <v>150</v>
      </c>
      <c r="D713" s="260" t="s">
        <v>8698</v>
      </c>
      <c r="E713" s="261"/>
      <c r="F713" s="262"/>
      <c r="G713" s="263"/>
      <c r="H713" s="264" t="s">
        <v>149</v>
      </c>
      <c r="I713" s="265" t="s">
        <v>150</v>
      </c>
      <c r="J713" s="262" t="s">
        <v>5733</v>
      </c>
      <c r="K713" s="263" t="s">
        <v>5734</v>
      </c>
      <c r="L713" s="266"/>
      <c r="M713" s="267"/>
      <c r="N713" s="262" t="s">
        <v>7714</v>
      </c>
      <c r="O713" s="263" t="s">
        <v>7715</v>
      </c>
      <c r="P713" s="266" t="s">
        <v>5733</v>
      </c>
      <c r="Q713" s="267" t="s">
        <v>5734</v>
      </c>
      <c r="R713" s="276"/>
      <c r="S713" s="277"/>
      <c r="T713" s="277"/>
    </row>
    <row r="714" spans="1:20" ht="48" x14ac:dyDescent="0.2">
      <c r="A714" s="257" t="s">
        <v>7697</v>
      </c>
      <c r="B714" s="258" t="s">
        <v>7710</v>
      </c>
      <c r="C714" s="259" t="s">
        <v>152</v>
      </c>
      <c r="D714" s="260" t="s">
        <v>8699</v>
      </c>
      <c r="E714" s="261"/>
      <c r="F714" s="262"/>
      <c r="G714" s="263"/>
      <c r="H714" s="264" t="s">
        <v>151</v>
      </c>
      <c r="I714" s="265" t="s">
        <v>152</v>
      </c>
      <c r="J714" s="262" t="s">
        <v>5735</v>
      </c>
      <c r="K714" s="263" t="s">
        <v>5736</v>
      </c>
      <c r="L714" s="266"/>
      <c r="M714" s="267"/>
      <c r="N714" s="262" t="s">
        <v>7714</v>
      </c>
      <c r="O714" s="263" t="s">
        <v>7715</v>
      </c>
      <c r="P714" s="266" t="s">
        <v>5735</v>
      </c>
      <c r="Q714" s="267" t="s">
        <v>5736</v>
      </c>
      <c r="R714" s="276"/>
      <c r="S714" s="277"/>
      <c r="T714" s="277"/>
    </row>
    <row r="715" spans="1:20" s="203" customFormat="1" ht="84" x14ac:dyDescent="0.2">
      <c r="A715" s="257" t="s">
        <v>7697</v>
      </c>
      <c r="B715" s="258" t="s">
        <v>7710</v>
      </c>
      <c r="C715" s="259" t="s">
        <v>154</v>
      </c>
      <c r="D715" s="260" t="s">
        <v>8700</v>
      </c>
      <c r="E715" s="261"/>
      <c r="F715" s="262"/>
      <c r="G715" s="263"/>
      <c r="H715" s="264" t="s">
        <v>153</v>
      </c>
      <c r="I715" s="265" t="s">
        <v>154</v>
      </c>
      <c r="J715" s="262" t="s">
        <v>5737</v>
      </c>
      <c r="K715" s="263" t="s">
        <v>5738</v>
      </c>
      <c r="L715" s="266"/>
      <c r="M715" s="267"/>
      <c r="N715" s="262" t="s">
        <v>7714</v>
      </c>
      <c r="O715" s="263" t="s">
        <v>7715</v>
      </c>
      <c r="P715" s="266" t="s">
        <v>5737</v>
      </c>
      <c r="Q715" s="267" t="s">
        <v>5738</v>
      </c>
      <c r="R715" s="276"/>
      <c r="S715" s="277"/>
      <c r="T715" s="277"/>
    </row>
    <row r="716" spans="1:20" ht="48" x14ac:dyDescent="0.2">
      <c r="A716" s="257" t="s">
        <v>7697</v>
      </c>
      <c r="B716" s="258" t="s">
        <v>7710</v>
      </c>
      <c r="C716" s="259" t="s">
        <v>156</v>
      </c>
      <c r="D716" s="260" t="s">
        <v>8701</v>
      </c>
      <c r="E716" s="261"/>
      <c r="F716" s="262"/>
      <c r="G716" s="263"/>
      <c r="H716" s="264" t="s">
        <v>155</v>
      </c>
      <c r="I716" s="265" t="s">
        <v>156</v>
      </c>
      <c r="J716" s="262" t="s">
        <v>5739</v>
      </c>
      <c r="K716" s="263" t="s">
        <v>5740</v>
      </c>
      <c r="L716" s="266"/>
      <c r="M716" s="267"/>
      <c r="N716" s="262" t="s">
        <v>7714</v>
      </c>
      <c r="O716" s="263" t="s">
        <v>7715</v>
      </c>
      <c r="P716" s="266" t="s">
        <v>5739</v>
      </c>
      <c r="Q716" s="267" t="s">
        <v>5740</v>
      </c>
      <c r="R716" s="276"/>
      <c r="S716" s="277"/>
      <c r="T716" s="277"/>
    </row>
    <row r="717" spans="1:20" ht="60" x14ac:dyDescent="0.2">
      <c r="A717" s="257" t="s">
        <v>7697</v>
      </c>
      <c r="B717" s="258" t="s">
        <v>7710</v>
      </c>
      <c r="C717" s="259" t="s">
        <v>158</v>
      </c>
      <c r="D717" s="260" t="s">
        <v>8702</v>
      </c>
      <c r="E717" s="261"/>
      <c r="F717" s="262"/>
      <c r="G717" s="263"/>
      <c r="H717" s="264" t="s">
        <v>157</v>
      </c>
      <c r="I717" s="265" t="s">
        <v>158</v>
      </c>
      <c r="J717" s="262" t="s">
        <v>5741</v>
      </c>
      <c r="K717" s="263" t="s">
        <v>5742</v>
      </c>
      <c r="L717" s="266"/>
      <c r="M717" s="267"/>
      <c r="N717" s="262" t="s">
        <v>7714</v>
      </c>
      <c r="O717" s="263" t="s">
        <v>7715</v>
      </c>
      <c r="P717" s="266" t="s">
        <v>5741</v>
      </c>
      <c r="Q717" s="267" t="s">
        <v>5742</v>
      </c>
      <c r="R717" s="276"/>
      <c r="S717" s="277"/>
      <c r="T717" s="277"/>
    </row>
    <row r="718" spans="1:20" ht="84" x14ac:dyDescent="0.2">
      <c r="A718" s="257" t="s">
        <v>7697</v>
      </c>
      <c r="B718" s="258" t="s">
        <v>7710</v>
      </c>
      <c r="C718" s="259" t="s">
        <v>160</v>
      </c>
      <c r="D718" s="260" t="s">
        <v>8703</v>
      </c>
      <c r="E718" s="261"/>
      <c r="F718" s="262"/>
      <c r="G718" s="263"/>
      <c r="H718" s="264" t="s">
        <v>159</v>
      </c>
      <c r="I718" s="265" t="s">
        <v>160</v>
      </c>
      <c r="J718" s="262" t="s">
        <v>5743</v>
      </c>
      <c r="K718" s="263" t="s">
        <v>5744</v>
      </c>
      <c r="L718" s="266"/>
      <c r="M718" s="267"/>
      <c r="N718" s="262" t="s">
        <v>7714</v>
      </c>
      <c r="O718" s="263" t="s">
        <v>7715</v>
      </c>
      <c r="P718" s="266" t="s">
        <v>5743</v>
      </c>
      <c r="Q718" s="267" t="s">
        <v>5744</v>
      </c>
      <c r="R718" s="276"/>
      <c r="S718" s="277"/>
      <c r="T718" s="277"/>
    </row>
    <row r="719" spans="1:20" s="203" customFormat="1" ht="48" x14ac:dyDescent="0.2">
      <c r="A719" s="257" t="s">
        <v>7697</v>
      </c>
      <c r="B719" s="258" t="s">
        <v>7710</v>
      </c>
      <c r="C719" s="259" t="s">
        <v>162</v>
      </c>
      <c r="D719" s="260" t="s">
        <v>8704</v>
      </c>
      <c r="E719" s="261"/>
      <c r="F719" s="262"/>
      <c r="G719" s="263"/>
      <c r="H719" s="264" t="s">
        <v>161</v>
      </c>
      <c r="I719" s="265" t="s">
        <v>162</v>
      </c>
      <c r="J719" s="262" t="s">
        <v>5745</v>
      </c>
      <c r="K719" s="263" t="s">
        <v>5746</v>
      </c>
      <c r="L719" s="266"/>
      <c r="M719" s="267"/>
      <c r="N719" s="262" t="s">
        <v>7714</v>
      </c>
      <c r="O719" s="263" t="s">
        <v>7715</v>
      </c>
      <c r="P719" s="266" t="s">
        <v>5745</v>
      </c>
      <c r="Q719" s="267" t="s">
        <v>5746</v>
      </c>
      <c r="R719" s="276"/>
      <c r="S719" s="277"/>
      <c r="T719" s="277"/>
    </row>
    <row r="720" spans="1:20" ht="72" x14ac:dyDescent="0.2">
      <c r="A720" s="257" t="s">
        <v>7697</v>
      </c>
      <c r="B720" s="258" t="s">
        <v>7710</v>
      </c>
      <c r="C720" s="259" t="s">
        <v>164</v>
      </c>
      <c r="D720" s="260" t="s">
        <v>8705</v>
      </c>
      <c r="E720" s="261"/>
      <c r="F720" s="262"/>
      <c r="G720" s="263"/>
      <c r="H720" s="264" t="s">
        <v>163</v>
      </c>
      <c r="I720" s="265" t="s">
        <v>164</v>
      </c>
      <c r="J720" s="262" t="s">
        <v>5747</v>
      </c>
      <c r="K720" s="263" t="s">
        <v>5748</v>
      </c>
      <c r="L720" s="266"/>
      <c r="M720" s="267"/>
      <c r="N720" s="262" t="s">
        <v>7714</v>
      </c>
      <c r="O720" s="263" t="s">
        <v>7715</v>
      </c>
      <c r="P720" s="266" t="s">
        <v>5747</v>
      </c>
      <c r="Q720" s="267" t="s">
        <v>5748</v>
      </c>
      <c r="R720" s="276"/>
      <c r="S720" s="277"/>
      <c r="T720" s="277"/>
    </row>
    <row r="721" spans="1:20" ht="72" x14ac:dyDescent="0.2">
      <c r="A721" s="257" t="s">
        <v>7697</v>
      </c>
      <c r="B721" s="258" t="s">
        <v>7710</v>
      </c>
      <c r="C721" s="259" t="s">
        <v>166</v>
      </c>
      <c r="D721" s="260" t="s">
        <v>8706</v>
      </c>
      <c r="E721" s="261"/>
      <c r="F721" s="262"/>
      <c r="G721" s="263"/>
      <c r="H721" s="264" t="s">
        <v>165</v>
      </c>
      <c r="I721" s="265" t="s">
        <v>166</v>
      </c>
      <c r="J721" s="262" t="s">
        <v>5749</v>
      </c>
      <c r="K721" s="263" t="s">
        <v>5750</v>
      </c>
      <c r="L721" s="266"/>
      <c r="M721" s="267"/>
      <c r="N721" s="262" t="s">
        <v>7714</v>
      </c>
      <c r="O721" s="263" t="s">
        <v>7715</v>
      </c>
      <c r="P721" s="266" t="s">
        <v>5749</v>
      </c>
      <c r="Q721" s="267" t="s">
        <v>5750</v>
      </c>
      <c r="R721" s="276"/>
      <c r="S721" s="277"/>
      <c r="T721" s="277"/>
    </row>
    <row r="722" spans="1:20" ht="72" x14ac:dyDescent="0.2">
      <c r="A722" s="257" t="s">
        <v>7697</v>
      </c>
      <c r="B722" s="258" t="s">
        <v>7710</v>
      </c>
      <c r="C722" s="259" t="s">
        <v>168</v>
      </c>
      <c r="D722" s="260" t="s">
        <v>8707</v>
      </c>
      <c r="E722" s="261"/>
      <c r="F722" s="262"/>
      <c r="G722" s="263"/>
      <c r="H722" s="264" t="s">
        <v>167</v>
      </c>
      <c r="I722" s="265" t="s">
        <v>168</v>
      </c>
      <c r="J722" s="262" t="s">
        <v>5751</v>
      </c>
      <c r="K722" s="263" t="s">
        <v>5752</v>
      </c>
      <c r="L722" s="266"/>
      <c r="M722" s="267"/>
      <c r="N722" s="262" t="s">
        <v>7714</v>
      </c>
      <c r="O722" s="263" t="s">
        <v>7715</v>
      </c>
      <c r="P722" s="266" t="s">
        <v>5751</v>
      </c>
      <c r="Q722" s="267" t="s">
        <v>5752</v>
      </c>
      <c r="R722" s="276"/>
      <c r="S722" s="277"/>
      <c r="T722" s="277"/>
    </row>
    <row r="723" spans="1:20" s="203" customFormat="1" ht="60" x14ac:dyDescent="0.2">
      <c r="A723" s="257" t="s">
        <v>7697</v>
      </c>
      <c r="B723" s="258" t="s">
        <v>7710</v>
      </c>
      <c r="C723" s="259" t="s">
        <v>170</v>
      </c>
      <c r="D723" s="260" t="s">
        <v>8708</v>
      </c>
      <c r="E723" s="261"/>
      <c r="F723" s="262"/>
      <c r="G723" s="263"/>
      <c r="H723" s="264" t="s">
        <v>169</v>
      </c>
      <c r="I723" s="265" t="s">
        <v>170</v>
      </c>
      <c r="J723" s="262" t="s">
        <v>5753</v>
      </c>
      <c r="K723" s="263" t="s">
        <v>5754</v>
      </c>
      <c r="L723" s="266"/>
      <c r="M723" s="267"/>
      <c r="N723" s="262" t="s">
        <v>7714</v>
      </c>
      <c r="O723" s="263" t="s">
        <v>7715</v>
      </c>
      <c r="P723" s="266" t="s">
        <v>5753</v>
      </c>
      <c r="Q723" s="267" t="s">
        <v>5754</v>
      </c>
      <c r="R723" s="276"/>
      <c r="S723" s="277"/>
      <c r="T723" s="277"/>
    </row>
    <row r="724" spans="1:20" s="203" customFormat="1" ht="60" x14ac:dyDescent="0.2">
      <c r="A724" s="257" t="s">
        <v>7697</v>
      </c>
      <c r="B724" s="258" t="s">
        <v>7710</v>
      </c>
      <c r="C724" s="259" t="s">
        <v>172</v>
      </c>
      <c r="D724" s="260" t="s">
        <v>8709</v>
      </c>
      <c r="E724" s="261"/>
      <c r="F724" s="262"/>
      <c r="G724" s="263"/>
      <c r="H724" s="264" t="s">
        <v>171</v>
      </c>
      <c r="I724" s="265" t="s">
        <v>172</v>
      </c>
      <c r="J724" s="262" t="s">
        <v>5755</v>
      </c>
      <c r="K724" s="263" t="s">
        <v>5756</v>
      </c>
      <c r="L724" s="266"/>
      <c r="M724" s="267"/>
      <c r="N724" s="262" t="s">
        <v>7714</v>
      </c>
      <c r="O724" s="263" t="s">
        <v>7715</v>
      </c>
      <c r="P724" s="266" t="s">
        <v>5755</v>
      </c>
      <c r="Q724" s="267" t="s">
        <v>5756</v>
      </c>
      <c r="R724" s="276"/>
      <c r="S724" s="277"/>
      <c r="T724" s="277"/>
    </row>
    <row r="725" spans="1:20" ht="84" x14ac:dyDescent="0.2">
      <c r="A725" s="257" t="s">
        <v>7697</v>
      </c>
      <c r="B725" s="258" t="s">
        <v>7710</v>
      </c>
      <c r="C725" s="259" t="s">
        <v>174</v>
      </c>
      <c r="D725" s="260" t="s">
        <v>8710</v>
      </c>
      <c r="E725" s="261"/>
      <c r="F725" s="262"/>
      <c r="G725" s="263"/>
      <c r="H725" s="264" t="s">
        <v>173</v>
      </c>
      <c r="I725" s="265" t="s">
        <v>174</v>
      </c>
      <c r="J725" s="262" t="s">
        <v>5757</v>
      </c>
      <c r="K725" s="263" t="s">
        <v>5758</v>
      </c>
      <c r="L725" s="266"/>
      <c r="M725" s="267"/>
      <c r="N725" s="262" t="s">
        <v>7714</v>
      </c>
      <c r="O725" s="263" t="s">
        <v>7715</v>
      </c>
      <c r="P725" s="266" t="s">
        <v>5757</v>
      </c>
      <c r="Q725" s="267" t="s">
        <v>5758</v>
      </c>
      <c r="R725" s="276"/>
      <c r="S725" s="277"/>
      <c r="T725" s="277"/>
    </row>
    <row r="726" spans="1:20" s="203" customFormat="1" ht="60" x14ac:dyDescent="0.2">
      <c r="A726" s="257" t="s">
        <v>7697</v>
      </c>
      <c r="B726" s="258" t="s">
        <v>7710</v>
      </c>
      <c r="C726" s="259" t="s">
        <v>176</v>
      </c>
      <c r="D726" s="260" t="s">
        <v>8711</v>
      </c>
      <c r="E726" s="261"/>
      <c r="F726" s="262"/>
      <c r="G726" s="263"/>
      <c r="H726" s="264" t="s">
        <v>175</v>
      </c>
      <c r="I726" s="265" t="s">
        <v>176</v>
      </c>
      <c r="J726" s="262" t="s">
        <v>5759</v>
      </c>
      <c r="K726" s="263" t="s">
        <v>5760</v>
      </c>
      <c r="L726" s="266"/>
      <c r="M726" s="267"/>
      <c r="N726" s="262" t="s">
        <v>7714</v>
      </c>
      <c r="O726" s="263" t="s">
        <v>7715</v>
      </c>
      <c r="P726" s="266" t="s">
        <v>5759</v>
      </c>
      <c r="Q726" s="267" t="s">
        <v>5760</v>
      </c>
      <c r="R726" s="276"/>
      <c r="S726" s="277"/>
      <c r="T726" s="277"/>
    </row>
    <row r="727" spans="1:20" s="203" customFormat="1" ht="24" x14ac:dyDescent="0.2">
      <c r="A727" s="244" t="s">
        <v>7697</v>
      </c>
      <c r="B727" s="245" t="s">
        <v>7707</v>
      </c>
      <c r="C727" s="246" t="s">
        <v>8712</v>
      </c>
      <c r="D727" s="247" t="s">
        <v>8713</v>
      </c>
      <c r="E727" s="248"/>
      <c r="F727" s="249"/>
      <c r="G727" s="250"/>
      <c r="H727" s="251"/>
      <c r="I727" s="252"/>
      <c r="J727" s="249"/>
      <c r="K727" s="250"/>
      <c r="L727" s="253"/>
      <c r="M727" s="254"/>
      <c r="N727" s="249"/>
      <c r="O727" s="250"/>
      <c r="P727" s="253"/>
      <c r="Q727" s="254"/>
      <c r="R727" s="255"/>
      <c r="S727" s="256"/>
      <c r="T727" s="256"/>
    </row>
    <row r="728" spans="1:20" ht="48" x14ac:dyDescent="0.2">
      <c r="A728" s="257" t="s">
        <v>7697</v>
      </c>
      <c r="B728" s="258" t="s">
        <v>7710</v>
      </c>
      <c r="C728" s="259" t="s">
        <v>178</v>
      </c>
      <c r="D728" s="260" t="s">
        <v>8714</v>
      </c>
      <c r="E728" s="261"/>
      <c r="F728" s="262"/>
      <c r="G728" s="263"/>
      <c r="H728" s="264" t="s">
        <v>177</v>
      </c>
      <c r="I728" s="265" t="s">
        <v>178</v>
      </c>
      <c r="J728" s="262" t="s">
        <v>5761</v>
      </c>
      <c r="K728" s="263" t="s">
        <v>5762</v>
      </c>
      <c r="L728" s="266"/>
      <c r="M728" s="267"/>
      <c r="N728" s="262" t="s">
        <v>7714</v>
      </c>
      <c r="O728" s="263" t="s">
        <v>7715</v>
      </c>
      <c r="P728" s="266" t="s">
        <v>5761</v>
      </c>
      <c r="Q728" s="267" t="s">
        <v>5762</v>
      </c>
      <c r="R728" s="276"/>
      <c r="S728" s="277"/>
      <c r="T728" s="277"/>
    </row>
    <row r="729" spans="1:20" s="203" customFormat="1" ht="48" x14ac:dyDescent="0.2">
      <c r="A729" s="257" t="s">
        <v>7697</v>
      </c>
      <c r="B729" s="258" t="s">
        <v>7710</v>
      </c>
      <c r="C729" s="259" t="s">
        <v>180</v>
      </c>
      <c r="D729" s="260" t="s">
        <v>8715</v>
      </c>
      <c r="E729" s="261"/>
      <c r="F729" s="262"/>
      <c r="G729" s="263"/>
      <c r="H729" s="264" t="s">
        <v>179</v>
      </c>
      <c r="I729" s="265" t="s">
        <v>180</v>
      </c>
      <c r="J729" s="262" t="s">
        <v>5763</v>
      </c>
      <c r="K729" s="263" t="s">
        <v>5764</v>
      </c>
      <c r="L729" s="266"/>
      <c r="M729" s="267"/>
      <c r="N729" s="262" t="s">
        <v>7714</v>
      </c>
      <c r="O729" s="263" t="s">
        <v>7715</v>
      </c>
      <c r="P729" s="266" t="s">
        <v>5763</v>
      </c>
      <c r="Q729" s="267" t="s">
        <v>5764</v>
      </c>
      <c r="R729" s="276"/>
      <c r="S729" s="277"/>
      <c r="T729" s="277"/>
    </row>
    <row r="730" spans="1:20" ht="60" x14ac:dyDescent="0.2">
      <c r="A730" s="257" t="s">
        <v>7697</v>
      </c>
      <c r="B730" s="258" t="s">
        <v>7710</v>
      </c>
      <c r="C730" s="259" t="s">
        <v>182</v>
      </c>
      <c r="D730" s="260" t="s">
        <v>8716</v>
      </c>
      <c r="E730" s="261"/>
      <c r="F730" s="262"/>
      <c r="G730" s="263"/>
      <c r="H730" s="264" t="s">
        <v>181</v>
      </c>
      <c r="I730" s="265" t="s">
        <v>182</v>
      </c>
      <c r="J730" s="262" t="s">
        <v>5765</v>
      </c>
      <c r="K730" s="263" t="s">
        <v>5766</v>
      </c>
      <c r="L730" s="266"/>
      <c r="M730" s="267"/>
      <c r="N730" s="262" t="s">
        <v>7714</v>
      </c>
      <c r="O730" s="263" t="s">
        <v>7715</v>
      </c>
      <c r="P730" s="266" t="s">
        <v>5765</v>
      </c>
      <c r="Q730" s="267" t="s">
        <v>5766</v>
      </c>
      <c r="R730" s="276"/>
      <c r="S730" s="277"/>
      <c r="T730" s="277"/>
    </row>
    <row r="731" spans="1:20" s="203" customFormat="1" ht="36" x14ac:dyDescent="0.2">
      <c r="A731" s="244" t="s">
        <v>7697</v>
      </c>
      <c r="B731" s="245" t="s">
        <v>7707</v>
      </c>
      <c r="C731" s="246" t="s">
        <v>184</v>
      </c>
      <c r="D731" s="247" t="s">
        <v>8717</v>
      </c>
      <c r="E731" s="248"/>
      <c r="F731" s="249"/>
      <c r="G731" s="250"/>
      <c r="H731" s="251"/>
      <c r="I731" s="252"/>
      <c r="J731" s="249"/>
      <c r="K731" s="250"/>
      <c r="L731" s="253"/>
      <c r="M731" s="254"/>
      <c r="N731" s="249"/>
      <c r="O731" s="250"/>
      <c r="P731" s="253"/>
      <c r="Q731" s="254"/>
      <c r="R731" s="255"/>
      <c r="S731" s="256"/>
      <c r="T731" s="256"/>
    </row>
    <row r="732" spans="1:20" s="203" customFormat="1" ht="72" x14ac:dyDescent="0.2">
      <c r="A732" s="257" t="s">
        <v>7697</v>
      </c>
      <c r="B732" s="258" t="s">
        <v>7710</v>
      </c>
      <c r="C732" s="259" t="s">
        <v>184</v>
      </c>
      <c r="D732" s="260" t="s">
        <v>8718</v>
      </c>
      <c r="E732" s="261"/>
      <c r="F732" s="262"/>
      <c r="G732" s="263"/>
      <c r="H732" s="264" t="s">
        <v>183</v>
      </c>
      <c r="I732" s="265" t="s">
        <v>184</v>
      </c>
      <c r="J732" s="262" t="s">
        <v>5767</v>
      </c>
      <c r="K732" s="263" t="s">
        <v>5768</v>
      </c>
      <c r="L732" s="266"/>
      <c r="M732" s="267"/>
      <c r="N732" s="262" t="s">
        <v>7714</v>
      </c>
      <c r="O732" s="263" t="s">
        <v>7715</v>
      </c>
      <c r="P732" s="266" t="s">
        <v>5767</v>
      </c>
      <c r="Q732" s="267" t="s">
        <v>5768</v>
      </c>
      <c r="R732" s="276"/>
      <c r="S732" s="277"/>
      <c r="T732" s="277"/>
    </row>
    <row r="733" spans="1:20" s="203" customFormat="1" ht="14.25" x14ac:dyDescent="0.2">
      <c r="A733" s="190" t="s">
        <v>7697</v>
      </c>
      <c r="B733" s="191" t="s">
        <v>7701</v>
      </c>
      <c r="C733" s="192" t="s">
        <v>8719</v>
      </c>
      <c r="D733" s="193" t="s">
        <v>8720</v>
      </c>
      <c r="E733" s="194"/>
      <c r="F733" s="195"/>
      <c r="G733" s="196"/>
      <c r="H733" s="197"/>
      <c r="I733" s="198"/>
      <c r="J733" s="195"/>
      <c r="K733" s="196"/>
      <c r="L733" s="199"/>
      <c r="M733" s="200"/>
      <c r="N733" s="195"/>
      <c r="O733" s="196"/>
      <c r="P733" s="199"/>
      <c r="Q733" s="200"/>
      <c r="R733" s="201"/>
      <c r="S733" s="202"/>
      <c r="T733" s="202"/>
    </row>
    <row r="734" spans="1:20" ht="38.25" x14ac:dyDescent="0.2">
      <c r="A734" s="204" t="s">
        <v>7697</v>
      </c>
      <c r="B734" s="205" t="s">
        <v>7704</v>
      </c>
      <c r="C734" s="400" t="s">
        <v>8721</v>
      </c>
      <c r="D734" s="207" t="s">
        <v>8722</v>
      </c>
      <c r="E734" s="208"/>
      <c r="F734" s="209"/>
      <c r="G734" s="210"/>
      <c r="H734" s="211"/>
      <c r="I734" s="212"/>
      <c r="J734" s="209"/>
      <c r="K734" s="210"/>
      <c r="L734" s="213"/>
      <c r="M734" s="214"/>
      <c r="N734" s="209"/>
      <c r="O734" s="210"/>
      <c r="P734" s="213"/>
      <c r="Q734" s="214"/>
      <c r="R734" s="215"/>
      <c r="S734" s="216"/>
      <c r="T734" s="216"/>
    </row>
    <row r="735" spans="1:20" ht="36" x14ac:dyDescent="0.2">
      <c r="A735" s="329" t="s">
        <v>7697</v>
      </c>
      <c r="B735" s="330" t="s">
        <v>7707</v>
      </c>
      <c r="C735" s="246" t="s">
        <v>8723</v>
      </c>
      <c r="D735" s="331" t="s">
        <v>8724</v>
      </c>
      <c r="E735" s="248"/>
      <c r="F735" s="249"/>
      <c r="G735" s="250"/>
      <c r="H735" s="251"/>
      <c r="I735" s="252"/>
      <c r="J735" s="249"/>
      <c r="K735" s="250"/>
      <c r="L735" s="253"/>
      <c r="M735" s="254"/>
      <c r="N735" s="249"/>
      <c r="O735" s="250"/>
      <c r="P735" s="253"/>
      <c r="Q735" s="254"/>
      <c r="R735" s="255"/>
      <c r="S735" s="256"/>
      <c r="T735" s="256"/>
    </row>
    <row r="736" spans="1:20" ht="48" x14ac:dyDescent="0.2">
      <c r="A736" s="257" t="s">
        <v>7697</v>
      </c>
      <c r="B736" s="258" t="s">
        <v>7710</v>
      </c>
      <c r="C736" s="259" t="s">
        <v>2392</v>
      </c>
      <c r="D736" s="260" t="s">
        <v>8725</v>
      </c>
      <c r="E736" s="261"/>
      <c r="F736" s="262"/>
      <c r="G736" s="263"/>
      <c r="H736" s="264" t="s">
        <v>2391</v>
      </c>
      <c r="I736" s="265" t="s">
        <v>2392</v>
      </c>
      <c r="J736" s="262" t="s">
        <v>5795</v>
      </c>
      <c r="K736" s="263" t="s">
        <v>5796</v>
      </c>
      <c r="L736" s="266"/>
      <c r="M736" s="267"/>
      <c r="N736" s="262" t="s">
        <v>7714</v>
      </c>
      <c r="O736" s="263" t="s">
        <v>7715</v>
      </c>
      <c r="P736" s="266" t="s">
        <v>5795</v>
      </c>
      <c r="Q736" s="267" t="s">
        <v>5796</v>
      </c>
      <c r="R736" s="276"/>
      <c r="S736" s="277"/>
      <c r="T736" s="277"/>
    </row>
    <row r="737" spans="1:20" s="203" customFormat="1" ht="60" x14ac:dyDescent="0.2">
      <c r="A737" s="257" t="s">
        <v>7697</v>
      </c>
      <c r="B737" s="258" t="s">
        <v>7710</v>
      </c>
      <c r="C737" s="259" t="s">
        <v>2394</v>
      </c>
      <c r="D737" s="260" t="s">
        <v>8726</v>
      </c>
      <c r="E737" s="261"/>
      <c r="F737" s="262"/>
      <c r="G737" s="263"/>
      <c r="H737" s="264" t="s">
        <v>2393</v>
      </c>
      <c r="I737" s="265" t="s">
        <v>2394</v>
      </c>
      <c r="J737" s="262" t="s">
        <v>5797</v>
      </c>
      <c r="K737" s="263" t="s">
        <v>5798</v>
      </c>
      <c r="L737" s="266"/>
      <c r="M737" s="267"/>
      <c r="N737" s="262" t="s">
        <v>7714</v>
      </c>
      <c r="O737" s="263" t="s">
        <v>7715</v>
      </c>
      <c r="P737" s="266" t="s">
        <v>5797</v>
      </c>
      <c r="Q737" s="267" t="s">
        <v>5798</v>
      </c>
      <c r="R737" s="276"/>
      <c r="S737" s="277"/>
      <c r="T737" s="277"/>
    </row>
    <row r="738" spans="1:20" ht="72" x14ac:dyDescent="0.2">
      <c r="A738" s="257" t="s">
        <v>7697</v>
      </c>
      <c r="B738" s="258" t="s">
        <v>7710</v>
      </c>
      <c r="C738" s="259" t="s">
        <v>2396</v>
      </c>
      <c r="D738" s="260" t="s">
        <v>8727</v>
      </c>
      <c r="E738" s="261"/>
      <c r="F738" s="262"/>
      <c r="G738" s="263"/>
      <c r="H738" s="264" t="s">
        <v>2395</v>
      </c>
      <c r="I738" s="265" t="s">
        <v>2396</v>
      </c>
      <c r="J738" s="262" t="s">
        <v>5799</v>
      </c>
      <c r="K738" s="263" t="s">
        <v>5800</v>
      </c>
      <c r="L738" s="266"/>
      <c r="M738" s="267"/>
      <c r="N738" s="262" t="s">
        <v>7714</v>
      </c>
      <c r="O738" s="263" t="s">
        <v>7715</v>
      </c>
      <c r="P738" s="266" t="s">
        <v>5799</v>
      </c>
      <c r="Q738" s="267" t="s">
        <v>5800</v>
      </c>
      <c r="R738" s="276"/>
      <c r="S738" s="277"/>
      <c r="T738" s="277"/>
    </row>
    <row r="739" spans="1:20" s="203" customFormat="1" ht="48" x14ac:dyDescent="0.2">
      <c r="A739" s="257" t="s">
        <v>7697</v>
      </c>
      <c r="B739" s="258" t="s">
        <v>7710</v>
      </c>
      <c r="C739" s="259" t="s">
        <v>2398</v>
      </c>
      <c r="D739" s="260" t="s">
        <v>8728</v>
      </c>
      <c r="E739" s="261"/>
      <c r="F739" s="262"/>
      <c r="G739" s="263"/>
      <c r="H739" s="264" t="s">
        <v>2397</v>
      </c>
      <c r="I739" s="265" t="s">
        <v>2398</v>
      </c>
      <c r="J739" s="262" t="s">
        <v>5801</v>
      </c>
      <c r="K739" s="263" t="s">
        <v>5802</v>
      </c>
      <c r="L739" s="266"/>
      <c r="M739" s="267"/>
      <c r="N739" s="262" t="s">
        <v>7714</v>
      </c>
      <c r="O739" s="263" t="s">
        <v>7715</v>
      </c>
      <c r="P739" s="266" t="s">
        <v>5801</v>
      </c>
      <c r="Q739" s="267" t="s">
        <v>5802</v>
      </c>
      <c r="R739" s="276"/>
      <c r="S739" s="277"/>
      <c r="T739" s="277"/>
    </row>
    <row r="740" spans="1:20" s="203" customFormat="1" ht="60" x14ac:dyDescent="0.2">
      <c r="A740" s="257" t="s">
        <v>7697</v>
      </c>
      <c r="B740" s="258" t="s">
        <v>7710</v>
      </c>
      <c r="C740" s="259" t="s">
        <v>2400</v>
      </c>
      <c r="D740" s="260" t="s">
        <v>8729</v>
      </c>
      <c r="E740" s="261"/>
      <c r="F740" s="262"/>
      <c r="G740" s="263"/>
      <c r="H740" s="264" t="s">
        <v>2399</v>
      </c>
      <c r="I740" s="265" t="s">
        <v>2400</v>
      </c>
      <c r="J740" s="262" t="s">
        <v>5803</v>
      </c>
      <c r="K740" s="263" t="s">
        <v>5804</v>
      </c>
      <c r="L740" s="266"/>
      <c r="M740" s="267"/>
      <c r="N740" s="262" t="s">
        <v>7714</v>
      </c>
      <c r="O740" s="263" t="s">
        <v>7715</v>
      </c>
      <c r="P740" s="266" t="s">
        <v>5803</v>
      </c>
      <c r="Q740" s="267" t="s">
        <v>5804</v>
      </c>
      <c r="R740" s="276"/>
      <c r="S740" s="277"/>
      <c r="T740" s="277"/>
    </row>
    <row r="741" spans="1:20" ht="48" x14ac:dyDescent="0.2">
      <c r="A741" s="257" t="s">
        <v>7697</v>
      </c>
      <c r="B741" s="258" t="s">
        <v>7710</v>
      </c>
      <c r="C741" s="259" t="s">
        <v>2402</v>
      </c>
      <c r="D741" s="260" t="s">
        <v>8730</v>
      </c>
      <c r="E741" s="261"/>
      <c r="F741" s="262"/>
      <c r="G741" s="263"/>
      <c r="H741" s="264" t="s">
        <v>2401</v>
      </c>
      <c r="I741" s="265" t="s">
        <v>2402</v>
      </c>
      <c r="J741" s="262" t="s">
        <v>5805</v>
      </c>
      <c r="K741" s="263" t="s">
        <v>5806</v>
      </c>
      <c r="L741" s="266"/>
      <c r="M741" s="267"/>
      <c r="N741" s="262" t="s">
        <v>7714</v>
      </c>
      <c r="O741" s="263" t="s">
        <v>7715</v>
      </c>
      <c r="P741" s="266" t="s">
        <v>5805</v>
      </c>
      <c r="Q741" s="267" t="s">
        <v>5806</v>
      </c>
      <c r="R741" s="276"/>
      <c r="S741" s="277"/>
      <c r="T741" s="277"/>
    </row>
    <row r="742" spans="1:20" s="203" customFormat="1" ht="48" x14ac:dyDescent="0.2">
      <c r="A742" s="257" t="s">
        <v>7697</v>
      </c>
      <c r="B742" s="258" t="s">
        <v>7710</v>
      </c>
      <c r="C742" s="259" t="s">
        <v>3444</v>
      </c>
      <c r="D742" s="260" t="s">
        <v>8731</v>
      </c>
      <c r="E742" s="261"/>
      <c r="F742" s="262"/>
      <c r="G742" s="263"/>
      <c r="H742" s="264" t="s">
        <v>2403</v>
      </c>
      <c r="I742" s="265" t="s">
        <v>3444</v>
      </c>
      <c r="J742" s="262" t="s">
        <v>5807</v>
      </c>
      <c r="K742" s="263" t="s">
        <v>5808</v>
      </c>
      <c r="L742" s="266"/>
      <c r="M742" s="267"/>
      <c r="N742" s="262" t="s">
        <v>7714</v>
      </c>
      <c r="O742" s="263" t="s">
        <v>7715</v>
      </c>
      <c r="P742" s="266" t="s">
        <v>5807</v>
      </c>
      <c r="Q742" s="267" t="s">
        <v>5808</v>
      </c>
      <c r="R742" s="276"/>
      <c r="S742" s="277"/>
      <c r="T742" s="277"/>
    </row>
    <row r="743" spans="1:20" ht="60" x14ac:dyDescent="0.2">
      <c r="A743" s="257" t="s">
        <v>7697</v>
      </c>
      <c r="B743" s="258" t="s">
        <v>7710</v>
      </c>
      <c r="C743" s="259" t="s">
        <v>3446</v>
      </c>
      <c r="D743" s="260" t="s">
        <v>8732</v>
      </c>
      <c r="E743" s="261"/>
      <c r="F743" s="262"/>
      <c r="G743" s="263"/>
      <c r="H743" s="264" t="s">
        <v>3445</v>
      </c>
      <c r="I743" s="265" t="s">
        <v>3446</v>
      </c>
      <c r="J743" s="262" t="s">
        <v>5809</v>
      </c>
      <c r="K743" s="263" t="s">
        <v>5810</v>
      </c>
      <c r="L743" s="266"/>
      <c r="M743" s="267"/>
      <c r="N743" s="262" t="s">
        <v>7714</v>
      </c>
      <c r="O743" s="263" t="s">
        <v>7715</v>
      </c>
      <c r="P743" s="266" t="s">
        <v>5809</v>
      </c>
      <c r="Q743" s="267" t="s">
        <v>5810</v>
      </c>
      <c r="R743" s="276"/>
      <c r="S743" s="277"/>
      <c r="T743" s="277"/>
    </row>
    <row r="744" spans="1:20" ht="60" x14ac:dyDescent="0.2">
      <c r="A744" s="257" t="s">
        <v>7697</v>
      </c>
      <c r="B744" s="258" t="s">
        <v>7710</v>
      </c>
      <c r="C744" s="259" t="s">
        <v>3448</v>
      </c>
      <c r="D744" s="260" t="s">
        <v>8733</v>
      </c>
      <c r="E744" s="261"/>
      <c r="F744" s="262"/>
      <c r="G744" s="263"/>
      <c r="H744" s="264" t="s">
        <v>3447</v>
      </c>
      <c r="I744" s="265" t="s">
        <v>3448</v>
      </c>
      <c r="J744" s="262" t="s">
        <v>5811</v>
      </c>
      <c r="K744" s="263" t="s">
        <v>5812</v>
      </c>
      <c r="L744" s="266"/>
      <c r="M744" s="267"/>
      <c r="N744" s="262" t="s">
        <v>7714</v>
      </c>
      <c r="O744" s="263" t="s">
        <v>7715</v>
      </c>
      <c r="P744" s="266" t="s">
        <v>5811</v>
      </c>
      <c r="Q744" s="267" t="s">
        <v>5812</v>
      </c>
      <c r="R744" s="276"/>
      <c r="S744" s="277"/>
      <c r="T744" s="277"/>
    </row>
    <row r="745" spans="1:20" ht="60" x14ac:dyDescent="0.2">
      <c r="A745" s="257" t="s">
        <v>7697</v>
      </c>
      <c r="B745" s="258" t="s">
        <v>7710</v>
      </c>
      <c r="C745" s="259" t="s">
        <v>3450</v>
      </c>
      <c r="D745" s="260" t="s">
        <v>8734</v>
      </c>
      <c r="E745" s="261"/>
      <c r="F745" s="262"/>
      <c r="G745" s="263"/>
      <c r="H745" s="264" t="s">
        <v>3449</v>
      </c>
      <c r="I745" s="265" t="s">
        <v>3450</v>
      </c>
      <c r="J745" s="262" t="s">
        <v>5813</v>
      </c>
      <c r="K745" s="263" t="s">
        <v>5814</v>
      </c>
      <c r="L745" s="266"/>
      <c r="M745" s="267"/>
      <c r="N745" s="262" t="s">
        <v>7714</v>
      </c>
      <c r="O745" s="263" t="s">
        <v>7715</v>
      </c>
      <c r="P745" s="266" t="s">
        <v>5813</v>
      </c>
      <c r="Q745" s="267" t="s">
        <v>5814</v>
      </c>
      <c r="R745" s="276"/>
      <c r="S745" s="277"/>
      <c r="T745" s="277"/>
    </row>
    <row r="746" spans="1:20" s="203" customFormat="1" ht="84" x14ac:dyDescent="0.2">
      <c r="A746" s="257" t="s">
        <v>7697</v>
      </c>
      <c r="B746" s="258" t="s">
        <v>7710</v>
      </c>
      <c r="C746" s="259" t="s">
        <v>3452</v>
      </c>
      <c r="D746" s="260" t="s">
        <v>8735</v>
      </c>
      <c r="E746" s="261"/>
      <c r="F746" s="262"/>
      <c r="G746" s="263"/>
      <c r="H746" s="264" t="s">
        <v>3451</v>
      </c>
      <c r="I746" s="265" t="s">
        <v>3452</v>
      </c>
      <c r="J746" s="262" t="s">
        <v>5815</v>
      </c>
      <c r="K746" s="263" t="s">
        <v>5816</v>
      </c>
      <c r="L746" s="266"/>
      <c r="M746" s="267"/>
      <c r="N746" s="262" t="s">
        <v>7714</v>
      </c>
      <c r="O746" s="263" t="s">
        <v>7715</v>
      </c>
      <c r="P746" s="266" t="s">
        <v>5815</v>
      </c>
      <c r="Q746" s="267" t="s">
        <v>5816</v>
      </c>
      <c r="R746" s="276"/>
      <c r="S746" s="277"/>
      <c r="T746" s="277"/>
    </row>
    <row r="747" spans="1:20" ht="84" x14ac:dyDescent="0.2">
      <c r="A747" s="257" t="s">
        <v>7697</v>
      </c>
      <c r="B747" s="258" t="s">
        <v>7710</v>
      </c>
      <c r="C747" s="259" t="s">
        <v>3454</v>
      </c>
      <c r="D747" s="260" t="s">
        <v>8736</v>
      </c>
      <c r="E747" s="261"/>
      <c r="F747" s="262"/>
      <c r="G747" s="263"/>
      <c r="H747" s="264" t="s">
        <v>3453</v>
      </c>
      <c r="I747" s="265" t="s">
        <v>3454</v>
      </c>
      <c r="J747" s="262" t="s">
        <v>5817</v>
      </c>
      <c r="K747" s="263" t="s">
        <v>5818</v>
      </c>
      <c r="L747" s="266"/>
      <c r="M747" s="267"/>
      <c r="N747" s="262" t="s">
        <v>7714</v>
      </c>
      <c r="O747" s="263" t="s">
        <v>7715</v>
      </c>
      <c r="P747" s="266" t="s">
        <v>5817</v>
      </c>
      <c r="Q747" s="267" t="s">
        <v>5818</v>
      </c>
      <c r="R747" s="276"/>
      <c r="S747" s="277"/>
      <c r="T747" s="277"/>
    </row>
    <row r="748" spans="1:20" ht="60" x14ac:dyDescent="0.2">
      <c r="A748" s="257" t="s">
        <v>7697</v>
      </c>
      <c r="B748" s="258" t="s">
        <v>7710</v>
      </c>
      <c r="C748" s="259" t="s">
        <v>3456</v>
      </c>
      <c r="D748" s="260" t="s">
        <v>8737</v>
      </c>
      <c r="E748" s="261"/>
      <c r="F748" s="262"/>
      <c r="G748" s="263"/>
      <c r="H748" s="264" t="s">
        <v>3455</v>
      </c>
      <c r="I748" s="265" t="s">
        <v>3456</v>
      </c>
      <c r="J748" s="262" t="s">
        <v>5819</v>
      </c>
      <c r="K748" s="263" t="s">
        <v>5820</v>
      </c>
      <c r="L748" s="266"/>
      <c r="M748" s="267"/>
      <c r="N748" s="262" t="s">
        <v>7714</v>
      </c>
      <c r="O748" s="263" t="s">
        <v>7715</v>
      </c>
      <c r="P748" s="266" t="s">
        <v>5819</v>
      </c>
      <c r="Q748" s="267" t="s">
        <v>5820</v>
      </c>
      <c r="R748" s="276"/>
      <c r="S748" s="277"/>
      <c r="T748" s="277"/>
    </row>
    <row r="749" spans="1:20" ht="36" x14ac:dyDescent="0.2">
      <c r="A749" s="329" t="s">
        <v>7697</v>
      </c>
      <c r="B749" s="330" t="s">
        <v>7707</v>
      </c>
      <c r="C749" s="246" t="s">
        <v>8738</v>
      </c>
      <c r="D749" s="331" t="s">
        <v>8739</v>
      </c>
      <c r="E749" s="248"/>
      <c r="F749" s="249"/>
      <c r="G749" s="250"/>
      <c r="H749" s="251"/>
      <c r="I749" s="252"/>
      <c r="J749" s="249"/>
      <c r="K749" s="250"/>
      <c r="L749" s="253"/>
      <c r="M749" s="254"/>
      <c r="N749" s="249"/>
      <c r="O749" s="250"/>
      <c r="P749" s="253"/>
      <c r="Q749" s="254"/>
      <c r="R749" s="255"/>
      <c r="S749" s="256"/>
      <c r="T749" s="256"/>
    </row>
    <row r="750" spans="1:20" ht="60" x14ac:dyDescent="0.2">
      <c r="A750" s="257" t="s">
        <v>7697</v>
      </c>
      <c r="B750" s="258" t="s">
        <v>7710</v>
      </c>
      <c r="C750" s="259" t="s">
        <v>3458</v>
      </c>
      <c r="D750" s="260" t="s">
        <v>8740</v>
      </c>
      <c r="E750" s="261"/>
      <c r="F750" s="262"/>
      <c r="G750" s="263"/>
      <c r="H750" s="264" t="s">
        <v>3457</v>
      </c>
      <c r="I750" s="265" t="s">
        <v>3458</v>
      </c>
      <c r="J750" s="262" t="s">
        <v>5821</v>
      </c>
      <c r="K750" s="263" t="s">
        <v>5822</v>
      </c>
      <c r="L750" s="266"/>
      <c r="M750" s="267"/>
      <c r="N750" s="262" t="s">
        <v>7714</v>
      </c>
      <c r="O750" s="263" t="s">
        <v>7715</v>
      </c>
      <c r="P750" s="266" t="s">
        <v>5821</v>
      </c>
      <c r="Q750" s="267" t="s">
        <v>5822</v>
      </c>
      <c r="R750" s="276"/>
      <c r="S750" s="277"/>
      <c r="T750" s="277"/>
    </row>
    <row r="751" spans="1:20" ht="48" x14ac:dyDescent="0.2">
      <c r="A751" s="257" t="s">
        <v>7697</v>
      </c>
      <c r="B751" s="258" t="s">
        <v>7710</v>
      </c>
      <c r="C751" s="259" t="s">
        <v>3460</v>
      </c>
      <c r="D751" s="260" t="s">
        <v>8741</v>
      </c>
      <c r="E751" s="261"/>
      <c r="F751" s="262"/>
      <c r="G751" s="263"/>
      <c r="H751" s="264" t="s">
        <v>3459</v>
      </c>
      <c r="I751" s="265" t="s">
        <v>3460</v>
      </c>
      <c r="J751" s="262" t="s">
        <v>5823</v>
      </c>
      <c r="K751" s="263" t="s">
        <v>5824</v>
      </c>
      <c r="L751" s="266"/>
      <c r="M751" s="267"/>
      <c r="N751" s="262" t="s">
        <v>7714</v>
      </c>
      <c r="O751" s="263" t="s">
        <v>7715</v>
      </c>
      <c r="P751" s="266" t="s">
        <v>5823</v>
      </c>
      <c r="Q751" s="267" t="s">
        <v>5824</v>
      </c>
      <c r="R751" s="276"/>
      <c r="S751" s="277"/>
      <c r="T751" s="277"/>
    </row>
    <row r="752" spans="1:20" ht="48" x14ac:dyDescent="0.2">
      <c r="A752" s="257" t="s">
        <v>7697</v>
      </c>
      <c r="B752" s="258" t="s">
        <v>7710</v>
      </c>
      <c r="C752" s="259" t="s">
        <v>3462</v>
      </c>
      <c r="D752" s="260" t="s">
        <v>8742</v>
      </c>
      <c r="E752" s="261"/>
      <c r="F752" s="262"/>
      <c r="G752" s="263"/>
      <c r="H752" s="264" t="s">
        <v>3461</v>
      </c>
      <c r="I752" s="265" t="s">
        <v>3462</v>
      </c>
      <c r="J752" s="262" t="s">
        <v>5825</v>
      </c>
      <c r="K752" s="263" t="s">
        <v>5826</v>
      </c>
      <c r="L752" s="266"/>
      <c r="M752" s="267"/>
      <c r="N752" s="262" t="s">
        <v>7714</v>
      </c>
      <c r="O752" s="263" t="s">
        <v>7715</v>
      </c>
      <c r="P752" s="266" t="s">
        <v>5825</v>
      </c>
      <c r="Q752" s="267" t="s">
        <v>5826</v>
      </c>
      <c r="R752" s="276"/>
      <c r="S752" s="277"/>
      <c r="T752" s="277"/>
    </row>
    <row r="753" spans="1:20" ht="72" x14ac:dyDescent="0.2">
      <c r="A753" s="257" t="s">
        <v>7697</v>
      </c>
      <c r="B753" s="258" t="s">
        <v>7710</v>
      </c>
      <c r="C753" s="259" t="s">
        <v>3464</v>
      </c>
      <c r="D753" s="260" t="s">
        <v>8743</v>
      </c>
      <c r="E753" s="261"/>
      <c r="F753" s="262"/>
      <c r="G753" s="263"/>
      <c r="H753" s="264" t="s">
        <v>3463</v>
      </c>
      <c r="I753" s="265" t="s">
        <v>3464</v>
      </c>
      <c r="J753" s="262" t="s">
        <v>5827</v>
      </c>
      <c r="K753" s="263" t="s">
        <v>5828</v>
      </c>
      <c r="L753" s="266"/>
      <c r="M753" s="267"/>
      <c r="N753" s="262" t="s">
        <v>7714</v>
      </c>
      <c r="O753" s="263" t="s">
        <v>7715</v>
      </c>
      <c r="P753" s="266" t="s">
        <v>5827</v>
      </c>
      <c r="Q753" s="267" t="s">
        <v>5828</v>
      </c>
      <c r="R753" s="276"/>
      <c r="S753" s="277"/>
      <c r="T753" s="277"/>
    </row>
    <row r="754" spans="1:20" ht="48" x14ac:dyDescent="0.2">
      <c r="A754" s="257" t="s">
        <v>7697</v>
      </c>
      <c r="B754" s="258" t="s">
        <v>7710</v>
      </c>
      <c r="C754" s="259" t="s">
        <v>3466</v>
      </c>
      <c r="D754" s="260" t="s">
        <v>8744</v>
      </c>
      <c r="E754" s="261"/>
      <c r="F754" s="262"/>
      <c r="G754" s="263"/>
      <c r="H754" s="264" t="s">
        <v>3465</v>
      </c>
      <c r="I754" s="265" t="s">
        <v>3466</v>
      </c>
      <c r="J754" s="262" t="s">
        <v>5829</v>
      </c>
      <c r="K754" s="263" t="s">
        <v>5830</v>
      </c>
      <c r="L754" s="266"/>
      <c r="M754" s="267"/>
      <c r="N754" s="262" t="s">
        <v>7714</v>
      </c>
      <c r="O754" s="263" t="s">
        <v>7715</v>
      </c>
      <c r="P754" s="266" t="s">
        <v>5829</v>
      </c>
      <c r="Q754" s="267" t="s">
        <v>5830</v>
      </c>
      <c r="R754" s="276"/>
      <c r="S754" s="277"/>
      <c r="T754" s="277"/>
    </row>
    <row r="755" spans="1:20" s="203" customFormat="1" ht="48" x14ac:dyDescent="0.2">
      <c r="A755" s="257" t="s">
        <v>7697</v>
      </c>
      <c r="B755" s="258" t="s">
        <v>7710</v>
      </c>
      <c r="C755" s="259" t="s">
        <v>3468</v>
      </c>
      <c r="D755" s="260" t="s">
        <v>8745</v>
      </c>
      <c r="E755" s="261"/>
      <c r="F755" s="262"/>
      <c r="G755" s="263"/>
      <c r="H755" s="264" t="s">
        <v>3467</v>
      </c>
      <c r="I755" s="265" t="s">
        <v>3468</v>
      </c>
      <c r="J755" s="262" t="s">
        <v>5831</v>
      </c>
      <c r="K755" s="263" t="s">
        <v>5832</v>
      </c>
      <c r="L755" s="266"/>
      <c r="M755" s="267"/>
      <c r="N755" s="262" t="s">
        <v>7714</v>
      </c>
      <c r="O755" s="263" t="s">
        <v>7715</v>
      </c>
      <c r="P755" s="266" t="s">
        <v>5831</v>
      </c>
      <c r="Q755" s="267" t="s">
        <v>5832</v>
      </c>
      <c r="R755" s="276"/>
      <c r="S755" s="277"/>
      <c r="T755" s="277"/>
    </row>
    <row r="756" spans="1:20" ht="60" x14ac:dyDescent="0.2">
      <c r="A756" s="257" t="s">
        <v>7697</v>
      </c>
      <c r="B756" s="258" t="s">
        <v>7710</v>
      </c>
      <c r="C756" s="259" t="s">
        <v>3470</v>
      </c>
      <c r="D756" s="260" t="s">
        <v>8746</v>
      </c>
      <c r="E756" s="261"/>
      <c r="F756" s="262"/>
      <c r="G756" s="263"/>
      <c r="H756" s="264" t="s">
        <v>3469</v>
      </c>
      <c r="I756" s="265" t="s">
        <v>3470</v>
      </c>
      <c r="J756" s="262" t="s">
        <v>5833</v>
      </c>
      <c r="K756" s="263" t="s">
        <v>5834</v>
      </c>
      <c r="L756" s="266"/>
      <c r="M756" s="267"/>
      <c r="N756" s="262" t="s">
        <v>7714</v>
      </c>
      <c r="O756" s="263" t="s">
        <v>7715</v>
      </c>
      <c r="P756" s="266" t="s">
        <v>5833</v>
      </c>
      <c r="Q756" s="267" t="s">
        <v>5834</v>
      </c>
      <c r="R756" s="276"/>
      <c r="S756" s="277"/>
      <c r="T756" s="277"/>
    </row>
    <row r="757" spans="1:20" ht="48" x14ac:dyDescent="0.2">
      <c r="A757" s="257" t="s">
        <v>7697</v>
      </c>
      <c r="B757" s="258" t="s">
        <v>7710</v>
      </c>
      <c r="C757" s="259" t="s">
        <v>3472</v>
      </c>
      <c r="D757" s="260" t="s">
        <v>8747</v>
      </c>
      <c r="E757" s="261"/>
      <c r="F757" s="262"/>
      <c r="G757" s="263"/>
      <c r="H757" s="264" t="s">
        <v>3471</v>
      </c>
      <c r="I757" s="265" t="s">
        <v>3472</v>
      </c>
      <c r="J757" s="262" t="s">
        <v>5835</v>
      </c>
      <c r="K757" s="263" t="s">
        <v>5836</v>
      </c>
      <c r="L757" s="266"/>
      <c r="M757" s="267"/>
      <c r="N757" s="262" t="s">
        <v>7714</v>
      </c>
      <c r="O757" s="263" t="s">
        <v>7715</v>
      </c>
      <c r="P757" s="266" t="s">
        <v>5835</v>
      </c>
      <c r="Q757" s="267" t="s">
        <v>5836</v>
      </c>
      <c r="R757" s="276"/>
      <c r="S757" s="277"/>
      <c r="T757" s="277"/>
    </row>
    <row r="758" spans="1:20" s="203" customFormat="1" ht="84" x14ac:dyDescent="0.2">
      <c r="A758" s="257" t="s">
        <v>7697</v>
      </c>
      <c r="B758" s="258" t="s">
        <v>7710</v>
      </c>
      <c r="C758" s="259" t="s">
        <v>3474</v>
      </c>
      <c r="D758" s="260" t="s">
        <v>8748</v>
      </c>
      <c r="E758" s="261"/>
      <c r="F758" s="262"/>
      <c r="G758" s="263"/>
      <c r="H758" s="264" t="s">
        <v>3473</v>
      </c>
      <c r="I758" s="265" t="s">
        <v>3474</v>
      </c>
      <c r="J758" s="262" t="s">
        <v>5837</v>
      </c>
      <c r="K758" s="263" t="s">
        <v>5838</v>
      </c>
      <c r="L758" s="266"/>
      <c r="M758" s="267"/>
      <c r="N758" s="262" t="s">
        <v>7714</v>
      </c>
      <c r="O758" s="263" t="s">
        <v>7715</v>
      </c>
      <c r="P758" s="266" t="s">
        <v>5837</v>
      </c>
      <c r="Q758" s="267" t="s">
        <v>5838</v>
      </c>
      <c r="R758" s="276"/>
      <c r="S758" s="277"/>
      <c r="T758" s="277"/>
    </row>
    <row r="759" spans="1:20" s="203" customFormat="1" ht="48" x14ac:dyDescent="0.2">
      <c r="A759" s="257" t="s">
        <v>7697</v>
      </c>
      <c r="B759" s="258" t="s">
        <v>7710</v>
      </c>
      <c r="C759" s="259" t="s">
        <v>3476</v>
      </c>
      <c r="D759" s="260" t="s">
        <v>8749</v>
      </c>
      <c r="E759" s="261"/>
      <c r="F759" s="262"/>
      <c r="G759" s="263"/>
      <c r="H759" s="264" t="s">
        <v>3475</v>
      </c>
      <c r="I759" s="265" t="s">
        <v>3476</v>
      </c>
      <c r="J759" s="262" t="s">
        <v>5839</v>
      </c>
      <c r="K759" s="263" t="s">
        <v>5840</v>
      </c>
      <c r="L759" s="266"/>
      <c r="M759" s="267"/>
      <c r="N759" s="262" t="s">
        <v>7714</v>
      </c>
      <c r="O759" s="263" t="s">
        <v>7715</v>
      </c>
      <c r="P759" s="266" t="s">
        <v>5839</v>
      </c>
      <c r="Q759" s="267" t="s">
        <v>5840</v>
      </c>
      <c r="R759" s="276"/>
      <c r="S759" s="277"/>
      <c r="T759" s="277"/>
    </row>
    <row r="760" spans="1:20" ht="60" x14ac:dyDescent="0.2">
      <c r="A760" s="257" t="s">
        <v>7697</v>
      </c>
      <c r="B760" s="258" t="s">
        <v>7710</v>
      </c>
      <c r="C760" s="259" t="s">
        <v>3478</v>
      </c>
      <c r="D760" s="260" t="s">
        <v>8750</v>
      </c>
      <c r="E760" s="261"/>
      <c r="F760" s="262"/>
      <c r="G760" s="263"/>
      <c r="H760" s="264" t="s">
        <v>3477</v>
      </c>
      <c r="I760" s="265" t="s">
        <v>3478</v>
      </c>
      <c r="J760" s="262" t="s">
        <v>5841</v>
      </c>
      <c r="K760" s="263" t="s">
        <v>5842</v>
      </c>
      <c r="L760" s="266"/>
      <c r="M760" s="267"/>
      <c r="N760" s="262" t="s">
        <v>7714</v>
      </c>
      <c r="O760" s="263" t="s">
        <v>7715</v>
      </c>
      <c r="P760" s="266" t="s">
        <v>5841</v>
      </c>
      <c r="Q760" s="267" t="s">
        <v>5842</v>
      </c>
      <c r="R760" s="276"/>
      <c r="S760" s="277"/>
      <c r="T760" s="277"/>
    </row>
    <row r="761" spans="1:20" s="203" customFormat="1" ht="84" x14ac:dyDescent="0.2">
      <c r="A761" s="257" t="s">
        <v>7697</v>
      </c>
      <c r="B761" s="258" t="s">
        <v>7710</v>
      </c>
      <c r="C761" s="259" t="s">
        <v>3480</v>
      </c>
      <c r="D761" s="260" t="s">
        <v>8751</v>
      </c>
      <c r="E761" s="261"/>
      <c r="F761" s="262"/>
      <c r="G761" s="263"/>
      <c r="H761" s="264" t="s">
        <v>3479</v>
      </c>
      <c r="I761" s="265" t="s">
        <v>3480</v>
      </c>
      <c r="J761" s="262" t="s">
        <v>5843</v>
      </c>
      <c r="K761" s="263" t="s">
        <v>5844</v>
      </c>
      <c r="L761" s="266"/>
      <c r="M761" s="267"/>
      <c r="N761" s="262" t="s">
        <v>7714</v>
      </c>
      <c r="O761" s="263" t="s">
        <v>7715</v>
      </c>
      <c r="P761" s="266" t="s">
        <v>5843</v>
      </c>
      <c r="Q761" s="267" t="s">
        <v>5844</v>
      </c>
      <c r="R761" s="276"/>
      <c r="S761" s="277"/>
      <c r="T761" s="277"/>
    </row>
    <row r="762" spans="1:20" ht="48" x14ac:dyDescent="0.2">
      <c r="A762" s="257" t="s">
        <v>7697</v>
      </c>
      <c r="B762" s="258" t="s">
        <v>7710</v>
      </c>
      <c r="C762" s="259" t="s">
        <v>3482</v>
      </c>
      <c r="D762" s="260" t="s">
        <v>8752</v>
      </c>
      <c r="E762" s="261"/>
      <c r="F762" s="262"/>
      <c r="G762" s="263"/>
      <c r="H762" s="264" t="s">
        <v>3481</v>
      </c>
      <c r="I762" s="265" t="s">
        <v>3482</v>
      </c>
      <c r="J762" s="262" t="s">
        <v>5845</v>
      </c>
      <c r="K762" s="263" t="s">
        <v>5846</v>
      </c>
      <c r="L762" s="266"/>
      <c r="M762" s="267"/>
      <c r="N762" s="262" t="s">
        <v>7714</v>
      </c>
      <c r="O762" s="263" t="s">
        <v>7715</v>
      </c>
      <c r="P762" s="266" t="s">
        <v>5845</v>
      </c>
      <c r="Q762" s="267" t="s">
        <v>5846</v>
      </c>
      <c r="R762" s="276"/>
      <c r="S762" s="277"/>
      <c r="T762" s="277"/>
    </row>
    <row r="763" spans="1:20" s="203" customFormat="1" ht="72" x14ac:dyDescent="0.2">
      <c r="A763" s="257" t="s">
        <v>7697</v>
      </c>
      <c r="B763" s="258" t="s">
        <v>7710</v>
      </c>
      <c r="C763" s="259" t="s">
        <v>3484</v>
      </c>
      <c r="D763" s="260" t="s">
        <v>8753</v>
      </c>
      <c r="E763" s="261"/>
      <c r="F763" s="262"/>
      <c r="G763" s="263"/>
      <c r="H763" s="264" t="s">
        <v>3483</v>
      </c>
      <c r="I763" s="265" t="s">
        <v>3484</v>
      </c>
      <c r="J763" s="262" t="s">
        <v>5847</v>
      </c>
      <c r="K763" s="263" t="s">
        <v>5848</v>
      </c>
      <c r="L763" s="266"/>
      <c r="M763" s="267"/>
      <c r="N763" s="262" t="s">
        <v>7714</v>
      </c>
      <c r="O763" s="263" t="s">
        <v>7715</v>
      </c>
      <c r="P763" s="266" t="s">
        <v>5847</v>
      </c>
      <c r="Q763" s="267" t="s">
        <v>5848</v>
      </c>
      <c r="R763" s="276"/>
      <c r="S763" s="277"/>
      <c r="T763" s="277"/>
    </row>
    <row r="764" spans="1:20" ht="72" x14ac:dyDescent="0.2">
      <c r="A764" s="257" t="s">
        <v>7697</v>
      </c>
      <c r="B764" s="258" t="s">
        <v>7710</v>
      </c>
      <c r="C764" s="259" t="s">
        <v>3486</v>
      </c>
      <c r="D764" s="260" t="s">
        <v>8754</v>
      </c>
      <c r="E764" s="261"/>
      <c r="F764" s="262"/>
      <c r="G764" s="263"/>
      <c r="H764" s="264" t="s">
        <v>3485</v>
      </c>
      <c r="I764" s="265" t="s">
        <v>3486</v>
      </c>
      <c r="J764" s="262" t="s">
        <v>5849</v>
      </c>
      <c r="K764" s="263" t="s">
        <v>5850</v>
      </c>
      <c r="L764" s="266"/>
      <c r="M764" s="267"/>
      <c r="N764" s="262" t="s">
        <v>7714</v>
      </c>
      <c r="O764" s="263" t="s">
        <v>7715</v>
      </c>
      <c r="P764" s="266" t="s">
        <v>5849</v>
      </c>
      <c r="Q764" s="267" t="s">
        <v>5850</v>
      </c>
      <c r="R764" s="276"/>
      <c r="S764" s="277"/>
      <c r="T764" s="277"/>
    </row>
    <row r="765" spans="1:20" s="445" customFormat="1" ht="72" x14ac:dyDescent="0.2">
      <c r="A765" s="257" t="s">
        <v>7697</v>
      </c>
      <c r="B765" s="258" t="s">
        <v>7710</v>
      </c>
      <c r="C765" s="259" t="s">
        <v>3488</v>
      </c>
      <c r="D765" s="260" t="s">
        <v>8755</v>
      </c>
      <c r="E765" s="261"/>
      <c r="F765" s="262"/>
      <c r="G765" s="263"/>
      <c r="H765" s="264" t="s">
        <v>3487</v>
      </c>
      <c r="I765" s="265" t="s">
        <v>3488</v>
      </c>
      <c r="J765" s="262" t="s">
        <v>5851</v>
      </c>
      <c r="K765" s="263" t="s">
        <v>5852</v>
      </c>
      <c r="L765" s="266"/>
      <c r="M765" s="267"/>
      <c r="N765" s="262" t="s">
        <v>7714</v>
      </c>
      <c r="O765" s="263" t="s">
        <v>7715</v>
      </c>
      <c r="P765" s="266" t="s">
        <v>5851</v>
      </c>
      <c r="Q765" s="267" t="s">
        <v>5852</v>
      </c>
      <c r="R765" s="276"/>
      <c r="S765" s="277"/>
      <c r="T765" s="277"/>
    </row>
    <row r="766" spans="1:20" s="203" customFormat="1" ht="60" x14ac:dyDescent="0.2">
      <c r="A766" s="257" t="s">
        <v>7697</v>
      </c>
      <c r="B766" s="258" t="s">
        <v>7710</v>
      </c>
      <c r="C766" s="259" t="s">
        <v>3490</v>
      </c>
      <c r="D766" s="260" t="s">
        <v>8756</v>
      </c>
      <c r="E766" s="261"/>
      <c r="F766" s="262"/>
      <c r="G766" s="263"/>
      <c r="H766" s="264" t="s">
        <v>3489</v>
      </c>
      <c r="I766" s="265" t="s">
        <v>3490</v>
      </c>
      <c r="J766" s="262" t="s">
        <v>5853</v>
      </c>
      <c r="K766" s="263" t="s">
        <v>5854</v>
      </c>
      <c r="L766" s="266"/>
      <c r="M766" s="267"/>
      <c r="N766" s="262" t="s">
        <v>7714</v>
      </c>
      <c r="O766" s="263" t="s">
        <v>7715</v>
      </c>
      <c r="P766" s="266" t="s">
        <v>5853</v>
      </c>
      <c r="Q766" s="267" t="s">
        <v>5854</v>
      </c>
      <c r="R766" s="276"/>
      <c r="S766" s="277"/>
      <c r="T766" s="277"/>
    </row>
    <row r="767" spans="1:20" s="203" customFormat="1" ht="60" x14ac:dyDescent="0.2">
      <c r="A767" s="257" t="s">
        <v>7697</v>
      </c>
      <c r="B767" s="258" t="s">
        <v>7710</v>
      </c>
      <c r="C767" s="259" t="s">
        <v>3492</v>
      </c>
      <c r="D767" s="260" t="s">
        <v>8757</v>
      </c>
      <c r="E767" s="261"/>
      <c r="F767" s="262"/>
      <c r="G767" s="263"/>
      <c r="H767" s="264" t="s">
        <v>3491</v>
      </c>
      <c r="I767" s="265" t="s">
        <v>3492</v>
      </c>
      <c r="J767" s="262" t="s">
        <v>5855</v>
      </c>
      <c r="K767" s="263" t="s">
        <v>5856</v>
      </c>
      <c r="L767" s="266"/>
      <c r="M767" s="267"/>
      <c r="N767" s="262" t="s">
        <v>7714</v>
      </c>
      <c r="O767" s="263" t="s">
        <v>7715</v>
      </c>
      <c r="P767" s="266" t="s">
        <v>5855</v>
      </c>
      <c r="Q767" s="267" t="s">
        <v>5856</v>
      </c>
      <c r="R767" s="276"/>
      <c r="S767" s="277"/>
      <c r="T767" s="277"/>
    </row>
    <row r="768" spans="1:20" s="203" customFormat="1" ht="84" x14ac:dyDescent="0.2">
      <c r="A768" s="257" t="s">
        <v>7697</v>
      </c>
      <c r="B768" s="258" t="s">
        <v>7710</v>
      </c>
      <c r="C768" s="259" t="s">
        <v>3494</v>
      </c>
      <c r="D768" s="260" t="s">
        <v>8758</v>
      </c>
      <c r="E768" s="261"/>
      <c r="F768" s="262"/>
      <c r="G768" s="263"/>
      <c r="H768" s="264" t="s">
        <v>3493</v>
      </c>
      <c r="I768" s="265" t="s">
        <v>3494</v>
      </c>
      <c r="J768" s="262" t="s">
        <v>5857</v>
      </c>
      <c r="K768" s="263" t="s">
        <v>5858</v>
      </c>
      <c r="L768" s="266"/>
      <c r="M768" s="267"/>
      <c r="N768" s="262" t="s">
        <v>7714</v>
      </c>
      <c r="O768" s="263" t="s">
        <v>7715</v>
      </c>
      <c r="P768" s="266" t="s">
        <v>5857</v>
      </c>
      <c r="Q768" s="267" t="s">
        <v>5858</v>
      </c>
      <c r="R768" s="276"/>
      <c r="S768" s="277"/>
      <c r="T768" s="277"/>
    </row>
    <row r="769" spans="1:20" ht="60" x14ac:dyDescent="0.2">
      <c r="A769" s="257" t="s">
        <v>7697</v>
      </c>
      <c r="B769" s="258" t="s">
        <v>7710</v>
      </c>
      <c r="C769" s="259" t="s">
        <v>3496</v>
      </c>
      <c r="D769" s="260" t="s">
        <v>8759</v>
      </c>
      <c r="E769" s="261"/>
      <c r="F769" s="262"/>
      <c r="G769" s="263"/>
      <c r="H769" s="264" t="s">
        <v>3495</v>
      </c>
      <c r="I769" s="265" t="s">
        <v>3496</v>
      </c>
      <c r="J769" s="262" t="s">
        <v>5859</v>
      </c>
      <c r="K769" s="263" t="s">
        <v>5860</v>
      </c>
      <c r="L769" s="266"/>
      <c r="M769" s="267"/>
      <c r="N769" s="262" t="s">
        <v>7714</v>
      </c>
      <c r="O769" s="263" t="s">
        <v>7715</v>
      </c>
      <c r="P769" s="266" t="s">
        <v>5859</v>
      </c>
      <c r="Q769" s="267" t="s">
        <v>5860</v>
      </c>
      <c r="R769" s="276"/>
      <c r="S769" s="277"/>
      <c r="T769" s="277"/>
    </row>
    <row r="770" spans="1:20" s="203" customFormat="1" ht="36" x14ac:dyDescent="0.2">
      <c r="A770" s="329" t="s">
        <v>7697</v>
      </c>
      <c r="B770" s="330" t="s">
        <v>7707</v>
      </c>
      <c r="C770" s="246" t="s">
        <v>8760</v>
      </c>
      <c r="D770" s="331" t="s">
        <v>8761</v>
      </c>
      <c r="E770" s="248"/>
      <c r="F770" s="249"/>
      <c r="G770" s="250"/>
      <c r="H770" s="251"/>
      <c r="I770" s="252"/>
      <c r="J770" s="249"/>
      <c r="K770" s="250"/>
      <c r="L770" s="253"/>
      <c r="M770" s="254"/>
      <c r="N770" s="249"/>
      <c r="O770" s="250"/>
      <c r="P770" s="253"/>
      <c r="Q770" s="254"/>
      <c r="R770" s="255"/>
      <c r="S770" s="256"/>
      <c r="T770" s="256"/>
    </row>
    <row r="771" spans="1:20" ht="48" x14ac:dyDescent="0.2">
      <c r="A771" s="257" t="s">
        <v>7697</v>
      </c>
      <c r="B771" s="258" t="s">
        <v>7710</v>
      </c>
      <c r="C771" s="259" t="s">
        <v>3498</v>
      </c>
      <c r="D771" s="260" t="s">
        <v>8762</v>
      </c>
      <c r="E771" s="261"/>
      <c r="F771" s="262"/>
      <c r="G771" s="263"/>
      <c r="H771" s="264" t="s">
        <v>3497</v>
      </c>
      <c r="I771" s="265" t="s">
        <v>3498</v>
      </c>
      <c r="J771" s="262" t="s">
        <v>5861</v>
      </c>
      <c r="K771" s="263" t="s">
        <v>5862</v>
      </c>
      <c r="L771" s="266"/>
      <c r="M771" s="267"/>
      <c r="N771" s="262" t="s">
        <v>7714</v>
      </c>
      <c r="O771" s="263" t="s">
        <v>7715</v>
      </c>
      <c r="P771" s="266" t="s">
        <v>5861</v>
      </c>
      <c r="Q771" s="267" t="s">
        <v>5862</v>
      </c>
      <c r="R771" s="276"/>
      <c r="S771" s="277"/>
      <c r="T771" s="277"/>
    </row>
    <row r="772" spans="1:20" s="203" customFormat="1" ht="48" x14ac:dyDescent="0.2">
      <c r="A772" s="257" t="s">
        <v>7697</v>
      </c>
      <c r="B772" s="258" t="s">
        <v>7710</v>
      </c>
      <c r="C772" s="259" t="s">
        <v>3500</v>
      </c>
      <c r="D772" s="260" t="s">
        <v>8763</v>
      </c>
      <c r="E772" s="261"/>
      <c r="F772" s="262"/>
      <c r="G772" s="263"/>
      <c r="H772" s="264" t="s">
        <v>3499</v>
      </c>
      <c r="I772" s="265" t="s">
        <v>3500</v>
      </c>
      <c r="J772" s="262" t="s">
        <v>5863</v>
      </c>
      <c r="K772" s="263" t="s">
        <v>5864</v>
      </c>
      <c r="L772" s="266"/>
      <c r="M772" s="267"/>
      <c r="N772" s="262" t="s">
        <v>7714</v>
      </c>
      <c r="O772" s="263" t="s">
        <v>7715</v>
      </c>
      <c r="P772" s="266" t="s">
        <v>5863</v>
      </c>
      <c r="Q772" s="267" t="s">
        <v>5864</v>
      </c>
      <c r="R772" s="276"/>
      <c r="S772" s="277"/>
      <c r="T772" s="277"/>
    </row>
    <row r="773" spans="1:20" s="203" customFormat="1" ht="60" x14ac:dyDescent="0.2">
      <c r="A773" s="257" t="s">
        <v>7697</v>
      </c>
      <c r="B773" s="258" t="s">
        <v>7710</v>
      </c>
      <c r="C773" s="259" t="s">
        <v>3502</v>
      </c>
      <c r="D773" s="260" t="s">
        <v>8764</v>
      </c>
      <c r="E773" s="261"/>
      <c r="F773" s="262"/>
      <c r="G773" s="263"/>
      <c r="H773" s="264" t="s">
        <v>3501</v>
      </c>
      <c r="I773" s="265" t="s">
        <v>3502</v>
      </c>
      <c r="J773" s="262" t="s">
        <v>5865</v>
      </c>
      <c r="K773" s="263" t="s">
        <v>5866</v>
      </c>
      <c r="L773" s="266"/>
      <c r="M773" s="267"/>
      <c r="N773" s="262" t="s">
        <v>7714</v>
      </c>
      <c r="O773" s="263" t="s">
        <v>7715</v>
      </c>
      <c r="P773" s="266" t="s">
        <v>5865</v>
      </c>
      <c r="Q773" s="267" t="s">
        <v>5866</v>
      </c>
      <c r="R773" s="276"/>
      <c r="S773" s="277"/>
      <c r="T773" s="277"/>
    </row>
    <row r="774" spans="1:20" ht="36" x14ac:dyDescent="0.2">
      <c r="A774" s="329" t="s">
        <v>7697</v>
      </c>
      <c r="B774" s="330" t="s">
        <v>7707</v>
      </c>
      <c r="C774" s="246" t="s">
        <v>3504</v>
      </c>
      <c r="D774" s="331" t="s">
        <v>8765</v>
      </c>
      <c r="E774" s="248"/>
      <c r="F774" s="249"/>
      <c r="G774" s="250"/>
      <c r="H774" s="251"/>
      <c r="I774" s="252"/>
      <c r="J774" s="249"/>
      <c r="K774" s="250"/>
      <c r="L774" s="253"/>
      <c r="M774" s="254"/>
      <c r="N774" s="249"/>
      <c r="O774" s="250"/>
      <c r="P774" s="253"/>
      <c r="Q774" s="254"/>
      <c r="R774" s="255"/>
      <c r="S774" s="256"/>
      <c r="T774" s="256"/>
    </row>
    <row r="775" spans="1:20" s="203" customFormat="1" ht="72" x14ac:dyDescent="0.2">
      <c r="A775" s="257" t="s">
        <v>7697</v>
      </c>
      <c r="B775" s="258" t="s">
        <v>7710</v>
      </c>
      <c r="C775" s="259" t="s">
        <v>8766</v>
      </c>
      <c r="D775" s="260" t="s">
        <v>8767</v>
      </c>
      <c r="E775" s="261"/>
      <c r="F775" s="262"/>
      <c r="G775" s="263"/>
      <c r="H775" s="264" t="s">
        <v>3503</v>
      </c>
      <c r="I775" s="265" t="s">
        <v>3504</v>
      </c>
      <c r="J775" s="262" t="s">
        <v>5867</v>
      </c>
      <c r="K775" s="263" t="s">
        <v>5868</v>
      </c>
      <c r="L775" s="266"/>
      <c r="M775" s="267"/>
      <c r="N775" s="262" t="s">
        <v>7714</v>
      </c>
      <c r="O775" s="263" t="s">
        <v>7715</v>
      </c>
      <c r="P775" s="266" t="s">
        <v>5867</v>
      </c>
      <c r="Q775" s="267" t="s">
        <v>5868</v>
      </c>
      <c r="R775" s="276"/>
      <c r="S775" s="277"/>
      <c r="T775" s="277"/>
    </row>
    <row r="776" spans="1:20" s="203" customFormat="1" ht="25.5" x14ac:dyDescent="0.2">
      <c r="A776" s="204" t="s">
        <v>7697</v>
      </c>
      <c r="B776" s="205" t="s">
        <v>7704</v>
      </c>
      <c r="C776" s="400" t="s">
        <v>8768</v>
      </c>
      <c r="D776" s="207" t="s">
        <v>8769</v>
      </c>
      <c r="E776" s="208"/>
      <c r="F776" s="209"/>
      <c r="G776" s="210"/>
      <c r="H776" s="211"/>
      <c r="I776" s="212"/>
      <c r="J776" s="209"/>
      <c r="K776" s="210"/>
      <c r="L776" s="213"/>
      <c r="M776" s="214"/>
      <c r="N776" s="209"/>
      <c r="O776" s="210"/>
      <c r="P776" s="213"/>
      <c r="Q776" s="214"/>
      <c r="R776" s="215"/>
      <c r="S776" s="216"/>
      <c r="T776" s="216"/>
    </row>
    <row r="777" spans="1:20" s="203" customFormat="1" ht="60" x14ac:dyDescent="0.2">
      <c r="A777" s="329" t="s">
        <v>7697</v>
      </c>
      <c r="B777" s="330" t="s">
        <v>7707</v>
      </c>
      <c r="C777" s="246" t="s">
        <v>3506</v>
      </c>
      <c r="D777" s="331" t="s">
        <v>8770</v>
      </c>
      <c r="E777" s="248"/>
      <c r="F777" s="249"/>
      <c r="G777" s="250"/>
      <c r="H777" s="264" t="s">
        <v>3505</v>
      </c>
      <c r="I777" s="265" t="s">
        <v>3506</v>
      </c>
      <c r="J777" s="262" t="s">
        <v>5869</v>
      </c>
      <c r="K777" s="263" t="s">
        <v>5870</v>
      </c>
      <c r="L777" s="266"/>
      <c r="M777" s="267"/>
      <c r="N777" s="262" t="s">
        <v>7714</v>
      </c>
      <c r="O777" s="263" t="s">
        <v>7715</v>
      </c>
      <c r="P777" s="266" t="s">
        <v>5869</v>
      </c>
      <c r="Q777" s="267" t="s">
        <v>5870</v>
      </c>
      <c r="R777" s="276"/>
      <c r="S777" s="277"/>
      <c r="T777" s="277"/>
    </row>
    <row r="778" spans="1:20" ht="60" x14ac:dyDescent="0.2">
      <c r="A778" s="257" t="s">
        <v>7697</v>
      </c>
      <c r="B778" s="258" t="s">
        <v>7710</v>
      </c>
      <c r="C778" s="259" t="s">
        <v>3506</v>
      </c>
      <c r="D778" s="260" t="s">
        <v>8771</v>
      </c>
      <c r="E778" s="261"/>
      <c r="F778" s="262"/>
      <c r="G778" s="263"/>
      <c r="H778" s="264" t="s">
        <v>3505</v>
      </c>
      <c r="I778" s="265" t="s">
        <v>3506</v>
      </c>
      <c r="J778" s="262" t="s">
        <v>5869</v>
      </c>
      <c r="K778" s="263" t="s">
        <v>5870</v>
      </c>
      <c r="L778" s="266"/>
      <c r="M778" s="267"/>
      <c r="N778" s="262" t="s">
        <v>7714</v>
      </c>
      <c r="O778" s="263" t="s">
        <v>7715</v>
      </c>
      <c r="P778" s="266" t="s">
        <v>5869</v>
      </c>
      <c r="Q778" s="267" t="s">
        <v>5870</v>
      </c>
      <c r="R778" s="276"/>
      <c r="S778" s="277"/>
      <c r="T778" s="277"/>
    </row>
    <row r="779" spans="1:20" ht="60" x14ac:dyDescent="0.2">
      <c r="A779" s="329" t="s">
        <v>7697</v>
      </c>
      <c r="B779" s="330" t="s">
        <v>7707</v>
      </c>
      <c r="C779" s="246" t="s">
        <v>3508</v>
      </c>
      <c r="D779" s="331" t="s">
        <v>8772</v>
      </c>
      <c r="E779" s="248"/>
      <c r="F779" s="249"/>
      <c r="G779" s="250"/>
      <c r="H779" s="264" t="s">
        <v>3507</v>
      </c>
      <c r="I779" s="265" t="s">
        <v>3508</v>
      </c>
      <c r="J779" s="262" t="s">
        <v>5871</v>
      </c>
      <c r="K779" s="263" t="s">
        <v>5872</v>
      </c>
      <c r="L779" s="266"/>
      <c r="M779" s="267"/>
      <c r="N779" s="262" t="s">
        <v>7714</v>
      </c>
      <c r="O779" s="263" t="s">
        <v>7715</v>
      </c>
      <c r="P779" s="266" t="s">
        <v>5871</v>
      </c>
      <c r="Q779" s="267" t="s">
        <v>5872</v>
      </c>
      <c r="R779" s="276"/>
      <c r="S779" s="277"/>
      <c r="T779" s="277"/>
    </row>
    <row r="780" spans="1:20" ht="60" x14ac:dyDescent="0.2">
      <c r="A780" s="257" t="s">
        <v>7697</v>
      </c>
      <c r="B780" s="258" t="s">
        <v>7710</v>
      </c>
      <c r="C780" s="259" t="s">
        <v>3508</v>
      </c>
      <c r="D780" s="260" t="s">
        <v>8773</v>
      </c>
      <c r="E780" s="261"/>
      <c r="F780" s="262"/>
      <c r="G780" s="263"/>
      <c r="H780" s="264" t="s">
        <v>3507</v>
      </c>
      <c r="I780" s="265" t="s">
        <v>3508</v>
      </c>
      <c r="J780" s="262" t="s">
        <v>5871</v>
      </c>
      <c r="K780" s="263" t="s">
        <v>5872</v>
      </c>
      <c r="L780" s="266"/>
      <c r="M780" s="267"/>
      <c r="N780" s="262" t="s">
        <v>7714</v>
      </c>
      <c r="O780" s="263" t="s">
        <v>7715</v>
      </c>
      <c r="P780" s="266" t="s">
        <v>5871</v>
      </c>
      <c r="Q780" s="267" t="s">
        <v>5872</v>
      </c>
      <c r="R780" s="276"/>
      <c r="S780" s="277"/>
      <c r="T780" s="277"/>
    </row>
    <row r="781" spans="1:20" ht="48" x14ac:dyDescent="0.2">
      <c r="A781" s="329" t="s">
        <v>7697</v>
      </c>
      <c r="B781" s="330" t="s">
        <v>7707</v>
      </c>
      <c r="C781" s="246" t="s">
        <v>3299</v>
      </c>
      <c r="D781" s="331" t="s">
        <v>8774</v>
      </c>
      <c r="E781" s="248"/>
      <c r="F781" s="249"/>
      <c r="G781" s="250"/>
      <c r="H781" s="264" t="s">
        <v>3298</v>
      </c>
      <c r="I781" s="265" t="s">
        <v>3299</v>
      </c>
      <c r="J781" s="262" t="s">
        <v>5873</v>
      </c>
      <c r="K781" s="263" t="s">
        <v>5874</v>
      </c>
      <c r="L781" s="266"/>
      <c r="M781" s="267"/>
      <c r="N781" s="262" t="s">
        <v>7714</v>
      </c>
      <c r="O781" s="263" t="s">
        <v>7715</v>
      </c>
      <c r="P781" s="266" t="s">
        <v>5873</v>
      </c>
      <c r="Q781" s="267" t="s">
        <v>5874</v>
      </c>
      <c r="R781" s="276"/>
      <c r="S781" s="277"/>
      <c r="T781" s="277"/>
    </row>
    <row r="782" spans="1:20" ht="48" x14ac:dyDescent="0.2">
      <c r="A782" s="257" t="s">
        <v>7697</v>
      </c>
      <c r="B782" s="258" t="s">
        <v>7710</v>
      </c>
      <c r="C782" s="259" t="s">
        <v>3299</v>
      </c>
      <c r="D782" s="260" t="s">
        <v>8775</v>
      </c>
      <c r="E782" s="261"/>
      <c r="F782" s="262"/>
      <c r="G782" s="263"/>
      <c r="H782" s="264" t="s">
        <v>3298</v>
      </c>
      <c r="I782" s="265" t="s">
        <v>3299</v>
      </c>
      <c r="J782" s="262" t="s">
        <v>5873</v>
      </c>
      <c r="K782" s="263" t="s">
        <v>5874</v>
      </c>
      <c r="L782" s="266"/>
      <c r="M782" s="267"/>
      <c r="N782" s="262" t="s">
        <v>7714</v>
      </c>
      <c r="O782" s="263" t="s">
        <v>7715</v>
      </c>
      <c r="P782" s="266" t="s">
        <v>5873</v>
      </c>
      <c r="Q782" s="267" t="s">
        <v>5874</v>
      </c>
      <c r="R782" s="276"/>
      <c r="S782" s="277"/>
      <c r="T782" s="277"/>
    </row>
    <row r="783" spans="1:20" ht="38.25" x14ac:dyDescent="0.2">
      <c r="A783" s="204" t="s">
        <v>7697</v>
      </c>
      <c r="B783" s="205" t="s">
        <v>7704</v>
      </c>
      <c r="C783" s="400" t="s">
        <v>8776</v>
      </c>
      <c r="D783" s="207" t="s">
        <v>8777</v>
      </c>
      <c r="E783" s="208"/>
      <c r="F783" s="209"/>
      <c r="G783" s="210"/>
      <c r="H783" s="211"/>
      <c r="I783" s="212"/>
      <c r="J783" s="209"/>
      <c r="K783" s="210"/>
      <c r="L783" s="213"/>
      <c r="M783" s="214"/>
      <c r="N783" s="209"/>
      <c r="O783" s="210"/>
      <c r="P783" s="213"/>
      <c r="Q783" s="214"/>
      <c r="R783" s="215"/>
      <c r="S783" s="216"/>
      <c r="T783" s="216"/>
    </row>
    <row r="784" spans="1:20" ht="48" x14ac:dyDescent="0.2">
      <c r="A784" s="329" t="s">
        <v>7697</v>
      </c>
      <c r="B784" s="330" t="s">
        <v>7707</v>
      </c>
      <c r="C784" s="246" t="s">
        <v>3301</v>
      </c>
      <c r="D784" s="331" t="s">
        <v>8778</v>
      </c>
      <c r="E784" s="248"/>
      <c r="F784" s="249"/>
      <c r="G784" s="250"/>
      <c r="H784" s="264" t="s">
        <v>3300</v>
      </c>
      <c r="I784" s="265" t="s">
        <v>3301</v>
      </c>
      <c r="J784" s="262" t="s">
        <v>5875</v>
      </c>
      <c r="K784" s="263" t="s">
        <v>5876</v>
      </c>
      <c r="L784" s="266"/>
      <c r="M784" s="267"/>
      <c r="N784" s="262" t="s">
        <v>7714</v>
      </c>
      <c r="O784" s="263" t="s">
        <v>7715</v>
      </c>
      <c r="P784" s="266" t="s">
        <v>5875</v>
      </c>
      <c r="Q784" s="267" t="s">
        <v>5876</v>
      </c>
      <c r="R784" s="276"/>
      <c r="S784" s="277"/>
      <c r="T784" s="277"/>
    </row>
    <row r="785" spans="1:20" ht="48" x14ac:dyDescent="0.2">
      <c r="A785" s="257" t="s">
        <v>7697</v>
      </c>
      <c r="B785" s="258" t="s">
        <v>7710</v>
      </c>
      <c r="C785" s="259" t="s">
        <v>3301</v>
      </c>
      <c r="D785" s="260" t="s">
        <v>8779</v>
      </c>
      <c r="E785" s="261"/>
      <c r="F785" s="262"/>
      <c r="G785" s="263"/>
      <c r="H785" s="264" t="s">
        <v>3300</v>
      </c>
      <c r="I785" s="265" t="s">
        <v>3301</v>
      </c>
      <c r="J785" s="262" t="s">
        <v>5875</v>
      </c>
      <c r="K785" s="263" t="s">
        <v>5876</v>
      </c>
      <c r="L785" s="266"/>
      <c r="M785" s="267"/>
      <c r="N785" s="262" t="s">
        <v>7714</v>
      </c>
      <c r="O785" s="263" t="s">
        <v>7715</v>
      </c>
      <c r="P785" s="266" t="s">
        <v>5875</v>
      </c>
      <c r="Q785" s="267" t="s">
        <v>5876</v>
      </c>
      <c r="R785" s="276"/>
      <c r="S785" s="277"/>
      <c r="T785" s="277"/>
    </row>
    <row r="786" spans="1:20" ht="48" x14ac:dyDescent="0.2">
      <c r="A786" s="329" t="s">
        <v>7697</v>
      </c>
      <c r="B786" s="330" t="s">
        <v>7707</v>
      </c>
      <c r="C786" s="246" t="s">
        <v>3303</v>
      </c>
      <c r="D786" s="331" t="s">
        <v>8780</v>
      </c>
      <c r="E786" s="248"/>
      <c r="F786" s="249"/>
      <c r="G786" s="250"/>
      <c r="H786" s="264" t="s">
        <v>3302</v>
      </c>
      <c r="I786" s="265" t="s">
        <v>3303</v>
      </c>
      <c r="J786" s="262" t="s">
        <v>5877</v>
      </c>
      <c r="K786" s="263" t="s">
        <v>5878</v>
      </c>
      <c r="L786" s="266"/>
      <c r="M786" s="267"/>
      <c r="N786" s="262" t="s">
        <v>7714</v>
      </c>
      <c r="O786" s="263" t="s">
        <v>7715</v>
      </c>
      <c r="P786" s="266" t="s">
        <v>5877</v>
      </c>
      <c r="Q786" s="267" t="s">
        <v>5878</v>
      </c>
      <c r="R786" s="276"/>
      <c r="S786" s="277"/>
      <c r="T786" s="277"/>
    </row>
    <row r="787" spans="1:20" ht="48" x14ac:dyDescent="0.2">
      <c r="A787" s="257" t="s">
        <v>7697</v>
      </c>
      <c r="B787" s="258" t="s">
        <v>7710</v>
      </c>
      <c r="C787" s="259" t="s">
        <v>3303</v>
      </c>
      <c r="D787" s="260" t="s">
        <v>8781</v>
      </c>
      <c r="E787" s="261"/>
      <c r="F787" s="262"/>
      <c r="G787" s="263"/>
      <c r="H787" s="264" t="s">
        <v>3302</v>
      </c>
      <c r="I787" s="265" t="s">
        <v>3303</v>
      </c>
      <c r="J787" s="262" t="s">
        <v>5877</v>
      </c>
      <c r="K787" s="263" t="s">
        <v>5878</v>
      </c>
      <c r="L787" s="266"/>
      <c r="M787" s="267"/>
      <c r="N787" s="262" t="s">
        <v>7714</v>
      </c>
      <c r="O787" s="263" t="s">
        <v>7715</v>
      </c>
      <c r="P787" s="266" t="s">
        <v>5877</v>
      </c>
      <c r="Q787" s="267" t="s">
        <v>5878</v>
      </c>
      <c r="R787" s="276"/>
      <c r="S787" s="277"/>
      <c r="T787" s="277"/>
    </row>
    <row r="788" spans="1:20" ht="38.25" x14ac:dyDescent="0.2">
      <c r="A788" s="204" t="s">
        <v>7697</v>
      </c>
      <c r="B788" s="205" t="s">
        <v>7704</v>
      </c>
      <c r="C788" s="400" t="s">
        <v>8782</v>
      </c>
      <c r="D788" s="207" t="s">
        <v>8783</v>
      </c>
      <c r="E788" s="208"/>
      <c r="F788" s="209"/>
      <c r="G788" s="210"/>
      <c r="H788" s="211"/>
      <c r="I788" s="212"/>
      <c r="J788" s="209"/>
      <c r="K788" s="210"/>
      <c r="L788" s="213"/>
      <c r="M788" s="214"/>
      <c r="N788" s="209"/>
      <c r="O788" s="210"/>
      <c r="P788" s="213"/>
      <c r="Q788" s="214"/>
      <c r="R788" s="215"/>
      <c r="S788" s="216"/>
      <c r="T788" s="216"/>
    </row>
    <row r="789" spans="1:20" ht="36" x14ac:dyDescent="0.2">
      <c r="A789" s="329" t="s">
        <v>7697</v>
      </c>
      <c r="B789" s="330" t="s">
        <v>7707</v>
      </c>
      <c r="C789" s="246" t="s">
        <v>8784</v>
      </c>
      <c r="D789" s="331" t="s">
        <v>8785</v>
      </c>
      <c r="E789" s="248"/>
      <c r="F789" s="249"/>
      <c r="G789" s="250"/>
      <c r="H789" s="251"/>
      <c r="I789" s="252"/>
      <c r="J789" s="249"/>
      <c r="K789" s="250"/>
      <c r="L789" s="253"/>
      <c r="M789" s="254"/>
      <c r="N789" s="249"/>
      <c r="O789" s="250"/>
      <c r="P789" s="253"/>
      <c r="Q789" s="254"/>
      <c r="R789" s="255"/>
      <c r="S789" s="256"/>
      <c r="T789" s="256"/>
    </row>
    <row r="790" spans="1:20" ht="48" x14ac:dyDescent="0.2">
      <c r="A790" s="257" t="s">
        <v>7697</v>
      </c>
      <c r="B790" s="258" t="s">
        <v>7710</v>
      </c>
      <c r="C790" s="259" t="s">
        <v>3305</v>
      </c>
      <c r="D790" s="260" t="s">
        <v>8786</v>
      </c>
      <c r="E790" s="261"/>
      <c r="F790" s="262"/>
      <c r="G790" s="263"/>
      <c r="H790" s="264" t="s">
        <v>3304</v>
      </c>
      <c r="I790" s="265" t="s">
        <v>3305</v>
      </c>
      <c r="J790" s="262" t="s">
        <v>5879</v>
      </c>
      <c r="K790" s="263" t="s">
        <v>5880</v>
      </c>
      <c r="L790" s="266"/>
      <c r="M790" s="267"/>
      <c r="N790" s="262" t="s">
        <v>7714</v>
      </c>
      <c r="O790" s="263" t="s">
        <v>7715</v>
      </c>
      <c r="P790" s="266" t="s">
        <v>5879</v>
      </c>
      <c r="Q790" s="267" t="s">
        <v>5880</v>
      </c>
      <c r="R790" s="276"/>
      <c r="S790" s="277"/>
      <c r="T790" s="277"/>
    </row>
    <row r="791" spans="1:20" ht="60" x14ac:dyDescent="0.2">
      <c r="A791" s="257" t="s">
        <v>7697</v>
      </c>
      <c r="B791" s="258" t="s">
        <v>7710</v>
      </c>
      <c r="C791" s="259" t="s">
        <v>3307</v>
      </c>
      <c r="D791" s="260" t="s">
        <v>8787</v>
      </c>
      <c r="E791" s="261"/>
      <c r="F791" s="262"/>
      <c r="G791" s="263"/>
      <c r="H791" s="264" t="s">
        <v>3306</v>
      </c>
      <c r="I791" s="265" t="s">
        <v>3307</v>
      </c>
      <c r="J791" s="262" t="s">
        <v>5881</v>
      </c>
      <c r="K791" s="263" t="s">
        <v>5882</v>
      </c>
      <c r="L791" s="266"/>
      <c r="M791" s="267"/>
      <c r="N791" s="262" t="s">
        <v>7714</v>
      </c>
      <c r="O791" s="263" t="s">
        <v>7715</v>
      </c>
      <c r="P791" s="266" t="s">
        <v>5881</v>
      </c>
      <c r="Q791" s="267" t="s">
        <v>5882</v>
      </c>
      <c r="R791" s="276"/>
      <c r="S791" s="277"/>
      <c r="T791" s="277"/>
    </row>
    <row r="792" spans="1:20" ht="72" x14ac:dyDescent="0.2">
      <c r="A792" s="257" t="s">
        <v>7697</v>
      </c>
      <c r="B792" s="258" t="s">
        <v>7710</v>
      </c>
      <c r="C792" s="259" t="s">
        <v>3309</v>
      </c>
      <c r="D792" s="260" t="s">
        <v>8788</v>
      </c>
      <c r="E792" s="261"/>
      <c r="F792" s="262"/>
      <c r="G792" s="263"/>
      <c r="H792" s="264" t="s">
        <v>3308</v>
      </c>
      <c r="I792" s="265" t="s">
        <v>3309</v>
      </c>
      <c r="J792" s="262" t="s">
        <v>5883</v>
      </c>
      <c r="K792" s="263" t="s">
        <v>5884</v>
      </c>
      <c r="L792" s="266"/>
      <c r="M792" s="267"/>
      <c r="N792" s="262" t="s">
        <v>7714</v>
      </c>
      <c r="O792" s="263" t="s">
        <v>7715</v>
      </c>
      <c r="P792" s="266" t="s">
        <v>5883</v>
      </c>
      <c r="Q792" s="267" t="s">
        <v>5884</v>
      </c>
      <c r="R792" s="276"/>
      <c r="S792" s="277"/>
      <c r="T792" s="277"/>
    </row>
    <row r="793" spans="1:20" s="203" customFormat="1" ht="60" x14ac:dyDescent="0.2">
      <c r="A793" s="257" t="s">
        <v>7697</v>
      </c>
      <c r="B793" s="258" t="s">
        <v>7710</v>
      </c>
      <c r="C793" s="259" t="s">
        <v>3311</v>
      </c>
      <c r="D793" s="260" t="s">
        <v>8789</v>
      </c>
      <c r="E793" s="261"/>
      <c r="F793" s="262"/>
      <c r="G793" s="263"/>
      <c r="H793" s="264" t="s">
        <v>3310</v>
      </c>
      <c r="I793" s="265" t="s">
        <v>3311</v>
      </c>
      <c r="J793" s="262" t="s">
        <v>5885</v>
      </c>
      <c r="K793" s="263" t="s">
        <v>5886</v>
      </c>
      <c r="L793" s="266"/>
      <c r="M793" s="267"/>
      <c r="N793" s="262" t="s">
        <v>7714</v>
      </c>
      <c r="O793" s="263" t="s">
        <v>7715</v>
      </c>
      <c r="P793" s="266" t="s">
        <v>5885</v>
      </c>
      <c r="Q793" s="267" t="s">
        <v>5886</v>
      </c>
      <c r="R793" s="276"/>
      <c r="S793" s="277"/>
      <c r="T793" s="277"/>
    </row>
    <row r="794" spans="1:20" ht="60" x14ac:dyDescent="0.2">
      <c r="A794" s="257" t="s">
        <v>7697</v>
      </c>
      <c r="B794" s="258" t="s">
        <v>7710</v>
      </c>
      <c r="C794" s="259" t="s">
        <v>3313</v>
      </c>
      <c r="D794" s="260" t="s">
        <v>8790</v>
      </c>
      <c r="E794" s="261"/>
      <c r="F794" s="262"/>
      <c r="G794" s="263"/>
      <c r="H794" s="264" t="s">
        <v>3312</v>
      </c>
      <c r="I794" s="265" t="s">
        <v>3313</v>
      </c>
      <c r="J794" s="262" t="s">
        <v>5887</v>
      </c>
      <c r="K794" s="263" t="s">
        <v>5888</v>
      </c>
      <c r="L794" s="266"/>
      <c r="M794" s="267"/>
      <c r="N794" s="262" t="s">
        <v>7714</v>
      </c>
      <c r="O794" s="263" t="s">
        <v>7715</v>
      </c>
      <c r="P794" s="266" t="s">
        <v>5887</v>
      </c>
      <c r="Q794" s="267" t="s">
        <v>5888</v>
      </c>
      <c r="R794" s="276"/>
      <c r="S794" s="277"/>
      <c r="T794" s="277"/>
    </row>
    <row r="795" spans="1:20" ht="60" x14ac:dyDescent="0.2">
      <c r="A795" s="257" t="s">
        <v>7697</v>
      </c>
      <c r="B795" s="258" t="s">
        <v>7710</v>
      </c>
      <c r="C795" s="259" t="s">
        <v>3315</v>
      </c>
      <c r="D795" s="260" t="s">
        <v>8791</v>
      </c>
      <c r="E795" s="261"/>
      <c r="F795" s="262"/>
      <c r="G795" s="263"/>
      <c r="H795" s="264" t="s">
        <v>3314</v>
      </c>
      <c r="I795" s="265" t="s">
        <v>3315</v>
      </c>
      <c r="J795" s="262" t="s">
        <v>5889</v>
      </c>
      <c r="K795" s="263" t="s">
        <v>5890</v>
      </c>
      <c r="L795" s="266"/>
      <c r="M795" s="267"/>
      <c r="N795" s="262" t="s">
        <v>7714</v>
      </c>
      <c r="O795" s="263" t="s">
        <v>7715</v>
      </c>
      <c r="P795" s="266" t="s">
        <v>5889</v>
      </c>
      <c r="Q795" s="267" t="s">
        <v>5890</v>
      </c>
      <c r="R795" s="276"/>
      <c r="S795" s="277"/>
      <c r="T795" s="277"/>
    </row>
    <row r="796" spans="1:20" ht="48" x14ac:dyDescent="0.2">
      <c r="A796" s="257" t="s">
        <v>7697</v>
      </c>
      <c r="B796" s="258" t="s">
        <v>7710</v>
      </c>
      <c r="C796" s="259" t="s">
        <v>3317</v>
      </c>
      <c r="D796" s="260" t="s">
        <v>8792</v>
      </c>
      <c r="E796" s="261"/>
      <c r="F796" s="262"/>
      <c r="G796" s="263"/>
      <c r="H796" s="264" t="s">
        <v>3316</v>
      </c>
      <c r="I796" s="265" t="s">
        <v>3317</v>
      </c>
      <c r="J796" s="262" t="s">
        <v>5891</v>
      </c>
      <c r="K796" s="263" t="s">
        <v>5892</v>
      </c>
      <c r="L796" s="266"/>
      <c r="M796" s="267"/>
      <c r="N796" s="262" t="s">
        <v>7714</v>
      </c>
      <c r="O796" s="263" t="s">
        <v>7715</v>
      </c>
      <c r="P796" s="266" t="s">
        <v>5891</v>
      </c>
      <c r="Q796" s="267" t="s">
        <v>5892</v>
      </c>
      <c r="R796" s="276"/>
      <c r="S796" s="277"/>
      <c r="T796" s="277"/>
    </row>
    <row r="797" spans="1:20" ht="72" x14ac:dyDescent="0.2">
      <c r="A797" s="257" t="s">
        <v>7697</v>
      </c>
      <c r="B797" s="258" t="s">
        <v>7710</v>
      </c>
      <c r="C797" s="259" t="s">
        <v>3319</v>
      </c>
      <c r="D797" s="260" t="s">
        <v>8793</v>
      </c>
      <c r="E797" s="261"/>
      <c r="F797" s="262"/>
      <c r="G797" s="263"/>
      <c r="H797" s="264" t="s">
        <v>3318</v>
      </c>
      <c r="I797" s="265" t="s">
        <v>3319</v>
      </c>
      <c r="J797" s="262" t="s">
        <v>5893</v>
      </c>
      <c r="K797" s="263" t="s">
        <v>5894</v>
      </c>
      <c r="L797" s="266"/>
      <c r="M797" s="267"/>
      <c r="N797" s="262" t="s">
        <v>7714</v>
      </c>
      <c r="O797" s="263" t="s">
        <v>7715</v>
      </c>
      <c r="P797" s="266" t="s">
        <v>5893</v>
      </c>
      <c r="Q797" s="267" t="s">
        <v>5894</v>
      </c>
      <c r="R797" s="276"/>
      <c r="S797" s="277"/>
      <c r="T797" s="277"/>
    </row>
    <row r="798" spans="1:20" ht="72" x14ac:dyDescent="0.2">
      <c r="A798" s="257" t="s">
        <v>7697</v>
      </c>
      <c r="B798" s="258" t="s">
        <v>7710</v>
      </c>
      <c r="C798" s="259" t="s">
        <v>3321</v>
      </c>
      <c r="D798" s="260" t="s">
        <v>8794</v>
      </c>
      <c r="E798" s="261"/>
      <c r="F798" s="262"/>
      <c r="G798" s="263"/>
      <c r="H798" s="264" t="s">
        <v>3320</v>
      </c>
      <c r="I798" s="265" t="s">
        <v>3321</v>
      </c>
      <c r="J798" s="262" t="s">
        <v>5895</v>
      </c>
      <c r="K798" s="263" t="s">
        <v>5896</v>
      </c>
      <c r="L798" s="266"/>
      <c r="M798" s="267"/>
      <c r="N798" s="262" t="s">
        <v>7714</v>
      </c>
      <c r="O798" s="263" t="s">
        <v>7715</v>
      </c>
      <c r="P798" s="266" t="s">
        <v>5895</v>
      </c>
      <c r="Q798" s="267" t="s">
        <v>5896</v>
      </c>
      <c r="R798" s="276"/>
      <c r="S798" s="277"/>
      <c r="T798" s="277"/>
    </row>
    <row r="799" spans="1:20" ht="60" x14ac:dyDescent="0.2">
      <c r="A799" s="257" t="s">
        <v>7697</v>
      </c>
      <c r="B799" s="258" t="s">
        <v>7710</v>
      </c>
      <c r="C799" s="259" t="s">
        <v>3323</v>
      </c>
      <c r="D799" s="260" t="s">
        <v>8795</v>
      </c>
      <c r="E799" s="261"/>
      <c r="F799" s="262"/>
      <c r="G799" s="263"/>
      <c r="H799" s="264" t="s">
        <v>3322</v>
      </c>
      <c r="I799" s="265" t="s">
        <v>3323</v>
      </c>
      <c r="J799" s="262" t="s">
        <v>5897</v>
      </c>
      <c r="K799" s="263" t="s">
        <v>5898</v>
      </c>
      <c r="L799" s="266"/>
      <c r="M799" s="267"/>
      <c r="N799" s="262" t="s">
        <v>7714</v>
      </c>
      <c r="O799" s="263" t="s">
        <v>7715</v>
      </c>
      <c r="P799" s="266" t="s">
        <v>5897</v>
      </c>
      <c r="Q799" s="267" t="s">
        <v>5898</v>
      </c>
      <c r="R799" s="276"/>
      <c r="S799" s="277"/>
      <c r="T799" s="277"/>
    </row>
    <row r="800" spans="1:20" ht="72" x14ac:dyDescent="0.2">
      <c r="A800" s="257" t="s">
        <v>7697</v>
      </c>
      <c r="B800" s="258" t="s">
        <v>7710</v>
      </c>
      <c r="C800" s="259" t="s">
        <v>3325</v>
      </c>
      <c r="D800" s="260" t="s">
        <v>8796</v>
      </c>
      <c r="E800" s="261"/>
      <c r="F800" s="262"/>
      <c r="G800" s="263"/>
      <c r="H800" s="264" t="s">
        <v>3324</v>
      </c>
      <c r="I800" s="265" t="s">
        <v>3325</v>
      </c>
      <c r="J800" s="262" t="s">
        <v>5899</v>
      </c>
      <c r="K800" s="263" t="s">
        <v>5900</v>
      </c>
      <c r="L800" s="266"/>
      <c r="M800" s="267"/>
      <c r="N800" s="262" t="s">
        <v>7714</v>
      </c>
      <c r="O800" s="263" t="s">
        <v>7715</v>
      </c>
      <c r="P800" s="266" t="s">
        <v>5899</v>
      </c>
      <c r="Q800" s="267" t="s">
        <v>5900</v>
      </c>
      <c r="R800" s="276"/>
      <c r="S800" s="277"/>
      <c r="T800" s="277"/>
    </row>
    <row r="801" spans="1:20" ht="84" x14ac:dyDescent="0.2">
      <c r="A801" s="257" t="s">
        <v>7697</v>
      </c>
      <c r="B801" s="258" t="s">
        <v>7710</v>
      </c>
      <c r="C801" s="259" t="s">
        <v>3327</v>
      </c>
      <c r="D801" s="260" t="s">
        <v>8797</v>
      </c>
      <c r="E801" s="261"/>
      <c r="F801" s="262"/>
      <c r="G801" s="263"/>
      <c r="H801" s="264" t="s">
        <v>3326</v>
      </c>
      <c r="I801" s="265" t="s">
        <v>3327</v>
      </c>
      <c r="J801" s="262" t="s">
        <v>5901</v>
      </c>
      <c r="K801" s="263" t="s">
        <v>5902</v>
      </c>
      <c r="L801" s="266"/>
      <c r="M801" s="267"/>
      <c r="N801" s="262" t="s">
        <v>7714</v>
      </c>
      <c r="O801" s="263" t="s">
        <v>7715</v>
      </c>
      <c r="P801" s="266" t="s">
        <v>5901</v>
      </c>
      <c r="Q801" s="267" t="s">
        <v>5902</v>
      </c>
      <c r="R801" s="276"/>
      <c r="S801" s="277"/>
      <c r="T801" s="277"/>
    </row>
    <row r="802" spans="1:20" ht="60" x14ac:dyDescent="0.2">
      <c r="A802" s="257" t="s">
        <v>7697</v>
      </c>
      <c r="B802" s="258" t="s">
        <v>7710</v>
      </c>
      <c r="C802" s="259" t="s">
        <v>3329</v>
      </c>
      <c r="D802" s="260" t="s">
        <v>8798</v>
      </c>
      <c r="E802" s="261"/>
      <c r="F802" s="262"/>
      <c r="G802" s="263"/>
      <c r="H802" s="264" t="s">
        <v>3328</v>
      </c>
      <c r="I802" s="265" t="s">
        <v>3329</v>
      </c>
      <c r="J802" s="262" t="s">
        <v>5903</v>
      </c>
      <c r="K802" s="263" t="s">
        <v>5904</v>
      </c>
      <c r="L802" s="266"/>
      <c r="M802" s="267"/>
      <c r="N802" s="262" t="s">
        <v>7714</v>
      </c>
      <c r="O802" s="263" t="s">
        <v>7715</v>
      </c>
      <c r="P802" s="266" t="s">
        <v>5903</v>
      </c>
      <c r="Q802" s="267" t="s">
        <v>5904</v>
      </c>
      <c r="R802" s="276"/>
      <c r="S802" s="277"/>
      <c r="T802" s="277"/>
    </row>
    <row r="803" spans="1:20" ht="36" x14ac:dyDescent="0.2">
      <c r="A803" s="329" t="s">
        <v>7697</v>
      </c>
      <c r="B803" s="330" t="s">
        <v>7707</v>
      </c>
      <c r="C803" s="246" t="s">
        <v>8799</v>
      </c>
      <c r="D803" s="331" t="s">
        <v>8800</v>
      </c>
      <c r="E803" s="248"/>
      <c r="F803" s="249"/>
      <c r="G803" s="250"/>
      <c r="H803" s="251"/>
      <c r="I803" s="252"/>
      <c r="J803" s="249"/>
      <c r="K803" s="250"/>
      <c r="L803" s="253"/>
      <c r="M803" s="254"/>
      <c r="N803" s="249"/>
      <c r="O803" s="250"/>
      <c r="P803" s="253"/>
      <c r="Q803" s="254"/>
      <c r="R803" s="255"/>
      <c r="S803" s="256"/>
      <c r="T803" s="256"/>
    </row>
    <row r="804" spans="1:20" ht="60" x14ac:dyDescent="0.2">
      <c r="A804" s="257" t="s">
        <v>7697</v>
      </c>
      <c r="B804" s="258" t="s">
        <v>7710</v>
      </c>
      <c r="C804" s="259" t="s">
        <v>2287</v>
      </c>
      <c r="D804" s="260" t="s">
        <v>8801</v>
      </c>
      <c r="E804" s="261"/>
      <c r="F804" s="262"/>
      <c r="G804" s="263"/>
      <c r="H804" s="264" t="s">
        <v>2286</v>
      </c>
      <c r="I804" s="265" t="s">
        <v>2287</v>
      </c>
      <c r="J804" s="262" t="s">
        <v>5905</v>
      </c>
      <c r="K804" s="263" t="s">
        <v>5906</v>
      </c>
      <c r="L804" s="266"/>
      <c r="M804" s="267"/>
      <c r="N804" s="262" t="s">
        <v>7714</v>
      </c>
      <c r="O804" s="263" t="s">
        <v>7715</v>
      </c>
      <c r="P804" s="266" t="s">
        <v>5905</v>
      </c>
      <c r="Q804" s="267" t="s">
        <v>5906</v>
      </c>
      <c r="R804" s="276"/>
      <c r="S804" s="277"/>
      <c r="T804" s="277"/>
    </row>
    <row r="805" spans="1:20" ht="48" x14ac:dyDescent="0.2">
      <c r="A805" s="257" t="s">
        <v>7697</v>
      </c>
      <c r="B805" s="258" t="s">
        <v>7710</v>
      </c>
      <c r="C805" s="259" t="s">
        <v>2289</v>
      </c>
      <c r="D805" s="260" t="s">
        <v>8802</v>
      </c>
      <c r="E805" s="261"/>
      <c r="F805" s="262"/>
      <c r="G805" s="263"/>
      <c r="H805" s="264" t="s">
        <v>2288</v>
      </c>
      <c r="I805" s="265" t="s">
        <v>2289</v>
      </c>
      <c r="J805" s="262" t="s">
        <v>5907</v>
      </c>
      <c r="K805" s="263" t="s">
        <v>5908</v>
      </c>
      <c r="L805" s="266"/>
      <c r="M805" s="267"/>
      <c r="N805" s="262" t="s">
        <v>7714</v>
      </c>
      <c r="O805" s="263" t="s">
        <v>7715</v>
      </c>
      <c r="P805" s="266" t="s">
        <v>5907</v>
      </c>
      <c r="Q805" s="267" t="s">
        <v>5908</v>
      </c>
      <c r="R805" s="276"/>
      <c r="S805" s="277"/>
      <c r="T805" s="277"/>
    </row>
    <row r="806" spans="1:20" ht="48" x14ac:dyDescent="0.2">
      <c r="A806" s="257" t="s">
        <v>7697</v>
      </c>
      <c r="B806" s="258" t="s">
        <v>7710</v>
      </c>
      <c r="C806" s="259" t="s">
        <v>2291</v>
      </c>
      <c r="D806" s="260" t="s">
        <v>8803</v>
      </c>
      <c r="E806" s="261"/>
      <c r="F806" s="262"/>
      <c r="G806" s="263"/>
      <c r="H806" s="264" t="s">
        <v>2290</v>
      </c>
      <c r="I806" s="265" t="s">
        <v>2291</v>
      </c>
      <c r="J806" s="262" t="s">
        <v>5909</v>
      </c>
      <c r="K806" s="263" t="s">
        <v>5910</v>
      </c>
      <c r="L806" s="266"/>
      <c r="M806" s="267"/>
      <c r="N806" s="262" t="s">
        <v>7714</v>
      </c>
      <c r="O806" s="263" t="s">
        <v>7715</v>
      </c>
      <c r="P806" s="266" t="s">
        <v>5909</v>
      </c>
      <c r="Q806" s="267" t="s">
        <v>5910</v>
      </c>
      <c r="R806" s="276"/>
      <c r="S806" s="277"/>
      <c r="T806" s="277"/>
    </row>
    <row r="807" spans="1:20" ht="60" x14ac:dyDescent="0.2">
      <c r="A807" s="257" t="s">
        <v>7697</v>
      </c>
      <c r="B807" s="258" t="s">
        <v>7710</v>
      </c>
      <c r="C807" s="259" t="s">
        <v>2293</v>
      </c>
      <c r="D807" s="260" t="s">
        <v>8804</v>
      </c>
      <c r="E807" s="261"/>
      <c r="F807" s="262"/>
      <c r="G807" s="263"/>
      <c r="H807" s="264" t="s">
        <v>2292</v>
      </c>
      <c r="I807" s="265" t="s">
        <v>2293</v>
      </c>
      <c r="J807" s="262" t="s">
        <v>5911</v>
      </c>
      <c r="K807" s="263" t="s">
        <v>5912</v>
      </c>
      <c r="L807" s="266"/>
      <c r="M807" s="267"/>
      <c r="N807" s="262" t="s">
        <v>7714</v>
      </c>
      <c r="O807" s="263" t="s">
        <v>7715</v>
      </c>
      <c r="P807" s="266" t="s">
        <v>5911</v>
      </c>
      <c r="Q807" s="267" t="s">
        <v>5912</v>
      </c>
      <c r="R807" s="276"/>
      <c r="S807" s="277"/>
      <c r="T807" s="277"/>
    </row>
    <row r="808" spans="1:20" ht="60" x14ac:dyDescent="0.2">
      <c r="A808" s="257" t="s">
        <v>7697</v>
      </c>
      <c r="B808" s="258" t="s">
        <v>7710</v>
      </c>
      <c r="C808" s="259" t="s">
        <v>2295</v>
      </c>
      <c r="D808" s="260" t="s">
        <v>8805</v>
      </c>
      <c r="E808" s="261"/>
      <c r="F808" s="262"/>
      <c r="G808" s="263"/>
      <c r="H808" s="264" t="s">
        <v>2294</v>
      </c>
      <c r="I808" s="265" t="s">
        <v>2295</v>
      </c>
      <c r="J808" s="262" t="s">
        <v>5913</v>
      </c>
      <c r="K808" s="263" t="s">
        <v>5914</v>
      </c>
      <c r="L808" s="266"/>
      <c r="M808" s="267"/>
      <c r="N808" s="262" t="s">
        <v>7714</v>
      </c>
      <c r="O808" s="263" t="s">
        <v>7715</v>
      </c>
      <c r="P808" s="266" t="s">
        <v>5913</v>
      </c>
      <c r="Q808" s="267" t="s">
        <v>5914</v>
      </c>
      <c r="R808" s="276"/>
      <c r="S808" s="277"/>
      <c r="T808" s="277"/>
    </row>
    <row r="809" spans="1:20" ht="60" x14ac:dyDescent="0.2">
      <c r="A809" s="257" t="s">
        <v>7697</v>
      </c>
      <c r="B809" s="258" t="s">
        <v>7710</v>
      </c>
      <c r="C809" s="259" t="s">
        <v>2297</v>
      </c>
      <c r="D809" s="260" t="s">
        <v>8806</v>
      </c>
      <c r="E809" s="261"/>
      <c r="F809" s="262"/>
      <c r="G809" s="263"/>
      <c r="H809" s="264" t="s">
        <v>2296</v>
      </c>
      <c r="I809" s="265" t="s">
        <v>2297</v>
      </c>
      <c r="J809" s="262" t="s">
        <v>5915</v>
      </c>
      <c r="K809" s="263" t="s">
        <v>5916</v>
      </c>
      <c r="L809" s="266"/>
      <c r="M809" s="267"/>
      <c r="N809" s="262" t="s">
        <v>7714</v>
      </c>
      <c r="O809" s="263" t="s">
        <v>7715</v>
      </c>
      <c r="P809" s="266" t="s">
        <v>5915</v>
      </c>
      <c r="Q809" s="267" t="s">
        <v>5916</v>
      </c>
      <c r="R809" s="276"/>
      <c r="S809" s="277"/>
      <c r="T809" s="277"/>
    </row>
    <row r="810" spans="1:20" ht="60" x14ac:dyDescent="0.2">
      <c r="A810" s="257" t="s">
        <v>7697</v>
      </c>
      <c r="B810" s="258" t="s">
        <v>7710</v>
      </c>
      <c r="C810" s="259" t="s">
        <v>2299</v>
      </c>
      <c r="D810" s="260" t="s">
        <v>8807</v>
      </c>
      <c r="E810" s="261"/>
      <c r="F810" s="262"/>
      <c r="G810" s="263"/>
      <c r="H810" s="264" t="s">
        <v>2298</v>
      </c>
      <c r="I810" s="265" t="s">
        <v>2299</v>
      </c>
      <c r="J810" s="262" t="s">
        <v>5917</v>
      </c>
      <c r="K810" s="263" t="s">
        <v>5918</v>
      </c>
      <c r="L810" s="266"/>
      <c r="M810" s="267"/>
      <c r="N810" s="262" t="s">
        <v>7714</v>
      </c>
      <c r="O810" s="263" t="s">
        <v>7715</v>
      </c>
      <c r="P810" s="266" t="s">
        <v>5917</v>
      </c>
      <c r="Q810" s="267" t="s">
        <v>5918</v>
      </c>
      <c r="R810" s="276"/>
      <c r="S810" s="277"/>
      <c r="T810" s="277"/>
    </row>
    <row r="811" spans="1:20" ht="48" x14ac:dyDescent="0.2">
      <c r="A811" s="257" t="s">
        <v>7697</v>
      </c>
      <c r="B811" s="258" t="s">
        <v>7710</v>
      </c>
      <c r="C811" s="259" t="s">
        <v>2301</v>
      </c>
      <c r="D811" s="260" t="s">
        <v>8808</v>
      </c>
      <c r="E811" s="261"/>
      <c r="F811" s="262"/>
      <c r="G811" s="263"/>
      <c r="H811" s="264" t="s">
        <v>2300</v>
      </c>
      <c r="I811" s="265" t="s">
        <v>2301</v>
      </c>
      <c r="J811" s="262" t="s">
        <v>5919</v>
      </c>
      <c r="K811" s="263" t="s">
        <v>5920</v>
      </c>
      <c r="L811" s="266"/>
      <c r="M811" s="267"/>
      <c r="N811" s="262" t="s">
        <v>7714</v>
      </c>
      <c r="O811" s="263" t="s">
        <v>7715</v>
      </c>
      <c r="P811" s="266" t="s">
        <v>5919</v>
      </c>
      <c r="Q811" s="267" t="s">
        <v>5920</v>
      </c>
      <c r="R811" s="276"/>
      <c r="S811" s="277"/>
      <c r="T811" s="277"/>
    </row>
    <row r="812" spans="1:20" ht="84" x14ac:dyDescent="0.2">
      <c r="A812" s="257" t="s">
        <v>7697</v>
      </c>
      <c r="B812" s="258" t="s">
        <v>7710</v>
      </c>
      <c r="C812" s="259" t="s">
        <v>2303</v>
      </c>
      <c r="D812" s="260" t="s">
        <v>8809</v>
      </c>
      <c r="E812" s="261"/>
      <c r="F812" s="262"/>
      <c r="G812" s="263"/>
      <c r="H812" s="264" t="s">
        <v>2302</v>
      </c>
      <c r="I812" s="265" t="s">
        <v>2303</v>
      </c>
      <c r="J812" s="262" t="s">
        <v>5921</v>
      </c>
      <c r="K812" s="263" t="s">
        <v>5922</v>
      </c>
      <c r="L812" s="266"/>
      <c r="M812" s="267"/>
      <c r="N812" s="262" t="s">
        <v>7714</v>
      </c>
      <c r="O812" s="263" t="s">
        <v>7715</v>
      </c>
      <c r="P812" s="266" t="s">
        <v>5921</v>
      </c>
      <c r="Q812" s="267" t="s">
        <v>5922</v>
      </c>
      <c r="R812" s="276"/>
      <c r="S812" s="277"/>
      <c r="T812" s="277"/>
    </row>
    <row r="813" spans="1:20" ht="60" x14ac:dyDescent="0.2">
      <c r="A813" s="257" t="s">
        <v>7697</v>
      </c>
      <c r="B813" s="258" t="s">
        <v>7710</v>
      </c>
      <c r="C813" s="259" t="s">
        <v>2305</v>
      </c>
      <c r="D813" s="260" t="s">
        <v>8810</v>
      </c>
      <c r="E813" s="261"/>
      <c r="F813" s="262"/>
      <c r="G813" s="263"/>
      <c r="H813" s="264" t="s">
        <v>2304</v>
      </c>
      <c r="I813" s="265" t="s">
        <v>2305</v>
      </c>
      <c r="J813" s="262" t="s">
        <v>5923</v>
      </c>
      <c r="K813" s="263" t="s">
        <v>5924</v>
      </c>
      <c r="L813" s="266"/>
      <c r="M813" s="267"/>
      <c r="N813" s="262" t="s">
        <v>7714</v>
      </c>
      <c r="O813" s="263" t="s">
        <v>7715</v>
      </c>
      <c r="P813" s="266" t="s">
        <v>5923</v>
      </c>
      <c r="Q813" s="267" t="s">
        <v>5924</v>
      </c>
      <c r="R813" s="276"/>
      <c r="S813" s="277"/>
      <c r="T813" s="277"/>
    </row>
    <row r="814" spans="1:20" s="344" customFormat="1" ht="60" x14ac:dyDescent="0.2">
      <c r="A814" s="257" t="s">
        <v>7697</v>
      </c>
      <c r="B814" s="258" t="s">
        <v>7710</v>
      </c>
      <c r="C814" s="259" t="s">
        <v>2307</v>
      </c>
      <c r="D814" s="260" t="s">
        <v>8811</v>
      </c>
      <c r="E814" s="261"/>
      <c r="F814" s="262"/>
      <c r="G814" s="263"/>
      <c r="H814" s="264" t="s">
        <v>2306</v>
      </c>
      <c r="I814" s="265" t="s">
        <v>2307</v>
      </c>
      <c r="J814" s="262" t="s">
        <v>5925</v>
      </c>
      <c r="K814" s="263" t="s">
        <v>5926</v>
      </c>
      <c r="L814" s="266"/>
      <c r="M814" s="267"/>
      <c r="N814" s="262" t="s">
        <v>7714</v>
      </c>
      <c r="O814" s="263" t="s">
        <v>7715</v>
      </c>
      <c r="P814" s="266" t="s">
        <v>5925</v>
      </c>
      <c r="Q814" s="267" t="s">
        <v>5926</v>
      </c>
      <c r="R814" s="276"/>
      <c r="S814" s="277"/>
      <c r="T814" s="277"/>
    </row>
    <row r="815" spans="1:20" s="411" customFormat="1" ht="84" x14ac:dyDescent="0.2">
      <c r="A815" s="257" t="s">
        <v>7697</v>
      </c>
      <c r="B815" s="258" t="s">
        <v>7710</v>
      </c>
      <c r="C815" s="259" t="s">
        <v>2309</v>
      </c>
      <c r="D815" s="260" t="s">
        <v>8812</v>
      </c>
      <c r="E815" s="261"/>
      <c r="F815" s="262"/>
      <c r="G815" s="263"/>
      <c r="H815" s="264" t="s">
        <v>2308</v>
      </c>
      <c r="I815" s="265" t="s">
        <v>2309</v>
      </c>
      <c r="J815" s="262" t="s">
        <v>5927</v>
      </c>
      <c r="K815" s="263" t="s">
        <v>5928</v>
      </c>
      <c r="L815" s="266"/>
      <c r="M815" s="267"/>
      <c r="N815" s="262" t="s">
        <v>7714</v>
      </c>
      <c r="O815" s="263" t="s">
        <v>7715</v>
      </c>
      <c r="P815" s="266" t="s">
        <v>5927</v>
      </c>
      <c r="Q815" s="267" t="s">
        <v>5928</v>
      </c>
      <c r="R815" s="276"/>
      <c r="S815" s="277"/>
      <c r="T815" s="277"/>
    </row>
    <row r="816" spans="1:20" s="411" customFormat="1" ht="48" x14ac:dyDescent="0.2">
      <c r="A816" s="257" t="s">
        <v>7697</v>
      </c>
      <c r="B816" s="258" t="s">
        <v>7710</v>
      </c>
      <c r="C816" s="259" t="s">
        <v>2311</v>
      </c>
      <c r="D816" s="260" t="s">
        <v>8813</v>
      </c>
      <c r="E816" s="261"/>
      <c r="F816" s="262"/>
      <c r="G816" s="263"/>
      <c r="H816" s="264" t="s">
        <v>2310</v>
      </c>
      <c r="I816" s="265" t="s">
        <v>2311</v>
      </c>
      <c r="J816" s="262" t="s">
        <v>5929</v>
      </c>
      <c r="K816" s="263" t="s">
        <v>5930</v>
      </c>
      <c r="L816" s="266"/>
      <c r="M816" s="267"/>
      <c r="N816" s="262" t="s">
        <v>7714</v>
      </c>
      <c r="O816" s="263" t="s">
        <v>7715</v>
      </c>
      <c r="P816" s="266" t="s">
        <v>5929</v>
      </c>
      <c r="Q816" s="267" t="s">
        <v>5930</v>
      </c>
      <c r="R816" s="276"/>
      <c r="S816" s="277"/>
      <c r="T816" s="277"/>
    </row>
    <row r="817" spans="1:20" s="411" customFormat="1" ht="72" x14ac:dyDescent="0.2">
      <c r="A817" s="257" t="s">
        <v>7697</v>
      </c>
      <c r="B817" s="258" t="s">
        <v>7710</v>
      </c>
      <c r="C817" s="259" t="s">
        <v>2313</v>
      </c>
      <c r="D817" s="260" t="s">
        <v>8814</v>
      </c>
      <c r="E817" s="261"/>
      <c r="F817" s="262"/>
      <c r="G817" s="263"/>
      <c r="H817" s="264" t="s">
        <v>2312</v>
      </c>
      <c r="I817" s="265" t="s">
        <v>2313</v>
      </c>
      <c r="J817" s="262" t="s">
        <v>5931</v>
      </c>
      <c r="K817" s="263" t="s">
        <v>5932</v>
      </c>
      <c r="L817" s="266"/>
      <c r="M817" s="267"/>
      <c r="N817" s="262" t="s">
        <v>7714</v>
      </c>
      <c r="O817" s="263" t="s">
        <v>7715</v>
      </c>
      <c r="P817" s="266" t="s">
        <v>5931</v>
      </c>
      <c r="Q817" s="267" t="s">
        <v>5932</v>
      </c>
      <c r="R817" s="276"/>
      <c r="S817" s="277"/>
      <c r="T817" s="277"/>
    </row>
    <row r="818" spans="1:20" s="203" customFormat="1" ht="72" x14ac:dyDescent="0.2">
      <c r="A818" s="257" t="s">
        <v>7697</v>
      </c>
      <c r="B818" s="258" t="s">
        <v>7710</v>
      </c>
      <c r="C818" s="259" t="s">
        <v>2315</v>
      </c>
      <c r="D818" s="260" t="s">
        <v>8815</v>
      </c>
      <c r="E818" s="261"/>
      <c r="F818" s="262"/>
      <c r="G818" s="263"/>
      <c r="H818" s="264" t="s">
        <v>2314</v>
      </c>
      <c r="I818" s="265" t="s">
        <v>2315</v>
      </c>
      <c r="J818" s="262" t="s">
        <v>5933</v>
      </c>
      <c r="K818" s="263" t="s">
        <v>5934</v>
      </c>
      <c r="L818" s="266"/>
      <c r="M818" s="267"/>
      <c r="N818" s="262" t="s">
        <v>7714</v>
      </c>
      <c r="O818" s="263" t="s">
        <v>7715</v>
      </c>
      <c r="P818" s="266" t="s">
        <v>5933</v>
      </c>
      <c r="Q818" s="267" t="s">
        <v>5934</v>
      </c>
      <c r="R818" s="276"/>
      <c r="S818" s="277"/>
      <c r="T818" s="277"/>
    </row>
    <row r="819" spans="1:20" ht="72" x14ac:dyDescent="0.2">
      <c r="A819" s="257" t="s">
        <v>7697</v>
      </c>
      <c r="B819" s="258" t="s">
        <v>7710</v>
      </c>
      <c r="C819" s="259" t="s">
        <v>2317</v>
      </c>
      <c r="D819" s="260" t="s">
        <v>8816</v>
      </c>
      <c r="E819" s="261"/>
      <c r="F819" s="262"/>
      <c r="G819" s="263"/>
      <c r="H819" s="264" t="s">
        <v>2316</v>
      </c>
      <c r="I819" s="265" t="s">
        <v>2317</v>
      </c>
      <c r="J819" s="262" t="s">
        <v>5935</v>
      </c>
      <c r="K819" s="263" t="s">
        <v>5936</v>
      </c>
      <c r="L819" s="266"/>
      <c r="M819" s="267"/>
      <c r="N819" s="262" t="s">
        <v>7714</v>
      </c>
      <c r="O819" s="263" t="s">
        <v>7715</v>
      </c>
      <c r="P819" s="266" t="s">
        <v>5935</v>
      </c>
      <c r="Q819" s="267" t="s">
        <v>5936</v>
      </c>
      <c r="R819" s="276"/>
      <c r="S819" s="277"/>
      <c r="T819" s="277"/>
    </row>
    <row r="820" spans="1:20" s="203" customFormat="1" ht="60" x14ac:dyDescent="0.2">
      <c r="A820" s="257" t="s">
        <v>7697</v>
      </c>
      <c r="B820" s="258" t="s">
        <v>7710</v>
      </c>
      <c r="C820" s="259" t="s">
        <v>2319</v>
      </c>
      <c r="D820" s="260" t="s">
        <v>8817</v>
      </c>
      <c r="E820" s="261"/>
      <c r="F820" s="262"/>
      <c r="G820" s="263"/>
      <c r="H820" s="264" t="s">
        <v>2318</v>
      </c>
      <c r="I820" s="265" t="s">
        <v>2319</v>
      </c>
      <c r="J820" s="262" t="s">
        <v>5937</v>
      </c>
      <c r="K820" s="263" t="s">
        <v>5938</v>
      </c>
      <c r="L820" s="266"/>
      <c r="M820" s="267"/>
      <c r="N820" s="262" t="s">
        <v>7714</v>
      </c>
      <c r="O820" s="263" t="s">
        <v>7715</v>
      </c>
      <c r="P820" s="266" t="s">
        <v>5937</v>
      </c>
      <c r="Q820" s="267" t="s">
        <v>5938</v>
      </c>
      <c r="R820" s="276"/>
      <c r="S820" s="277"/>
      <c r="T820" s="277"/>
    </row>
    <row r="821" spans="1:20" s="203" customFormat="1" ht="60" x14ac:dyDescent="0.2">
      <c r="A821" s="257" t="s">
        <v>7697</v>
      </c>
      <c r="B821" s="258" t="s">
        <v>7710</v>
      </c>
      <c r="C821" s="259" t="s">
        <v>2321</v>
      </c>
      <c r="D821" s="260" t="s">
        <v>8818</v>
      </c>
      <c r="E821" s="261"/>
      <c r="F821" s="262"/>
      <c r="G821" s="263"/>
      <c r="H821" s="264" t="s">
        <v>2320</v>
      </c>
      <c r="I821" s="265" t="s">
        <v>2321</v>
      </c>
      <c r="J821" s="262" t="s">
        <v>5939</v>
      </c>
      <c r="K821" s="263" t="s">
        <v>5940</v>
      </c>
      <c r="L821" s="266"/>
      <c r="M821" s="267"/>
      <c r="N821" s="262" t="s">
        <v>7714</v>
      </c>
      <c r="O821" s="263" t="s">
        <v>7715</v>
      </c>
      <c r="P821" s="266" t="s">
        <v>5939</v>
      </c>
      <c r="Q821" s="267" t="s">
        <v>5940</v>
      </c>
      <c r="R821" s="276"/>
      <c r="S821" s="277"/>
      <c r="T821" s="277"/>
    </row>
    <row r="822" spans="1:20" ht="84" x14ac:dyDescent="0.2">
      <c r="A822" s="257" t="s">
        <v>7697</v>
      </c>
      <c r="B822" s="258" t="s">
        <v>7710</v>
      </c>
      <c r="C822" s="259" t="s">
        <v>2323</v>
      </c>
      <c r="D822" s="260" t="s">
        <v>8819</v>
      </c>
      <c r="E822" s="261"/>
      <c r="F822" s="262"/>
      <c r="G822" s="263"/>
      <c r="H822" s="264" t="s">
        <v>2322</v>
      </c>
      <c r="I822" s="265" t="s">
        <v>2323</v>
      </c>
      <c r="J822" s="262" t="s">
        <v>5941</v>
      </c>
      <c r="K822" s="263" t="s">
        <v>5942</v>
      </c>
      <c r="L822" s="266"/>
      <c r="M822" s="267"/>
      <c r="N822" s="262" t="s">
        <v>7714</v>
      </c>
      <c r="O822" s="263" t="s">
        <v>7715</v>
      </c>
      <c r="P822" s="266" t="s">
        <v>5941</v>
      </c>
      <c r="Q822" s="267" t="s">
        <v>5942</v>
      </c>
      <c r="R822" s="276"/>
      <c r="S822" s="277"/>
      <c r="T822" s="277"/>
    </row>
    <row r="823" spans="1:20" s="203" customFormat="1" ht="60" x14ac:dyDescent="0.2">
      <c r="A823" s="257" t="s">
        <v>7697</v>
      </c>
      <c r="B823" s="258" t="s">
        <v>7710</v>
      </c>
      <c r="C823" s="259" t="s">
        <v>2325</v>
      </c>
      <c r="D823" s="260" t="s">
        <v>8820</v>
      </c>
      <c r="E823" s="261"/>
      <c r="F823" s="262"/>
      <c r="G823" s="263"/>
      <c r="H823" s="264" t="s">
        <v>2324</v>
      </c>
      <c r="I823" s="265" t="s">
        <v>2325</v>
      </c>
      <c r="J823" s="262" t="s">
        <v>5943</v>
      </c>
      <c r="K823" s="263" t="s">
        <v>5944</v>
      </c>
      <c r="L823" s="266"/>
      <c r="M823" s="267"/>
      <c r="N823" s="262" t="s">
        <v>7714</v>
      </c>
      <c r="O823" s="263" t="s">
        <v>7715</v>
      </c>
      <c r="P823" s="266" t="s">
        <v>5943</v>
      </c>
      <c r="Q823" s="267" t="s">
        <v>5944</v>
      </c>
      <c r="R823" s="276"/>
      <c r="S823" s="277"/>
      <c r="T823" s="277"/>
    </row>
    <row r="824" spans="1:20" s="203" customFormat="1" ht="36" x14ac:dyDescent="0.2">
      <c r="A824" s="329" t="s">
        <v>7697</v>
      </c>
      <c r="B824" s="330" t="s">
        <v>7707</v>
      </c>
      <c r="C824" s="246" t="s">
        <v>8821</v>
      </c>
      <c r="D824" s="331" t="s">
        <v>8822</v>
      </c>
      <c r="E824" s="248"/>
      <c r="F824" s="249"/>
      <c r="G824" s="250"/>
      <c r="H824" s="251"/>
      <c r="I824" s="252"/>
      <c r="J824" s="249"/>
      <c r="K824" s="250"/>
      <c r="L824" s="253"/>
      <c r="M824" s="254"/>
      <c r="N824" s="249"/>
      <c r="O824" s="250"/>
      <c r="P824" s="253"/>
      <c r="Q824" s="254"/>
      <c r="R824" s="255"/>
      <c r="S824" s="256"/>
      <c r="T824" s="256"/>
    </row>
    <row r="825" spans="1:20" ht="48" x14ac:dyDescent="0.2">
      <c r="A825" s="257" t="s">
        <v>7697</v>
      </c>
      <c r="B825" s="258" t="s">
        <v>7710</v>
      </c>
      <c r="C825" s="259" t="s">
        <v>2327</v>
      </c>
      <c r="D825" s="260" t="s">
        <v>8823</v>
      </c>
      <c r="E825" s="261"/>
      <c r="F825" s="262"/>
      <c r="G825" s="263"/>
      <c r="H825" s="264" t="s">
        <v>2326</v>
      </c>
      <c r="I825" s="265" t="s">
        <v>2327</v>
      </c>
      <c r="J825" s="262" t="s">
        <v>5945</v>
      </c>
      <c r="K825" s="263" t="s">
        <v>5946</v>
      </c>
      <c r="L825" s="266"/>
      <c r="M825" s="267"/>
      <c r="N825" s="262" t="s">
        <v>7714</v>
      </c>
      <c r="O825" s="263" t="s">
        <v>7715</v>
      </c>
      <c r="P825" s="266" t="s">
        <v>5945</v>
      </c>
      <c r="Q825" s="267" t="s">
        <v>5946</v>
      </c>
      <c r="R825" s="276"/>
      <c r="S825" s="277"/>
      <c r="T825" s="277"/>
    </row>
    <row r="826" spans="1:20" s="203" customFormat="1" ht="48" x14ac:dyDescent="0.2">
      <c r="A826" s="257" t="s">
        <v>7697</v>
      </c>
      <c r="B826" s="258" t="s">
        <v>7710</v>
      </c>
      <c r="C826" s="259" t="s">
        <v>2329</v>
      </c>
      <c r="D826" s="260" t="s">
        <v>8824</v>
      </c>
      <c r="E826" s="261"/>
      <c r="F826" s="262"/>
      <c r="G826" s="263"/>
      <c r="H826" s="264" t="s">
        <v>2328</v>
      </c>
      <c r="I826" s="265" t="s">
        <v>2329</v>
      </c>
      <c r="J826" s="262" t="s">
        <v>5947</v>
      </c>
      <c r="K826" s="263" t="s">
        <v>5948</v>
      </c>
      <c r="L826" s="266"/>
      <c r="M826" s="267"/>
      <c r="N826" s="262" t="s">
        <v>7714</v>
      </c>
      <c r="O826" s="263" t="s">
        <v>7715</v>
      </c>
      <c r="P826" s="266" t="s">
        <v>5947</v>
      </c>
      <c r="Q826" s="267" t="s">
        <v>5948</v>
      </c>
      <c r="R826" s="276"/>
      <c r="S826" s="277"/>
      <c r="T826" s="277"/>
    </row>
    <row r="827" spans="1:20" ht="60" x14ac:dyDescent="0.2">
      <c r="A827" s="257" t="s">
        <v>7697</v>
      </c>
      <c r="B827" s="258" t="s">
        <v>7710</v>
      </c>
      <c r="C827" s="259" t="s">
        <v>2331</v>
      </c>
      <c r="D827" s="260" t="s">
        <v>8825</v>
      </c>
      <c r="E827" s="261"/>
      <c r="F827" s="262"/>
      <c r="G827" s="263"/>
      <c r="H827" s="264" t="s">
        <v>2330</v>
      </c>
      <c r="I827" s="265" t="s">
        <v>2331</v>
      </c>
      <c r="J827" s="262" t="s">
        <v>5949</v>
      </c>
      <c r="K827" s="263" t="s">
        <v>5950</v>
      </c>
      <c r="L827" s="266"/>
      <c r="M827" s="267"/>
      <c r="N827" s="262" t="s">
        <v>7714</v>
      </c>
      <c r="O827" s="263" t="s">
        <v>7715</v>
      </c>
      <c r="P827" s="266" t="s">
        <v>5949</v>
      </c>
      <c r="Q827" s="267" t="s">
        <v>5950</v>
      </c>
      <c r="R827" s="276"/>
      <c r="S827" s="277"/>
      <c r="T827" s="277"/>
    </row>
    <row r="828" spans="1:20" s="203" customFormat="1" ht="36" x14ac:dyDescent="0.2">
      <c r="A828" s="329" t="s">
        <v>7697</v>
      </c>
      <c r="B828" s="330" t="s">
        <v>7707</v>
      </c>
      <c r="C828" s="246" t="s">
        <v>2333</v>
      </c>
      <c r="D828" s="331" t="s">
        <v>8826</v>
      </c>
      <c r="E828" s="248"/>
      <c r="F828" s="249"/>
      <c r="G828" s="250"/>
      <c r="H828" s="251"/>
      <c r="I828" s="252"/>
      <c r="J828" s="249"/>
      <c r="K828" s="250"/>
      <c r="L828" s="253"/>
      <c r="M828" s="254"/>
      <c r="N828" s="249"/>
      <c r="O828" s="250"/>
      <c r="P828" s="253"/>
      <c r="Q828" s="254"/>
      <c r="R828" s="255"/>
      <c r="S828" s="256"/>
      <c r="T828" s="256"/>
    </row>
    <row r="829" spans="1:20" ht="72" x14ac:dyDescent="0.2">
      <c r="A829" s="257" t="s">
        <v>7697</v>
      </c>
      <c r="B829" s="258" t="s">
        <v>7710</v>
      </c>
      <c r="C829" s="259" t="s">
        <v>2333</v>
      </c>
      <c r="D829" s="260" t="s">
        <v>8827</v>
      </c>
      <c r="E829" s="261"/>
      <c r="F829" s="262"/>
      <c r="G829" s="263"/>
      <c r="H829" s="264" t="s">
        <v>2332</v>
      </c>
      <c r="I829" s="265" t="s">
        <v>2333</v>
      </c>
      <c r="J829" s="262" t="s">
        <v>5951</v>
      </c>
      <c r="K829" s="263" t="s">
        <v>5952</v>
      </c>
      <c r="L829" s="266"/>
      <c r="M829" s="267"/>
      <c r="N829" s="262" t="s">
        <v>7714</v>
      </c>
      <c r="O829" s="263" t="s">
        <v>7715</v>
      </c>
      <c r="P829" s="266" t="s">
        <v>5951</v>
      </c>
      <c r="Q829" s="267" t="s">
        <v>5952</v>
      </c>
      <c r="R829" s="276"/>
      <c r="S829" s="277"/>
      <c r="T829" s="277"/>
    </row>
    <row r="830" spans="1:20" s="203" customFormat="1" ht="38.25" x14ac:dyDescent="0.2">
      <c r="A830" s="204" t="s">
        <v>7697</v>
      </c>
      <c r="B830" s="205" t="s">
        <v>7704</v>
      </c>
      <c r="C830" s="400" t="s">
        <v>8828</v>
      </c>
      <c r="D830" s="207" t="s">
        <v>8829</v>
      </c>
      <c r="E830" s="208"/>
      <c r="F830" s="209"/>
      <c r="G830" s="210"/>
      <c r="H830" s="211"/>
      <c r="I830" s="212"/>
      <c r="J830" s="209"/>
      <c r="K830" s="210"/>
      <c r="L830" s="213"/>
      <c r="M830" s="214"/>
      <c r="N830" s="209"/>
      <c r="O830" s="210"/>
      <c r="P830" s="213"/>
      <c r="Q830" s="214"/>
      <c r="R830" s="215"/>
      <c r="S830" s="216"/>
      <c r="T830" s="216"/>
    </row>
    <row r="831" spans="1:20" s="203" customFormat="1" ht="60" x14ac:dyDescent="0.2">
      <c r="A831" s="329" t="s">
        <v>7697</v>
      </c>
      <c r="B831" s="330" t="s">
        <v>7707</v>
      </c>
      <c r="C831" s="246" t="s">
        <v>2335</v>
      </c>
      <c r="D831" s="331" t="s">
        <v>8830</v>
      </c>
      <c r="E831" s="248"/>
      <c r="F831" s="249"/>
      <c r="G831" s="250"/>
      <c r="H831" s="264" t="s">
        <v>2334</v>
      </c>
      <c r="I831" s="265" t="s">
        <v>2335</v>
      </c>
      <c r="J831" s="262" t="s">
        <v>5953</v>
      </c>
      <c r="K831" s="263" t="s">
        <v>5954</v>
      </c>
      <c r="L831" s="266"/>
      <c r="M831" s="267"/>
      <c r="N831" s="262" t="s">
        <v>7714</v>
      </c>
      <c r="O831" s="263" t="s">
        <v>7715</v>
      </c>
      <c r="P831" s="266" t="s">
        <v>5953</v>
      </c>
      <c r="Q831" s="267" t="s">
        <v>5954</v>
      </c>
      <c r="R831" s="276"/>
      <c r="S831" s="277"/>
      <c r="T831" s="277"/>
    </row>
    <row r="832" spans="1:20" ht="60" x14ac:dyDescent="0.2">
      <c r="A832" s="257" t="s">
        <v>7697</v>
      </c>
      <c r="B832" s="258" t="s">
        <v>7710</v>
      </c>
      <c r="C832" s="259" t="s">
        <v>2335</v>
      </c>
      <c r="D832" s="260" t="s">
        <v>8831</v>
      </c>
      <c r="E832" s="261"/>
      <c r="F832" s="262"/>
      <c r="G832" s="263"/>
      <c r="H832" s="264" t="s">
        <v>2334</v>
      </c>
      <c r="I832" s="265" t="s">
        <v>2335</v>
      </c>
      <c r="J832" s="262" t="s">
        <v>5953</v>
      </c>
      <c r="K832" s="263" t="s">
        <v>5954</v>
      </c>
      <c r="L832" s="266"/>
      <c r="M832" s="267"/>
      <c r="N832" s="262" t="s">
        <v>7714</v>
      </c>
      <c r="O832" s="263" t="s">
        <v>7715</v>
      </c>
      <c r="P832" s="266" t="s">
        <v>5953</v>
      </c>
      <c r="Q832" s="267" t="s">
        <v>5954</v>
      </c>
      <c r="R832" s="276"/>
      <c r="S832" s="277"/>
      <c r="T832" s="277"/>
    </row>
    <row r="833" spans="1:20" s="203" customFormat="1" ht="60" x14ac:dyDescent="0.2">
      <c r="A833" s="329" t="s">
        <v>7697</v>
      </c>
      <c r="B833" s="330" t="s">
        <v>7707</v>
      </c>
      <c r="C833" s="246" t="s">
        <v>3627</v>
      </c>
      <c r="D833" s="331" t="s">
        <v>8832</v>
      </c>
      <c r="E833" s="248"/>
      <c r="F833" s="249"/>
      <c r="G833" s="250"/>
      <c r="H833" s="264" t="s">
        <v>1253</v>
      </c>
      <c r="I833" s="265" t="s">
        <v>3627</v>
      </c>
      <c r="J833" s="262" t="s">
        <v>5955</v>
      </c>
      <c r="K833" s="263" t="s">
        <v>5956</v>
      </c>
      <c r="L833" s="266"/>
      <c r="M833" s="267"/>
      <c r="N833" s="262" t="s">
        <v>7714</v>
      </c>
      <c r="O833" s="263" t="s">
        <v>7715</v>
      </c>
      <c r="P833" s="266" t="s">
        <v>5955</v>
      </c>
      <c r="Q833" s="267" t="s">
        <v>5956</v>
      </c>
      <c r="R833" s="276"/>
      <c r="S833" s="277"/>
      <c r="T833" s="277"/>
    </row>
    <row r="834" spans="1:20" ht="60" x14ac:dyDescent="0.2">
      <c r="A834" s="257" t="s">
        <v>7697</v>
      </c>
      <c r="B834" s="258" t="s">
        <v>7710</v>
      </c>
      <c r="C834" s="259" t="s">
        <v>3627</v>
      </c>
      <c r="D834" s="260" t="s">
        <v>8833</v>
      </c>
      <c r="E834" s="261"/>
      <c r="F834" s="262"/>
      <c r="G834" s="263"/>
      <c r="H834" s="264" t="s">
        <v>1253</v>
      </c>
      <c r="I834" s="265" t="s">
        <v>3627</v>
      </c>
      <c r="J834" s="262" t="s">
        <v>5955</v>
      </c>
      <c r="K834" s="263" t="s">
        <v>5956</v>
      </c>
      <c r="L834" s="266"/>
      <c r="M834" s="267"/>
      <c r="N834" s="262" t="s">
        <v>7714</v>
      </c>
      <c r="O834" s="263" t="s">
        <v>7715</v>
      </c>
      <c r="P834" s="266" t="s">
        <v>5955</v>
      </c>
      <c r="Q834" s="267" t="s">
        <v>5956</v>
      </c>
      <c r="R834" s="276"/>
      <c r="S834" s="277"/>
      <c r="T834" s="277"/>
    </row>
    <row r="835" spans="1:20" ht="60" x14ac:dyDescent="0.2">
      <c r="A835" s="329" t="s">
        <v>7697</v>
      </c>
      <c r="B835" s="330" t="s">
        <v>7707</v>
      </c>
      <c r="C835" s="246" t="s">
        <v>3629</v>
      </c>
      <c r="D835" s="331" t="s">
        <v>8834</v>
      </c>
      <c r="E835" s="248"/>
      <c r="F835" s="249"/>
      <c r="G835" s="250"/>
      <c r="H835" s="264" t="s">
        <v>3628</v>
      </c>
      <c r="I835" s="265" t="s">
        <v>3629</v>
      </c>
      <c r="J835" s="262" t="s">
        <v>5957</v>
      </c>
      <c r="K835" s="263" t="s">
        <v>5958</v>
      </c>
      <c r="L835" s="266"/>
      <c r="M835" s="267"/>
      <c r="N835" s="262" t="s">
        <v>7714</v>
      </c>
      <c r="O835" s="263" t="s">
        <v>7715</v>
      </c>
      <c r="P835" s="266" t="s">
        <v>5957</v>
      </c>
      <c r="Q835" s="267" t="s">
        <v>5958</v>
      </c>
      <c r="R835" s="276"/>
      <c r="S835" s="277"/>
      <c r="T835" s="277"/>
    </row>
    <row r="836" spans="1:20" ht="60" x14ac:dyDescent="0.2">
      <c r="A836" s="257" t="s">
        <v>7697</v>
      </c>
      <c r="B836" s="258" t="s">
        <v>7710</v>
      </c>
      <c r="C836" s="259" t="s">
        <v>3629</v>
      </c>
      <c r="D836" s="260" t="s">
        <v>8835</v>
      </c>
      <c r="E836" s="261"/>
      <c r="F836" s="262"/>
      <c r="G836" s="263"/>
      <c r="H836" s="264" t="s">
        <v>3628</v>
      </c>
      <c r="I836" s="265" t="s">
        <v>3629</v>
      </c>
      <c r="J836" s="262" t="s">
        <v>5957</v>
      </c>
      <c r="K836" s="263" t="s">
        <v>5958</v>
      </c>
      <c r="L836" s="266"/>
      <c r="M836" s="267"/>
      <c r="N836" s="262" t="s">
        <v>7714</v>
      </c>
      <c r="O836" s="263" t="s">
        <v>7715</v>
      </c>
      <c r="P836" s="266" t="s">
        <v>5957</v>
      </c>
      <c r="Q836" s="267" t="s">
        <v>5958</v>
      </c>
      <c r="R836" s="276"/>
      <c r="S836" s="277"/>
      <c r="T836" s="277"/>
    </row>
    <row r="837" spans="1:20" ht="38.25" x14ac:dyDescent="0.2">
      <c r="A837" s="204" t="s">
        <v>7697</v>
      </c>
      <c r="B837" s="205" t="s">
        <v>7704</v>
      </c>
      <c r="C837" s="400" t="s">
        <v>8836</v>
      </c>
      <c r="D837" s="207" t="s">
        <v>8837</v>
      </c>
      <c r="E837" s="208"/>
      <c r="F837" s="209"/>
      <c r="G837" s="210"/>
      <c r="H837" s="211"/>
      <c r="I837" s="212"/>
      <c r="J837" s="209"/>
      <c r="K837" s="210"/>
      <c r="L837" s="213"/>
      <c r="M837" s="214"/>
      <c r="N837" s="209"/>
      <c r="O837" s="210"/>
      <c r="P837" s="213"/>
      <c r="Q837" s="214"/>
      <c r="R837" s="215"/>
      <c r="S837" s="216"/>
      <c r="T837" s="216"/>
    </row>
    <row r="838" spans="1:20" ht="60" x14ac:dyDescent="0.2">
      <c r="A838" s="329" t="s">
        <v>7697</v>
      </c>
      <c r="B838" s="330" t="s">
        <v>7707</v>
      </c>
      <c r="C838" s="246" t="s">
        <v>3631</v>
      </c>
      <c r="D838" s="331" t="s">
        <v>8838</v>
      </c>
      <c r="E838" s="248"/>
      <c r="F838" s="249"/>
      <c r="G838" s="250"/>
      <c r="H838" s="264" t="s">
        <v>3630</v>
      </c>
      <c r="I838" s="265" t="s">
        <v>3631</v>
      </c>
      <c r="J838" s="262" t="s">
        <v>5959</v>
      </c>
      <c r="K838" s="263" t="s">
        <v>5960</v>
      </c>
      <c r="L838" s="266"/>
      <c r="M838" s="267"/>
      <c r="N838" s="262" t="s">
        <v>7714</v>
      </c>
      <c r="O838" s="263" t="s">
        <v>7715</v>
      </c>
      <c r="P838" s="266" t="s">
        <v>5959</v>
      </c>
      <c r="Q838" s="267" t="s">
        <v>5960</v>
      </c>
      <c r="R838" s="276"/>
      <c r="S838" s="277"/>
      <c r="T838" s="277"/>
    </row>
    <row r="839" spans="1:20" ht="60" x14ac:dyDescent="0.2">
      <c r="A839" s="257" t="s">
        <v>7697</v>
      </c>
      <c r="B839" s="258" t="s">
        <v>7710</v>
      </c>
      <c r="C839" s="259" t="s">
        <v>3631</v>
      </c>
      <c r="D839" s="260" t="s">
        <v>8839</v>
      </c>
      <c r="E839" s="261"/>
      <c r="F839" s="262"/>
      <c r="G839" s="263"/>
      <c r="H839" s="264" t="s">
        <v>3630</v>
      </c>
      <c r="I839" s="265" t="s">
        <v>3631</v>
      </c>
      <c r="J839" s="262" t="s">
        <v>5959</v>
      </c>
      <c r="K839" s="263" t="s">
        <v>5960</v>
      </c>
      <c r="L839" s="266"/>
      <c r="M839" s="267"/>
      <c r="N839" s="262" t="s">
        <v>7714</v>
      </c>
      <c r="O839" s="263" t="s">
        <v>7715</v>
      </c>
      <c r="P839" s="266" t="s">
        <v>5959</v>
      </c>
      <c r="Q839" s="267" t="s">
        <v>5960</v>
      </c>
      <c r="R839" s="276"/>
      <c r="S839" s="277"/>
      <c r="T839" s="277"/>
    </row>
    <row r="840" spans="1:20" ht="60" x14ac:dyDescent="0.2">
      <c r="A840" s="329" t="s">
        <v>7697</v>
      </c>
      <c r="B840" s="330" t="s">
        <v>7707</v>
      </c>
      <c r="C840" s="246" t="s">
        <v>2547</v>
      </c>
      <c r="D840" s="331" t="s">
        <v>8840</v>
      </c>
      <c r="E840" s="248"/>
      <c r="F840" s="249"/>
      <c r="G840" s="250"/>
      <c r="H840" s="264" t="s">
        <v>2546</v>
      </c>
      <c r="I840" s="265" t="s">
        <v>2547</v>
      </c>
      <c r="J840" s="262" t="s">
        <v>5961</v>
      </c>
      <c r="K840" s="263" t="s">
        <v>5962</v>
      </c>
      <c r="L840" s="266"/>
      <c r="M840" s="267"/>
      <c r="N840" s="262" t="s">
        <v>7714</v>
      </c>
      <c r="O840" s="263" t="s">
        <v>7715</v>
      </c>
      <c r="P840" s="266" t="s">
        <v>5961</v>
      </c>
      <c r="Q840" s="267" t="s">
        <v>5962</v>
      </c>
      <c r="R840" s="276"/>
      <c r="S840" s="277"/>
      <c r="T840" s="277"/>
    </row>
    <row r="841" spans="1:20" ht="60" x14ac:dyDescent="0.2">
      <c r="A841" s="257" t="s">
        <v>7697</v>
      </c>
      <c r="B841" s="258" t="s">
        <v>7710</v>
      </c>
      <c r="C841" s="259" t="s">
        <v>2547</v>
      </c>
      <c r="D841" s="260" t="s">
        <v>8841</v>
      </c>
      <c r="E841" s="261"/>
      <c r="F841" s="262"/>
      <c r="G841" s="263"/>
      <c r="H841" s="264" t="s">
        <v>2546</v>
      </c>
      <c r="I841" s="265" t="s">
        <v>2547</v>
      </c>
      <c r="J841" s="262" t="s">
        <v>5961</v>
      </c>
      <c r="K841" s="263" t="s">
        <v>5962</v>
      </c>
      <c r="L841" s="266"/>
      <c r="M841" s="267"/>
      <c r="N841" s="262" t="s">
        <v>7714</v>
      </c>
      <c r="O841" s="263" t="s">
        <v>7715</v>
      </c>
      <c r="P841" s="266" t="s">
        <v>5961</v>
      </c>
      <c r="Q841" s="267" t="s">
        <v>5962</v>
      </c>
      <c r="R841" s="276"/>
      <c r="S841" s="277"/>
      <c r="T841" s="277"/>
    </row>
    <row r="842" spans="1:20" ht="25.5" x14ac:dyDescent="0.2">
      <c r="A842" s="204" t="s">
        <v>7697</v>
      </c>
      <c r="B842" s="205" t="s">
        <v>7704</v>
      </c>
      <c r="C842" s="400" t="s">
        <v>8842</v>
      </c>
      <c r="D842" s="207" t="s">
        <v>8843</v>
      </c>
      <c r="E842" s="208"/>
      <c r="F842" s="209"/>
      <c r="G842" s="210"/>
      <c r="H842" s="211"/>
      <c r="I842" s="212"/>
      <c r="J842" s="209"/>
      <c r="K842" s="210"/>
      <c r="L842" s="213"/>
      <c r="M842" s="214"/>
      <c r="N842" s="209"/>
      <c r="O842" s="210"/>
      <c r="P842" s="213"/>
      <c r="Q842" s="214"/>
      <c r="R842" s="215"/>
      <c r="S842" s="216"/>
      <c r="T842" s="216"/>
    </row>
    <row r="843" spans="1:20" ht="24" x14ac:dyDescent="0.2">
      <c r="A843" s="244" t="s">
        <v>7697</v>
      </c>
      <c r="B843" s="245" t="s">
        <v>7707</v>
      </c>
      <c r="C843" s="246" t="s">
        <v>8844</v>
      </c>
      <c r="D843" s="247" t="s">
        <v>8845</v>
      </c>
      <c r="E843" s="248"/>
      <c r="F843" s="249"/>
      <c r="G843" s="250"/>
      <c r="H843" s="251"/>
      <c r="I843" s="252"/>
      <c r="J843" s="249"/>
      <c r="K843" s="250"/>
      <c r="L843" s="253"/>
      <c r="M843" s="254"/>
      <c r="N843" s="249"/>
      <c r="O843" s="250"/>
      <c r="P843" s="253"/>
      <c r="Q843" s="254"/>
      <c r="R843" s="255"/>
      <c r="S843" s="256"/>
      <c r="T843" s="256"/>
    </row>
    <row r="844" spans="1:20" ht="48" x14ac:dyDescent="0.2">
      <c r="A844" s="257" t="s">
        <v>7697</v>
      </c>
      <c r="B844" s="258" t="s">
        <v>7710</v>
      </c>
      <c r="C844" s="259" t="s">
        <v>2549</v>
      </c>
      <c r="D844" s="260" t="s">
        <v>8846</v>
      </c>
      <c r="E844" s="261"/>
      <c r="F844" s="262"/>
      <c r="G844" s="263"/>
      <c r="H844" s="264" t="s">
        <v>2548</v>
      </c>
      <c r="I844" s="265" t="s">
        <v>2549</v>
      </c>
      <c r="J844" s="262" t="s">
        <v>5963</v>
      </c>
      <c r="K844" s="263" t="s">
        <v>5964</v>
      </c>
      <c r="L844" s="266"/>
      <c r="M844" s="267"/>
      <c r="N844" s="262" t="s">
        <v>7714</v>
      </c>
      <c r="O844" s="263" t="s">
        <v>7715</v>
      </c>
      <c r="P844" s="266" t="s">
        <v>5963</v>
      </c>
      <c r="Q844" s="267" t="s">
        <v>5964</v>
      </c>
      <c r="R844" s="276"/>
      <c r="S844" s="277"/>
      <c r="T844" s="277"/>
    </row>
    <row r="845" spans="1:20" ht="60" x14ac:dyDescent="0.2">
      <c r="A845" s="257" t="s">
        <v>7697</v>
      </c>
      <c r="B845" s="258" t="s">
        <v>7710</v>
      </c>
      <c r="C845" s="259" t="s">
        <v>2551</v>
      </c>
      <c r="D845" s="260" t="s">
        <v>8847</v>
      </c>
      <c r="E845" s="261"/>
      <c r="F845" s="262"/>
      <c r="G845" s="263"/>
      <c r="H845" s="264" t="s">
        <v>2550</v>
      </c>
      <c r="I845" s="265" t="s">
        <v>2551</v>
      </c>
      <c r="J845" s="262" t="s">
        <v>5965</v>
      </c>
      <c r="K845" s="263" t="s">
        <v>5966</v>
      </c>
      <c r="L845" s="266"/>
      <c r="M845" s="267"/>
      <c r="N845" s="262" t="s">
        <v>7714</v>
      </c>
      <c r="O845" s="263" t="s">
        <v>7715</v>
      </c>
      <c r="P845" s="266" t="s">
        <v>5965</v>
      </c>
      <c r="Q845" s="267" t="s">
        <v>5966</v>
      </c>
      <c r="R845" s="276"/>
      <c r="S845" s="277"/>
      <c r="T845" s="277"/>
    </row>
    <row r="846" spans="1:20" ht="60" x14ac:dyDescent="0.2">
      <c r="A846" s="257" t="s">
        <v>7697</v>
      </c>
      <c r="B846" s="258" t="s">
        <v>7710</v>
      </c>
      <c r="C846" s="259" t="s">
        <v>2553</v>
      </c>
      <c r="D846" s="260" t="s">
        <v>8848</v>
      </c>
      <c r="E846" s="261"/>
      <c r="F846" s="262"/>
      <c r="G846" s="263"/>
      <c r="H846" s="264" t="s">
        <v>2552</v>
      </c>
      <c r="I846" s="265" t="s">
        <v>2553</v>
      </c>
      <c r="J846" s="262" t="s">
        <v>5967</v>
      </c>
      <c r="K846" s="263" t="s">
        <v>5968</v>
      </c>
      <c r="L846" s="266"/>
      <c r="M846" s="267"/>
      <c r="N846" s="262" t="s">
        <v>7714</v>
      </c>
      <c r="O846" s="263" t="s">
        <v>7715</v>
      </c>
      <c r="P846" s="266" t="s">
        <v>5967</v>
      </c>
      <c r="Q846" s="267" t="s">
        <v>5968</v>
      </c>
      <c r="R846" s="276"/>
      <c r="S846" s="277"/>
      <c r="T846" s="277"/>
    </row>
    <row r="847" spans="1:20" ht="48" x14ac:dyDescent="0.2">
      <c r="A847" s="257" t="s">
        <v>7697</v>
      </c>
      <c r="B847" s="258" t="s">
        <v>7710</v>
      </c>
      <c r="C847" s="259" t="s">
        <v>2555</v>
      </c>
      <c r="D847" s="260" t="s">
        <v>8849</v>
      </c>
      <c r="E847" s="261"/>
      <c r="F847" s="262"/>
      <c r="G847" s="263"/>
      <c r="H847" s="264" t="s">
        <v>2554</v>
      </c>
      <c r="I847" s="265" t="s">
        <v>2555</v>
      </c>
      <c r="J847" s="262" t="s">
        <v>5969</v>
      </c>
      <c r="K847" s="263" t="s">
        <v>5970</v>
      </c>
      <c r="L847" s="266"/>
      <c r="M847" s="267"/>
      <c r="N847" s="262" t="s">
        <v>7714</v>
      </c>
      <c r="O847" s="263" t="s">
        <v>7715</v>
      </c>
      <c r="P847" s="266" t="s">
        <v>5969</v>
      </c>
      <c r="Q847" s="267" t="s">
        <v>5970</v>
      </c>
      <c r="R847" s="276"/>
      <c r="S847" s="277"/>
      <c r="T847" s="277"/>
    </row>
    <row r="848" spans="1:20" ht="60" x14ac:dyDescent="0.2">
      <c r="A848" s="257" t="s">
        <v>7697</v>
      </c>
      <c r="B848" s="258" t="s">
        <v>7710</v>
      </c>
      <c r="C848" s="259" t="s">
        <v>2557</v>
      </c>
      <c r="D848" s="260" t="s">
        <v>8850</v>
      </c>
      <c r="E848" s="261"/>
      <c r="F848" s="262"/>
      <c r="G848" s="263"/>
      <c r="H848" s="264" t="s">
        <v>2556</v>
      </c>
      <c r="I848" s="265" t="s">
        <v>2557</v>
      </c>
      <c r="J848" s="262" t="s">
        <v>5971</v>
      </c>
      <c r="K848" s="263" t="s">
        <v>5972</v>
      </c>
      <c r="L848" s="266"/>
      <c r="M848" s="267"/>
      <c r="N848" s="262" t="s">
        <v>7714</v>
      </c>
      <c r="O848" s="263" t="s">
        <v>7715</v>
      </c>
      <c r="P848" s="266" t="s">
        <v>5971</v>
      </c>
      <c r="Q848" s="267" t="s">
        <v>5972</v>
      </c>
      <c r="R848" s="276"/>
      <c r="S848" s="277"/>
      <c r="T848" s="277"/>
    </row>
    <row r="849" spans="1:20" ht="48" x14ac:dyDescent="0.2">
      <c r="A849" s="257" t="s">
        <v>7697</v>
      </c>
      <c r="B849" s="258" t="s">
        <v>7710</v>
      </c>
      <c r="C849" s="259" t="s">
        <v>2559</v>
      </c>
      <c r="D849" s="260" t="s">
        <v>8851</v>
      </c>
      <c r="E849" s="261"/>
      <c r="F849" s="262"/>
      <c r="G849" s="263"/>
      <c r="H849" s="264" t="s">
        <v>2558</v>
      </c>
      <c r="I849" s="265" t="s">
        <v>2559</v>
      </c>
      <c r="J849" s="262" t="s">
        <v>5973</v>
      </c>
      <c r="K849" s="263" t="s">
        <v>5974</v>
      </c>
      <c r="L849" s="266"/>
      <c r="M849" s="267"/>
      <c r="N849" s="262" t="s">
        <v>7714</v>
      </c>
      <c r="O849" s="263" t="s">
        <v>7715</v>
      </c>
      <c r="P849" s="266" t="s">
        <v>5973</v>
      </c>
      <c r="Q849" s="267" t="s">
        <v>5974</v>
      </c>
      <c r="R849" s="276"/>
      <c r="S849" s="277"/>
      <c r="T849" s="277"/>
    </row>
    <row r="850" spans="1:20" s="203" customFormat="1" ht="48" x14ac:dyDescent="0.2">
      <c r="A850" s="257" t="s">
        <v>7697</v>
      </c>
      <c r="B850" s="258" t="s">
        <v>7710</v>
      </c>
      <c r="C850" s="259" t="s">
        <v>2561</v>
      </c>
      <c r="D850" s="260" t="s">
        <v>8852</v>
      </c>
      <c r="E850" s="261"/>
      <c r="F850" s="262"/>
      <c r="G850" s="263"/>
      <c r="H850" s="264" t="s">
        <v>2560</v>
      </c>
      <c r="I850" s="265" t="s">
        <v>2561</v>
      </c>
      <c r="J850" s="262" t="s">
        <v>5975</v>
      </c>
      <c r="K850" s="263" t="s">
        <v>5976</v>
      </c>
      <c r="L850" s="266"/>
      <c r="M850" s="267"/>
      <c r="N850" s="262" t="s">
        <v>7714</v>
      </c>
      <c r="O850" s="263" t="s">
        <v>7715</v>
      </c>
      <c r="P850" s="266" t="s">
        <v>5975</v>
      </c>
      <c r="Q850" s="267" t="s">
        <v>5976</v>
      </c>
      <c r="R850" s="276"/>
      <c r="S850" s="277"/>
      <c r="T850" s="277"/>
    </row>
    <row r="851" spans="1:20" s="203" customFormat="1" ht="60" x14ac:dyDescent="0.2">
      <c r="A851" s="257" t="s">
        <v>7697</v>
      </c>
      <c r="B851" s="258" t="s">
        <v>7710</v>
      </c>
      <c r="C851" s="259" t="s">
        <v>2563</v>
      </c>
      <c r="D851" s="260" t="s">
        <v>8853</v>
      </c>
      <c r="E851" s="261"/>
      <c r="F851" s="262"/>
      <c r="G851" s="263"/>
      <c r="H851" s="264" t="s">
        <v>2562</v>
      </c>
      <c r="I851" s="265" t="s">
        <v>2563</v>
      </c>
      <c r="J851" s="262" t="s">
        <v>5977</v>
      </c>
      <c r="K851" s="263" t="s">
        <v>5978</v>
      </c>
      <c r="L851" s="266"/>
      <c r="M851" s="267"/>
      <c r="N851" s="262" t="s">
        <v>7714</v>
      </c>
      <c r="O851" s="263" t="s">
        <v>7715</v>
      </c>
      <c r="P851" s="266" t="s">
        <v>5977</v>
      </c>
      <c r="Q851" s="267" t="s">
        <v>5978</v>
      </c>
      <c r="R851" s="276"/>
      <c r="S851" s="277"/>
      <c r="T851" s="277"/>
    </row>
    <row r="852" spans="1:20" ht="60" x14ac:dyDescent="0.2">
      <c r="A852" s="257" t="s">
        <v>7697</v>
      </c>
      <c r="B852" s="258" t="s">
        <v>7710</v>
      </c>
      <c r="C852" s="259" t="s">
        <v>2565</v>
      </c>
      <c r="D852" s="260" t="s">
        <v>8854</v>
      </c>
      <c r="E852" s="261"/>
      <c r="F852" s="262"/>
      <c r="G852" s="263"/>
      <c r="H852" s="264" t="s">
        <v>2564</v>
      </c>
      <c r="I852" s="265" t="s">
        <v>2565</v>
      </c>
      <c r="J852" s="262" t="s">
        <v>5979</v>
      </c>
      <c r="K852" s="263" t="s">
        <v>5980</v>
      </c>
      <c r="L852" s="266"/>
      <c r="M852" s="267"/>
      <c r="N852" s="262" t="s">
        <v>7714</v>
      </c>
      <c r="O852" s="263" t="s">
        <v>7715</v>
      </c>
      <c r="P852" s="266" t="s">
        <v>5979</v>
      </c>
      <c r="Q852" s="267" t="s">
        <v>5980</v>
      </c>
      <c r="R852" s="276"/>
      <c r="S852" s="277"/>
      <c r="T852" s="277"/>
    </row>
    <row r="853" spans="1:20" ht="48" x14ac:dyDescent="0.2">
      <c r="A853" s="257" t="s">
        <v>7697</v>
      </c>
      <c r="B853" s="258" t="s">
        <v>7710</v>
      </c>
      <c r="C853" s="259" t="s">
        <v>2567</v>
      </c>
      <c r="D853" s="260" t="s">
        <v>8855</v>
      </c>
      <c r="E853" s="261"/>
      <c r="F853" s="262"/>
      <c r="G853" s="263"/>
      <c r="H853" s="264" t="s">
        <v>2566</v>
      </c>
      <c r="I853" s="265" t="s">
        <v>2567</v>
      </c>
      <c r="J853" s="262" t="s">
        <v>5981</v>
      </c>
      <c r="K853" s="263" t="s">
        <v>5982</v>
      </c>
      <c r="L853" s="266"/>
      <c r="M853" s="267"/>
      <c r="N853" s="262" t="s">
        <v>7714</v>
      </c>
      <c r="O853" s="263" t="s">
        <v>7715</v>
      </c>
      <c r="P853" s="266" t="s">
        <v>5981</v>
      </c>
      <c r="Q853" s="267" t="s">
        <v>5982</v>
      </c>
      <c r="R853" s="276"/>
      <c r="S853" s="277"/>
      <c r="T853" s="277"/>
    </row>
    <row r="854" spans="1:20" ht="72" x14ac:dyDescent="0.2">
      <c r="A854" s="257" t="s">
        <v>7697</v>
      </c>
      <c r="B854" s="258" t="s">
        <v>7710</v>
      </c>
      <c r="C854" s="259" t="s">
        <v>2569</v>
      </c>
      <c r="D854" s="260" t="s">
        <v>8856</v>
      </c>
      <c r="E854" s="261"/>
      <c r="F854" s="262"/>
      <c r="G854" s="263"/>
      <c r="H854" s="264" t="s">
        <v>2568</v>
      </c>
      <c r="I854" s="265" t="s">
        <v>2569</v>
      </c>
      <c r="J854" s="262" t="s">
        <v>5983</v>
      </c>
      <c r="K854" s="263" t="s">
        <v>5984</v>
      </c>
      <c r="L854" s="266"/>
      <c r="M854" s="267"/>
      <c r="N854" s="262" t="s">
        <v>7714</v>
      </c>
      <c r="O854" s="263" t="s">
        <v>7715</v>
      </c>
      <c r="P854" s="266" t="s">
        <v>5983</v>
      </c>
      <c r="Q854" s="267" t="s">
        <v>5984</v>
      </c>
      <c r="R854" s="276"/>
      <c r="S854" s="277"/>
      <c r="T854" s="277"/>
    </row>
    <row r="855" spans="1:20" ht="72" x14ac:dyDescent="0.2">
      <c r="A855" s="257" t="s">
        <v>7697</v>
      </c>
      <c r="B855" s="258" t="s">
        <v>7710</v>
      </c>
      <c r="C855" s="259" t="s">
        <v>2571</v>
      </c>
      <c r="D855" s="260" t="s">
        <v>8857</v>
      </c>
      <c r="E855" s="261"/>
      <c r="F855" s="262"/>
      <c r="G855" s="263"/>
      <c r="H855" s="264" t="s">
        <v>2570</v>
      </c>
      <c r="I855" s="265" t="s">
        <v>2571</v>
      </c>
      <c r="J855" s="262" t="s">
        <v>5985</v>
      </c>
      <c r="K855" s="263" t="s">
        <v>5986</v>
      </c>
      <c r="L855" s="266"/>
      <c r="M855" s="267"/>
      <c r="N855" s="262" t="s">
        <v>7714</v>
      </c>
      <c r="O855" s="263" t="s">
        <v>7715</v>
      </c>
      <c r="P855" s="266" t="s">
        <v>5985</v>
      </c>
      <c r="Q855" s="267" t="s">
        <v>5986</v>
      </c>
      <c r="R855" s="276"/>
      <c r="S855" s="277"/>
      <c r="T855" s="277"/>
    </row>
    <row r="856" spans="1:20" ht="48" x14ac:dyDescent="0.2">
      <c r="A856" s="257" t="s">
        <v>7697</v>
      </c>
      <c r="B856" s="258" t="s">
        <v>7710</v>
      </c>
      <c r="C856" s="259" t="s">
        <v>2573</v>
      </c>
      <c r="D856" s="260" t="s">
        <v>8858</v>
      </c>
      <c r="E856" s="261"/>
      <c r="F856" s="262"/>
      <c r="G856" s="263"/>
      <c r="H856" s="264" t="s">
        <v>2572</v>
      </c>
      <c r="I856" s="265" t="s">
        <v>2573</v>
      </c>
      <c r="J856" s="262" t="s">
        <v>5987</v>
      </c>
      <c r="K856" s="263" t="s">
        <v>5988</v>
      </c>
      <c r="L856" s="266"/>
      <c r="M856" s="267"/>
      <c r="N856" s="262" t="s">
        <v>7714</v>
      </c>
      <c r="O856" s="263" t="s">
        <v>7715</v>
      </c>
      <c r="P856" s="266" t="s">
        <v>5987</v>
      </c>
      <c r="Q856" s="267" t="s">
        <v>5988</v>
      </c>
      <c r="R856" s="276"/>
      <c r="S856" s="277"/>
      <c r="T856" s="277"/>
    </row>
    <row r="857" spans="1:20" ht="24" x14ac:dyDescent="0.2">
      <c r="A857" s="244" t="s">
        <v>7697</v>
      </c>
      <c r="B857" s="245" t="s">
        <v>7707</v>
      </c>
      <c r="C857" s="246" t="s">
        <v>8859</v>
      </c>
      <c r="D857" s="247" t="s">
        <v>8860</v>
      </c>
      <c r="E857" s="248"/>
      <c r="F857" s="249"/>
      <c r="G857" s="250"/>
      <c r="H857" s="251"/>
      <c r="I857" s="252"/>
      <c r="J857" s="249"/>
      <c r="K857" s="250"/>
      <c r="L857" s="253"/>
      <c r="M857" s="254"/>
      <c r="N857" s="249"/>
      <c r="O857" s="250"/>
      <c r="P857" s="253"/>
      <c r="Q857" s="254"/>
      <c r="R857" s="255"/>
      <c r="S857" s="256"/>
      <c r="T857" s="256"/>
    </row>
    <row r="858" spans="1:20" ht="48" x14ac:dyDescent="0.2">
      <c r="A858" s="257" t="s">
        <v>7697</v>
      </c>
      <c r="B858" s="258" t="s">
        <v>7710</v>
      </c>
      <c r="C858" s="259" t="s">
        <v>2576</v>
      </c>
      <c r="D858" s="260" t="s">
        <v>8861</v>
      </c>
      <c r="E858" s="261"/>
      <c r="F858" s="262"/>
      <c r="G858" s="263"/>
      <c r="H858" s="264" t="s">
        <v>2575</v>
      </c>
      <c r="I858" s="265" t="s">
        <v>2576</v>
      </c>
      <c r="J858" s="262" t="s">
        <v>5989</v>
      </c>
      <c r="K858" s="263" t="s">
        <v>5990</v>
      </c>
      <c r="L858" s="266"/>
      <c r="M858" s="267"/>
      <c r="N858" s="262" t="s">
        <v>7714</v>
      </c>
      <c r="O858" s="263" t="s">
        <v>7715</v>
      </c>
      <c r="P858" s="266" t="s">
        <v>5989</v>
      </c>
      <c r="Q858" s="267" t="s">
        <v>5990</v>
      </c>
      <c r="R858" s="276"/>
      <c r="S858" s="277"/>
      <c r="T858" s="277"/>
    </row>
    <row r="859" spans="1:20" ht="48" x14ac:dyDescent="0.2">
      <c r="A859" s="257" t="s">
        <v>7697</v>
      </c>
      <c r="B859" s="258" t="s">
        <v>7710</v>
      </c>
      <c r="C859" s="259" t="s">
        <v>2578</v>
      </c>
      <c r="D859" s="260" t="s">
        <v>8862</v>
      </c>
      <c r="E859" s="261"/>
      <c r="F859" s="262"/>
      <c r="G859" s="263"/>
      <c r="H859" s="264" t="s">
        <v>2577</v>
      </c>
      <c r="I859" s="265" t="s">
        <v>2578</v>
      </c>
      <c r="J859" s="262" t="s">
        <v>5991</v>
      </c>
      <c r="K859" s="263" t="s">
        <v>5992</v>
      </c>
      <c r="L859" s="266"/>
      <c r="M859" s="267"/>
      <c r="N859" s="262" t="s">
        <v>7714</v>
      </c>
      <c r="O859" s="263" t="s">
        <v>7715</v>
      </c>
      <c r="P859" s="266" t="s">
        <v>5991</v>
      </c>
      <c r="Q859" s="267" t="s">
        <v>5992</v>
      </c>
      <c r="R859" s="276"/>
      <c r="S859" s="277"/>
      <c r="T859" s="277"/>
    </row>
    <row r="860" spans="1:20" ht="36" x14ac:dyDescent="0.2">
      <c r="A860" s="257" t="s">
        <v>7697</v>
      </c>
      <c r="B860" s="258" t="s">
        <v>7710</v>
      </c>
      <c r="C860" s="259" t="s">
        <v>2580</v>
      </c>
      <c r="D860" s="260" t="s">
        <v>8863</v>
      </c>
      <c r="E860" s="261"/>
      <c r="F860" s="262"/>
      <c r="G860" s="263"/>
      <c r="H860" s="264" t="s">
        <v>2579</v>
      </c>
      <c r="I860" s="265" t="s">
        <v>2580</v>
      </c>
      <c r="J860" s="262" t="s">
        <v>5993</v>
      </c>
      <c r="K860" s="263" t="s">
        <v>5994</v>
      </c>
      <c r="L860" s="266"/>
      <c r="M860" s="267"/>
      <c r="N860" s="262" t="s">
        <v>7714</v>
      </c>
      <c r="O860" s="263" t="s">
        <v>7715</v>
      </c>
      <c r="P860" s="266" t="s">
        <v>5993</v>
      </c>
      <c r="Q860" s="267" t="s">
        <v>5994</v>
      </c>
      <c r="R860" s="276"/>
      <c r="S860" s="277"/>
      <c r="T860" s="277"/>
    </row>
    <row r="861" spans="1:20" ht="60" x14ac:dyDescent="0.2">
      <c r="A861" s="257" t="s">
        <v>7697</v>
      </c>
      <c r="B861" s="258" t="s">
        <v>7710</v>
      </c>
      <c r="C861" s="259" t="s">
        <v>2582</v>
      </c>
      <c r="D861" s="260" t="s">
        <v>8864</v>
      </c>
      <c r="E861" s="261"/>
      <c r="F861" s="262"/>
      <c r="G861" s="263"/>
      <c r="H861" s="264" t="s">
        <v>2581</v>
      </c>
      <c r="I861" s="265" t="s">
        <v>2582</v>
      </c>
      <c r="J861" s="262" t="s">
        <v>5995</v>
      </c>
      <c r="K861" s="263" t="s">
        <v>5996</v>
      </c>
      <c r="L861" s="266"/>
      <c r="M861" s="267"/>
      <c r="N861" s="262" t="s">
        <v>7714</v>
      </c>
      <c r="O861" s="263" t="s">
        <v>7715</v>
      </c>
      <c r="P861" s="266" t="s">
        <v>5995</v>
      </c>
      <c r="Q861" s="267" t="s">
        <v>5996</v>
      </c>
      <c r="R861" s="276"/>
      <c r="S861" s="277"/>
      <c r="T861" s="277"/>
    </row>
    <row r="862" spans="1:20" ht="48" x14ac:dyDescent="0.2">
      <c r="A862" s="257" t="s">
        <v>7697</v>
      </c>
      <c r="B862" s="258" t="s">
        <v>7710</v>
      </c>
      <c r="C862" s="259" t="s">
        <v>2584</v>
      </c>
      <c r="D862" s="260" t="s">
        <v>8865</v>
      </c>
      <c r="E862" s="261"/>
      <c r="F862" s="262"/>
      <c r="G862" s="263"/>
      <c r="H862" s="264" t="s">
        <v>2583</v>
      </c>
      <c r="I862" s="265" t="s">
        <v>2584</v>
      </c>
      <c r="J862" s="262" t="s">
        <v>5997</v>
      </c>
      <c r="K862" s="263" t="s">
        <v>5998</v>
      </c>
      <c r="L862" s="266"/>
      <c r="M862" s="267"/>
      <c r="N862" s="262" t="s">
        <v>7714</v>
      </c>
      <c r="O862" s="263" t="s">
        <v>7715</v>
      </c>
      <c r="P862" s="266" t="s">
        <v>5997</v>
      </c>
      <c r="Q862" s="267" t="s">
        <v>5998</v>
      </c>
      <c r="R862" s="276"/>
      <c r="S862" s="277"/>
      <c r="T862" s="277"/>
    </row>
    <row r="863" spans="1:20" ht="48" x14ac:dyDescent="0.2">
      <c r="A863" s="257" t="s">
        <v>7697</v>
      </c>
      <c r="B863" s="258" t="s">
        <v>7710</v>
      </c>
      <c r="C863" s="259" t="s">
        <v>2586</v>
      </c>
      <c r="D863" s="260" t="s">
        <v>8866</v>
      </c>
      <c r="E863" s="261"/>
      <c r="F863" s="262"/>
      <c r="G863" s="263"/>
      <c r="H863" s="264" t="s">
        <v>2585</v>
      </c>
      <c r="I863" s="265" t="s">
        <v>2586</v>
      </c>
      <c r="J863" s="262" t="s">
        <v>5999</v>
      </c>
      <c r="K863" s="263" t="s">
        <v>6000</v>
      </c>
      <c r="L863" s="266"/>
      <c r="M863" s="267"/>
      <c r="N863" s="262" t="s">
        <v>7714</v>
      </c>
      <c r="O863" s="263" t="s">
        <v>7715</v>
      </c>
      <c r="P863" s="266" t="s">
        <v>5999</v>
      </c>
      <c r="Q863" s="267" t="s">
        <v>6000</v>
      </c>
      <c r="R863" s="276"/>
      <c r="S863" s="277"/>
      <c r="T863" s="277"/>
    </row>
    <row r="864" spans="1:20" ht="48" x14ac:dyDescent="0.2">
      <c r="A864" s="257" t="s">
        <v>7697</v>
      </c>
      <c r="B864" s="258" t="s">
        <v>7710</v>
      </c>
      <c r="C864" s="259" t="s">
        <v>2588</v>
      </c>
      <c r="D864" s="260" t="s">
        <v>8867</v>
      </c>
      <c r="E864" s="261"/>
      <c r="F864" s="262"/>
      <c r="G864" s="263"/>
      <c r="H864" s="264" t="s">
        <v>2587</v>
      </c>
      <c r="I864" s="265" t="s">
        <v>2588</v>
      </c>
      <c r="J864" s="262" t="s">
        <v>6001</v>
      </c>
      <c r="K864" s="263" t="s">
        <v>6002</v>
      </c>
      <c r="L864" s="266"/>
      <c r="M864" s="267"/>
      <c r="N864" s="262" t="s">
        <v>7714</v>
      </c>
      <c r="O864" s="263" t="s">
        <v>7715</v>
      </c>
      <c r="P864" s="266" t="s">
        <v>6001</v>
      </c>
      <c r="Q864" s="267" t="s">
        <v>6002</v>
      </c>
      <c r="R864" s="276"/>
      <c r="S864" s="277"/>
      <c r="T864" s="277"/>
    </row>
    <row r="865" spans="1:20" ht="48" x14ac:dyDescent="0.2">
      <c r="A865" s="257" t="s">
        <v>7697</v>
      </c>
      <c r="B865" s="258" t="s">
        <v>7710</v>
      </c>
      <c r="C865" s="259" t="s">
        <v>2590</v>
      </c>
      <c r="D865" s="260" t="s">
        <v>8868</v>
      </c>
      <c r="E865" s="261"/>
      <c r="F865" s="262"/>
      <c r="G865" s="263"/>
      <c r="H865" s="264" t="s">
        <v>2589</v>
      </c>
      <c r="I865" s="265" t="s">
        <v>2590</v>
      </c>
      <c r="J865" s="262" t="s">
        <v>6003</v>
      </c>
      <c r="K865" s="263" t="s">
        <v>6004</v>
      </c>
      <c r="L865" s="266"/>
      <c r="M865" s="267"/>
      <c r="N865" s="262" t="s">
        <v>7714</v>
      </c>
      <c r="O865" s="263" t="s">
        <v>7715</v>
      </c>
      <c r="P865" s="266" t="s">
        <v>6003</v>
      </c>
      <c r="Q865" s="267" t="s">
        <v>6004</v>
      </c>
      <c r="R865" s="276"/>
      <c r="S865" s="277"/>
      <c r="T865" s="277"/>
    </row>
    <row r="866" spans="1:20" s="203" customFormat="1" ht="72" x14ac:dyDescent="0.2">
      <c r="A866" s="257" t="s">
        <v>7697</v>
      </c>
      <c r="B866" s="258" t="s">
        <v>7710</v>
      </c>
      <c r="C866" s="259" t="s">
        <v>2592</v>
      </c>
      <c r="D866" s="260" t="s">
        <v>8869</v>
      </c>
      <c r="E866" s="261"/>
      <c r="F866" s="262"/>
      <c r="G866" s="263"/>
      <c r="H866" s="264" t="s">
        <v>2591</v>
      </c>
      <c r="I866" s="265" t="s">
        <v>2592</v>
      </c>
      <c r="J866" s="262" t="s">
        <v>6005</v>
      </c>
      <c r="K866" s="263" t="s">
        <v>6006</v>
      </c>
      <c r="L866" s="266"/>
      <c r="M866" s="267"/>
      <c r="N866" s="262" t="s">
        <v>7714</v>
      </c>
      <c r="O866" s="263" t="s">
        <v>7715</v>
      </c>
      <c r="P866" s="266" t="s">
        <v>6005</v>
      </c>
      <c r="Q866" s="267" t="s">
        <v>6006</v>
      </c>
      <c r="R866" s="276"/>
      <c r="S866" s="277"/>
      <c r="T866" s="277"/>
    </row>
    <row r="867" spans="1:20" ht="48" x14ac:dyDescent="0.2">
      <c r="A867" s="257" t="s">
        <v>7697</v>
      </c>
      <c r="B867" s="258" t="s">
        <v>7710</v>
      </c>
      <c r="C867" s="259" t="s">
        <v>2594</v>
      </c>
      <c r="D867" s="260" t="s">
        <v>8870</v>
      </c>
      <c r="E867" s="261"/>
      <c r="F867" s="262"/>
      <c r="G867" s="263"/>
      <c r="H867" s="264" t="s">
        <v>2593</v>
      </c>
      <c r="I867" s="265" t="s">
        <v>2594</v>
      </c>
      <c r="J867" s="262" t="s">
        <v>6007</v>
      </c>
      <c r="K867" s="263" t="s">
        <v>6008</v>
      </c>
      <c r="L867" s="266"/>
      <c r="M867" s="267"/>
      <c r="N867" s="262" t="s">
        <v>7714</v>
      </c>
      <c r="O867" s="263" t="s">
        <v>7715</v>
      </c>
      <c r="P867" s="266" t="s">
        <v>6007</v>
      </c>
      <c r="Q867" s="267" t="s">
        <v>6008</v>
      </c>
      <c r="R867" s="276"/>
      <c r="S867" s="277"/>
      <c r="T867" s="277"/>
    </row>
    <row r="868" spans="1:20" ht="48" x14ac:dyDescent="0.2">
      <c r="A868" s="257" t="s">
        <v>7697</v>
      </c>
      <c r="B868" s="258" t="s">
        <v>7710</v>
      </c>
      <c r="C868" s="259" t="s">
        <v>2596</v>
      </c>
      <c r="D868" s="260" t="s">
        <v>8871</v>
      </c>
      <c r="E868" s="261"/>
      <c r="F868" s="262"/>
      <c r="G868" s="263"/>
      <c r="H868" s="264" t="s">
        <v>2595</v>
      </c>
      <c r="I868" s="265" t="s">
        <v>2596</v>
      </c>
      <c r="J868" s="262" t="s">
        <v>6009</v>
      </c>
      <c r="K868" s="263" t="s">
        <v>6010</v>
      </c>
      <c r="L868" s="266"/>
      <c r="M868" s="267"/>
      <c r="N868" s="262" t="s">
        <v>7714</v>
      </c>
      <c r="O868" s="263" t="s">
        <v>7715</v>
      </c>
      <c r="P868" s="266" t="s">
        <v>6009</v>
      </c>
      <c r="Q868" s="267" t="s">
        <v>6010</v>
      </c>
      <c r="R868" s="276"/>
      <c r="S868" s="277"/>
      <c r="T868" s="277"/>
    </row>
    <row r="869" spans="1:20" ht="84" x14ac:dyDescent="0.2">
      <c r="A869" s="257" t="s">
        <v>7697</v>
      </c>
      <c r="B869" s="258" t="s">
        <v>7710</v>
      </c>
      <c r="C869" s="259" t="s">
        <v>2598</v>
      </c>
      <c r="D869" s="260" t="s">
        <v>8872</v>
      </c>
      <c r="E869" s="261"/>
      <c r="F869" s="262"/>
      <c r="G869" s="263"/>
      <c r="H869" s="264" t="s">
        <v>2597</v>
      </c>
      <c r="I869" s="265" t="s">
        <v>2598</v>
      </c>
      <c r="J869" s="262" t="s">
        <v>6011</v>
      </c>
      <c r="K869" s="263" t="s">
        <v>6012</v>
      </c>
      <c r="L869" s="266"/>
      <c r="M869" s="267"/>
      <c r="N869" s="262" t="s">
        <v>7714</v>
      </c>
      <c r="O869" s="263" t="s">
        <v>7715</v>
      </c>
      <c r="P869" s="266" t="s">
        <v>6011</v>
      </c>
      <c r="Q869" s="267" t="s">
        <v>6012</v>
      </c>
      <c r="R869" s="276"/>
      <c r="S869" s="277"/>
      <c r="T869" s="277"/>
    </row>
    <row r="870" spans="1:20" ht="48" x14ac:dyDescent="0.2">
      <c r="A870" s="257" t="s">
        <v>7697</v>
      </c>
      <c r="B870" s="258" t="s">
        <v>7710</v>
      </c>
      <c r="C870" s="259" t="s">
        <v>2600</v>
      </c>
      <c r="D870" s="260" t="s">
        <v>8873</v>
      </c>
      <c r="E870" s="261"/>
      <c r="F870" s="262"/>
      <c r="G870" s="263"/>
      <c r="H870" s="264" t="s">
        <v>2599</v>
      </c>
      <c r="I870" s="265" t="s">
        <v>2600</v>
      </c>
      <c r="J870" s="262" t="s">
        <v>6013</v>
      </c>
      <c r="K870" s="263" t="s">
        <v>6014</v>
      </c>
      <c r="L870" s="266"/>
      <c r="M870" s="267"/>
      <c r="N870" s="262" t="s">
        <v>7714</v>
      </c>
      <c r="O870" s="263" t="s">
        <v>7715</v>
      </c>
      <c r="P870" s="266" t="s">
        <v>6013</v>
      </c>
      <c r="Q870" s="267" t="s">
        <v>6014</v>
      </c>
      <c r="R870" s="276"/>
      <c r="S870" s="277"/>
      <c r="T870" s="277"/>
    </row>
    <row r="871" spans="1:20" ht="60" x14ac:dyDescent="0.2">
      <c r="A871" s="257" t="s">
        <v>7697</v>
      </c>
      <c r="B871" s="258" t="s">
        <v>7710</v>
      </c>
      <c r="C871" s="259" t="s">
        <v>2602</v>
      </c>
      <c r="D871" s="260" t="s">
        <v>8874</v>
      </c>
      <c r="E871" s="261"/>
      <c r="F871" s="262"/>
      <c r="G871" s="263"/>
      <c r="H871" s="264" t="s">
        <v>2601</v>
      </c>
      <c r="I871" s="265" t="s">
        <v>2602</v>
      </c>
      <c r="J871" s="262" t="s">
        <v>6015</v>
      </c>
      <c r="K871" s="263" t="s">
        <v>6016</v>
      </c>
      <c r="L871" s="266"/>
      <c r="M871" s="267"/>
      <c r="N871" s="262" t="s">
        <v>7714</v>
      </c>
      <c r="O871" s="263" t="s">
        <v>7715</v>
      </c>
      <c r="P871" s="266" t="s">
        <v>6015</v>
      </c>
      <c r="Q871" s="267" t="s">
        <v>6016</v>
      </c>
      <c r="R871" s="276"/>
      <c r="S871" s="277"/>
      <c r="T871" s="277"/>
    </row>
    <row r="872" spans="1:20" ht="60" x14ac:dyDescent="0.2">
      <c r="A872" s="257" t="s">
        <v>7697</v>
      </c>
      <c r="B872" s="258" t="s">
        <v>7710</v>
      </c>
      <c r="C872" s="259" t="s">
        <v>2604</v>
      </c>
      <c r="D872" s="260" t="s">
        <v>8875</v>
      </c>
      <c r="E872" s="261"/>
      <c r="F872" s="262"/>
      <c r="G872" s="263"/>
      <c r="H872" s="264" t="s">
        <v>2603</v>
      </c>
      <c r="I872" s="265" t="s">
        <v>2604</v>
      </c>
      <c r="J872" s="262" t="s">
        <v>6017</v>
      </c>
      <c r="K872" s="263" t="s">
        <v>6018</v>
      </c>
      <c r="L872" s="266"/>
      <c r="M872" s="267"/>
      <c r="N872" s="262" t="s">
        <v>7714</v>
      </c>
      <c r="O872" s="263" t="s">
        <v>7715</v>
      </c>
      <c r="P872" s="266" t="s">
        <v>6017</v>
      </c>
      <c r="Q872" s="267" t="s">
        <v>6018</v>
      </c>
      <c r="R872" s="276"/>
      <c r="S872" s="277"/>
      <c r="T872" s="277"/>
    </row>
    <row r="873" spans="1:20" ht="60" x14ac:dyDescent="0.2">
      <c r="A873" s="257" t="s">
        <v>7697</v>
      </c>
      <c r="B873" s="258" t="s">
        <v>7710</v>
      </c>
      <c r="C873" s="259" t="s">
        <v>2606</v>
      </c>
      <c r="D873" s="260" t="s">
        <v>8876</v>
      </c>
      <c r="E873" s="261"/>
      <c r="F873" s="262"/>
      <c r="G873" s="263"/>
      <c r="H873" s="264" t="s">
        <v>2605</v>
      </c>
      <c r="I873" s="265" t="s">
        <v>2606</v>
      </c>
      <c r="J873" s="262" t="s">
        <v>6019</v>
      </c>
      <c r="K873" s="263" t="s">
        <v>6020</v>
      </c>
      <c r="L873" s="266"/>
      <c r="M873" s="267"/>
      <c r="N873" s="262" t="s">
        <v>7714</v>
      </c>
      <c r="O873" s="263" t="s">
        <v>7715</v>
      </c>
      <c r="P873" s="266" t="s">
        <v>6019</v>
      </c>
      <c r="Q873" s="267" t="s">
        <v>6020</v>
      </c>
      <c r="R873" s="276"/>
      <c r="S873" s="277"/>
      <c r="T873" s="277"/>
    </row>
    <row r="874" spans="1:20" ht="60" x14ac:dyDescent="0.2">
      <c r="A874" s="257" t="s">
        <v>7697</v>
      </c>
      <c r="B874" s="258" t="s">
        <v>7710</v>
      </c>
      <c r="C874" s="259" t="s">
        <v>2608</v>
      </c>
      <c r="D874" s="260" t="s">
        <v>8877</v>
      </c>
      <c r="E874" s="261"/>
      <c r="F874" s="262"/>
      <c r="G874" s="263"/>
      <c r="H874" s="264" t="s">
        <v>2607</v>
      </c>
      <c r="I874" s="265" t="s">
        <v>2608</v>
      </c>
      <c r="J874" s="262" t="s">
        <v>6021</v>
      </c>
      <c r="K874" s="263" t="s">
        <v>6022</v>
      </c>
      <c r="L874" s="266"/>
      <c r="M874" s="267"/>
      <c r="N874" s="262" t="s">
        <v>7714</v>
      </c>
      <c r="O874" s="263" t="s">
        <v>7715</v>
      </c>
      <c r="P874" s="266" t="s">
        <v>6021</v>
      </c>
      <c r="Q874" s="267" t="s">
        <v>6022</v>
      </c>
      <c r="R874" s="276"/>
      <c r="S874" s="277"/>
      <c r="T874" s="277"/>
    </row>
    <row r="875" spans="1:20" ht="48" x14ac:dyDescent="0.2">
      <c r="A875" s="257" t="s">
        <v>7697</v>
      </c>
      <c r="B875" s="258" t="s">
        <v>7710</v>
      </c>
      <c r="C875" s="259" t="s">
        <v>2610</v>
      </c>
      <c r="D875" s="260" t="s">
        <v>8878</v>
      </c>
      <c r="E875" s="261"/>
      <c r="F875" s="262"/>
      <c r="G875" s="263"/>
      <c r="H875" s="264" t="s">
        <v>2609</v>
      </c>
      <c r="I875" s="265" t="s">
        <v>2610</v>
      </c>
      <c r="J875" s="262" t="s">
        <v>6023</v>
      </c>
      <c r="K875" s="263" t="s">
        <v>6024</v>
      </c>
      <c r="L875" s="266"/>
      <c r="M875" s="267"/>
      <c r="N875" s="262" t="s">
        <v>7714</v>
      </c>
      <c r="O875" s="263" t="s">
        <v>7715</v>
      </c>
      <c r="P875" s="266" t="s">
        <v>6023</v>
      </c>
      <c r="Q875" s="267" t="s">
        <v>6024</v>
      </c>
      <c r="R875" s="276"/>
      <c r="S875" s="277"/>
      <c r="T875" s="277"/>
    </row>
    <row r="876" spans="1:20" ht="72" x14ac:dyDescent="0.2">
      <c r="A876" s="257" t="s">
        <v>7697</v>
      </c>
      <c r="B876" s="258" t="s">
        <v>7710</v>
      </c>
      <c r="C876" s="259" t="s">
        <v>2612</v>
      </c>
      <c r="D876" s="260" t="s">
        <v>8879</v>
      </c>
      <c r="E876" s="261"/>
      <c r="F876" s="262"/>
      <c r="G876" s="263"/>
      <c r="H876" s="264" t="s">
        <v>2611</v>
      </c>
      <c r="I876" s="265" t="s">
        <v>2612</v>
      </c>
      <c r="J876" s="262" t="s">
        <v>6025</v>
      </c>
      <c r="K876" s="263" t="s">
        <v>6026</v>
      </c>
      <c r="L876" s="266"/>
      <c r="M876" s="267"/>
      <c r="N876" s="262" t="s">
        <v>7714</v>
      </c>
      <c r="O876" s="263" t="s">
        <v>7715</v>
      </c>
      <c r="P876" s="266" t="s">
        <v>6025</v>
      </c>
      <c r="Q876" s="267" t="s">
        <v>6026</v>
      </c>
      <c r="R876" s="276"/>
      <c r="S876" s="277"/>
      <c r="T876" s="277"/>
    </row>
    <row r="877" spans="1:20" ht="48" x14ac:dyDescent="0.2">
      <c r="A877" s="257" t="s">
        <v>7697</v>
      </c>
      <c r="B877" s="258" t="s">
        <v>7710</v>
      </c>
      <c r="C877" s="259" t="s">
        <v>2614</v>
      </c>
      <c r="D877" s="260" t="s">
        <v>8880</v>
      </c>
      <c r="E877" s="261"/>
      <c r="F877" s="262"/>
      <c r="G877" s="263"/>
      <c r="H877" s="264" t="s">
        <v>2613</v>
      </c>
      <c r="I877" s="265" t="s">
        <v>2614</v>
      </c>
      <c r="J877" s="262" t="s">
        <v>6027</v>
      </c>
      <c r="K877" s="263" t="s">
        <v>6028</v>
      </c>
      <c r="L877" s="266"/>
      <c r="M877" s="267"/>
      <c r="N877" s="262" t="s">
        <v>7714</v>
      </c>
      <c r="O877" s="263" t="s">
        <v>7715</v>
      </c>
      <c r="P877" s="266" t="s">
        <v>6027</v>
      </c>
      <c r="Q877" s="267" t="s">
        <v>6028</v>
      </c>
      <c r="R877" s="276"/>
      <c r="S877" s="277"/>
      <c r="T877" s="277"/>
    </row>
    <row r="878" spans="1:20" ht="24" x14ac:dyDescent="0.2">
      <c r="A878" s="244" t="s">
        <v>7697</v>
      </c>
      <c r="B878" s="245" t="s">
        <v>7707</v>
      </c>
      <c r="C878" s="246" t="s">
        <v>8881</v>
      </c>
      <c r="D878" s="247" t="s">
        <v>8882</v>
      </c>
      <c r="E878" s="248"/>
      <c r="F878" s="249"/>
      <c r="G878" s="250"/>
      <c r="H878" s="251"/>
      <c r="I878" s="252"/>
      <c r="J878" s="249"/>
      <c r="K878" s="250"/>
      <c r="L878" s="253"/>
      <c r="M878" s="254"/>
      <c r="N878" s="249"/>
      <c r="O878" s="250"/>
      <c r="P878" s="253"/>
      <c r="Q878" s="254"/>
      <c r="R878" s="255"/>
      <c r="S878" s="256"/>
      <c r="T878" s="256"/>
    </row>
    <row r="879" spans="1:20" ht="36" x14ac:dyDescent="0.2">
      <c r="A879" s="257" t="s">
        <v>7697</v>
      </c>
      <c r="B879" s="258" t="s">
        <v>7710</v>
      </c>
      <c r="C879" s="259" t="s">
        <v>2617</v>
      </c>
      <c r="D879" s="260" t="s">
        <v>8883</v>
      </c>
      <c r="E879" s="261"/>
      <c r="F879" s="262"/>
      <c r="G879" s="263"/>
      <c r="H879" s="264" t="s">
        <v>2616</v>
      </c>
      <c r="I879" s="265" t="s">
        <v>2617</v>
      </c>
      <c r="J879" s="262" t="s">
        <v>6029</v>
      </c>
      <c r="K879" s="263" t="s">
        <v>6030</v>
      </c>
      <c r="L879" s="266"/>
      <c r="M879" s="267"/>
      <c r="N879" s="262" t="s">
        <v>7714</v>
      </c>
      <c r="O879" s="263" t="s">
        <v>7715</v>
      </c>
      <c r="P879" s="266" t="s">
        <v>6029</v>
      </c>
      <c r="Q879" s="267" t="s">
        <v>6030</v>
      </c>
      <c r="R879" s="276"/>
      <c r="S879" s="277"/>
      <c r="T879" s="277"/>
    </row>
    <row r="880" spans="1:20" ht="36" x14ac:dyDescent="0.2">
      <c r="A880" s="257" t="s">
        <v>7697</v>
      </c>
      <c r="B880" s="258" t="s">
        <v>7710</v>
      </c>
      <c r="C880" s="259" t="s">
        <v>2619</v>
      </c>
      <c r="D880" s="260" t="s">
        <v>8884</v>
      </c>
      <c r="E880" s="261"/>
      <c r="F880" s="262"/>
      <c r="G880" s="263"/>
      <c r="H880" s="264" t="s">
        <v>2618</v>
      </c>
      <c r="I880" s="265" t="s">
        <v>2619</v>
      </c>
      <c r="J880" s="262" t="s">
        <v>6031</v>
      </c>
      <c r="K880" s="263" t="s">
        <v>6032</v>
      </c>
      <c r="L880" s="266"/>
      <c r="M880" s="267"/>
      <c r="N880" s="262" t="s">
        <v>7714</v>
      </c>
      <c r="O880" s="263" t="s">
        <v>7715</v>
      </c>
      <c r="P880" s="266" t="s">
        <v>6031</v>
      </c>
      <c r="Q880" s="267" t="s">
        <v>6032</v>
      </c>
      <c r="R880" s="276"/>
      <c r="S880" s="277"/>
      <c r="T880" s="277"/>
    </row>
    <row r="881" spans="1:20" ht="48" x14ac:dyDescent="0.2">
      <c r="A881" s="257" t="s">
        <v>7697</v>
      </c>
      <c r="B881" s="258" t="s">
        <v>7710</v>
      </c>
      <c r="C881" s="259" t="s">
        <v>2621</v>
      </c>
      <c r="D881" s="260" t="s">
        <v>8885</v>
      </c>
      <c r="E881" s="261"/>
      <c r="F881" s="262"/>
      <c r="G881" s="263"/>
      <c r="H881" s="264" t="s">
        <v>2620</v>
      </c>
      <c r="I881" s="265" t="s">
        <v>2621</v>
      </c>
      <c r="J881" s="262" t="s">
        <v>6033</v>
      </c>
      <c r="K881" s="263" t="s">
        <v>6034</v>
      </c>
      <c r="L881" s="266"/>
      <c r="M881" s="267"/>
      <c r="N881" s="262" t="s">
        <v>7714</v>
      </c>
      <c r="O881" s="263" t="s">
        <v>7715</v>
      </c>
      <c r="P881" s="266" t="s">
        <v>6033</v>
      </c>
      <c r="Q881" s="267" t="s">
        <v>6034</v>
      </c>
      <c r="R881" s="276"/>
      <c r="S881" s="277"/>
      <c r="T881" s="277"/>
    </row>
    <row r="882" spans="1:20" ht="36" x14ac:dyDescent="0.2">
      <c r="A882" s="244" t="s">
        <v>7697</v>
      </c>
      <c r="B882" s="245" t="s">
        <v>7707</v>
      </c>
      <c r="C882" s="246" t="s">
        <v>2623</v>
      </c>
      <c r="D882" s="247" t="s">
        <v>8886</v>
      </c>
      <c r="E882" s="248"/>
      <c r="F882" s="249"/>
      <c r="G882" s="250"/>
      <c r="H882" s="251"/>
      <c r="I882" s="252"/>
      <c r="J882" s="249"/>
      <c r="K882" s="250"/>
      <c r="L882" s="253"/>
      <c r="M882" s="254"/>
      <c r="N882" s="249"/>
      <c r="O882" s="250"/>
      <c r="P882" s="253"/>
      <c r="Q882" s="254"/>
      <c r="R882" s="255"/>
      <c r="S882" s="256"/>
      <c r="T882" s="256"/>
    </row>
    <row r="883" spans="1:20" ht="60" x14ac:dyDescent="0.2">
      <c r="A883" s="257" t="s">
        <v>7697</v>
      </c>
      <c r="B883" s="258" t="s">
        <v>7710</v>
      </c>
      <c r="C883" s="259" t="s">
        <v>2623</v>
      </c>
      <c r="D883" s="260" t="s">
        <v>8887</v>
      </c>
      <c r="E883" s="261"/>
      <c r="F883" s="262"/>
      <c r="G883" s="263"/>
      <c r="H883" s="264" t="s">
        <v>2622</v>
      </c>
      <c r="I883" s="265" t="s">
        <v>2623</v>
      </c>
      <c r="J883" s="262" t="s">
        <v>6035</v>
      </c>
      <c r="K883" s="263" t="s">
        <v>6036</v>
      </c>
      <c r="L883" s="266"/>
      <c r="M883" s="267"/>
      <c r="N883" s="262" t="s">
        <v>7714</v>
      </c>
      <c r="O883" s="263" t="s">
        <v>7715</v>
      </c>
      <c r="P883" s="266" t="s">
        <v>6035</v>
      </c>
      <c r="Q883" s="267" t="s">
        <v>6036</v>
      </c>
      <c r="R883" s="276"/>
      <c r="S883" s="277"/>
      <c r="T883" s="277"/>
    </row>
    <row r="884" spans="1:20" ht="25.5" x14ac:dyDescent="0.2">
      <c r="A884" s="204" t="s">
        <v>7697</v>
      </c>
      <c r="B884" s="205" t="s">
        <v>7704</v>
      </c>
      <c r="C884" s="400" t="s">
        <v>8888</v>
      </c>
      <c r="D884" s="207" t="s">
        <v>8889</v>
      </c>
      <c r="E884" s="208"/>
      <c r="F884" s="209"/>
      <c r="G884" s="210"/>
      <c r="H884" s="211"/>
      <c r="I884" s="212"/>
      <c r="J884" s="209"/>
      <c r="K884" s="210"/>
      <c r="L884" s="213"/>
      <c r="M884" s="214"/>
      <c r="N884" s="209"/>
      <c r="O884" s="210"/>
      <c r="P884" s="213"/>
      <c r="Q884" s="214"/>
      <c r="R884" s="215"/>
      <c r="S884" s="216"/>
      <c r="T884" s="216"/>
    </row>
    <row r="885" spans="1:20" ht="48" x14ac:dyDescent="0.2">
      <c r="A885" s="244" t="s">
        <v>7697</v>
      </c>
      <c r="B885" s="245" t="s">
        <v>7707</v>
      </c>
      <c r="C885" s="246" t="s">
        <v>2629</v>
      </c>
      <c r="D885" s="247" t="s">
        <v>8890</v>
      </c>
      <c r="E885" s="248"/>
      <c r="F885" s="249"/>
      <c r="G885" s="250"/>
      <c r="H885" s="264" t="s">
        <v>2628</v>
      </c>
      <c r="I885" s="265" t="s">
        <v>2629</v>
      </c>
      <c r="J885" s="262" t="s">
        <v>6037</v>
      </c>
      <c r="K885" s="263" t="s">
        <v>6038</v>
      </c>
      <c r="L885" s="266"/>
      <c r="M885" s="267"/>
      <c r="N885" s="262" t="s">
        <v>7714</v>
      </c>
      <c r="O885" s="263" t="s">
        <v>7715</v>
      </c>
      <c r="P885" s="266" t="s">
        <v>6037</v>
      </c>
      <c r="Q885" s="267" t="s">
        <v>6038</v>
      </c>
      <c r="R885" s="276"/>
      <c r="S885" s="277"/>
      <c r="T885" s="277"/>
    </row>
    <row r="886" spans="1:20" ht="48" x14ac:dyDescent="0.2">
      <c r="A886" s="257" t="s">
        <v>7697</v>
      </c>
      <c r="B886" s="258" t="s">
        <v>7710</v>
      </c>
      <c r="C886" s="259" t="s">
        <v>2629</v>
      </c>
      <c r="D886" s="260" t="s">
        <v>8891</v>
      </c>
      <c r="E886" s="261"/>
      <c r="F886" s="262"/>
      <c r="G886" s="263"/>
      <c r="H886" s="264" t="s">
        <v>2628</v>
      </c>
      <c r="I886" s="265" t="s">
        <v>2629</v>
      </c>
      <c r="J886" s="262" t="s">
        <v>6037</v>
      </c>
      <c r="K886" s="263" t="s">
        <v>6038</v>
      </c>
      <c r="L886" s="266"/>
      <c r="M886" s="267"/>
      <c r="N886" s="262" t="s">
        <v>7714</v>
      </c>
      <c r="O886" s="263" t="s">
        <v>7715</v>
      </c>
      <c r="P886" s="266" t="s">
        <v>6037</v>
      </c>
      <c r="Q886" s="267" t="s">
        <v>6038</v>
      </c>
      <c r="R886" s="276"/>
      <c r="S886" s="277"/>
      <c r="T886" s="277"/>
    </row>
    <row r="887" spans="1:20" s="203" customFormat="1" ht="48" x14ac:dyDescent="0.2">
      <c r="A887" s="244" t="s">
        <v>7697</v>
      </c>
      <c r="B887" s="245" t="s">
        <v>7707</v>
      </c>
      <c r="C887" s="246" t="s">
        <v>2626</v>
      </c>
      <c r="D887" s="247" t="s">
        <v>8892</v>
      </c>
      <c r="E887" s="248"/>
      <c r="F887" s="249"/>
      <c r="G887" s="250"/>
      <c r="H887" s="264" t="s">
        <v>2625</v>
      </c>
      <c r="I887" s="265" t="s">
        <v>2626</v>
      </c>
      <c r="J887" s="262" t="s">
        <v>6039</v>
      </c>
      <c r="K887" s="263" t="s">
        <v>6040</v>
      </c>
      <c r="L887" s="266"/>
      <c r="M887" s="267"/>
      <c r="N887" s="262" t="s">
        <v>7714</v>
      </c>
      <c r="O887" s="263" t="s">
        <v>7715</v>
      </c>
      <c r="P887" s="266" t="s">
        <v>6039</v>
      </c>
      <c r="Q887" s="267" t="s">
        <v>6040</v>
      </c>
      <c r="R887" s="276"/>
      <c r="S887" s="277"/>
      <c r="T887" s="277"/>
    </row>
    <row r="888" spans="1:20" ht="48" x14ac:dyDescent="0.2">
      <c r="A888" s="257" t="s">
        <v>7697</v>
      </c>
      <c r="B888" s="258" t="s">
        <v>7710</v>
      </c>
      <c r="C888" s="259" t="s">
        <v>2626</v>
      </c>
      <c r="D888" s="260" t="s">
        <v>8893</v>
      </c>
      <c r="E888" s="261"/>
      <c r="F888" s="262"/>
      <c r="G888" s="263"/>
      <c r="H888" s="264" t="s">
        <v>2625</v>
      </c>
      <c r="I888" s="265" t="s">
        <v>2626</v>
      </c>
      <c r="J888" s="262" t="s">
        <v>6039</v>
      </c>
      <c r="K888" s="263" t="s">
        <v>6040</v>
      </c>
      <c r="L888" s="266"/>
      <c r="M888" s="267"/>
      <c r="N888" s="262" t="s">
        <v>7714</v>
      </c>
      <c r="O888" s="263" t="s">
        <v>7715</v>
      </c>
      <c r="P888" s="266" t="s">
        <v>6039</v>
      </c>
      <c r="Q888" s="267" t="s">
        <v>6040</v>
      </c>
      <c r="R888" s="276"/>
      <c r="S888" s="277"/>
      <c r="T888" s="277"/>
    </row>
    <row r="889" spans="1:20" ht="48" x14ac:dyDescent="0.2">
      <c r="A889" s="244" t="s">
        <v>7697</v>
      </c>
      <c r="B889" s="245" t="s">
        <v>7707</v>
      </c>
      <c r="C889" s="246" t="s">
        <v>2632</v>
      </c>
      <c r="D889" s="247" t="s">
        <v>8894</v>
      </c>
      <c r="E889" s="248"/>
      <c r="F889" s="249"/>
      <c r="G889" s="250"/>
      <c r="H889" s="264" t="s">
        <v>2631</v>
      </c>
      <c r="I889" s="265" t="s">
        <v>2632</v>
      </c>
      <c r="J889" s="262" t="s">
        <v>6041</v>
      </c>
      <c r="K889" s="263" t="s">
        <v>6042</v>
      </c>
      <c r="L889" s="266"/>
      <c r="M889" s="267"/>
      <c r="N889" s="262" t="s">
        <v>7714</v>
      </c>
      <c r="O889" s="263" t="s">
        <v>7715</v>
      </c>
      <c r="P889" s="266" t="s">
        <v>6041</v>
      </c>
      <c r="Q889" s="267" t="s">
        <v>6042</v>
      </c>
      <c r="R889" s="276"/>
      <c r="S889" s="277"/>
      <c r="T889" s="277"/>
    </row>
    <row r="890" spans="1:20" ht="48" x14ac:dyDescent="0.2">
      <c r="A890" s="257" t="s">
        <v>7697</v>
      </c>
      <c r="B890" s="258" t="s">
        <v>7710</v>
      </c>
      <c r="C890" s="259" t="s">
        <v>2632</v>
      </c>
      <c r="D890" s="260" t="s">
        <v>8895</v>
      </c>
      <c r="E890" s="261"/>
      <c r="F890" s="262"/>
      <c r="G890" s="263"/>
      <c r="H890" s="264" t="s">
        <v>2631</v>
      </c>
      <c r="I890" s="265" t="s">
        <v>2632</v>
      </c>
      <c r="J890" s="262" t="s">
        <v>6041</v>
      </c>
      <c r="K890" s="263" t="s">
        <v>6042</v>
      </c>
      <c r="L890" s="266"/>
      <c r="M890" s="267"/>
      <c r="N890" s="262" t="s">
        <v>7714</v>
      </c>
      <c r="O890" s="263" t="s">
        <v>7715</v>
      </c>
      <c r="P890" s="266" t="s">
        <v>6041</v>
      </c>
      <c r="Q890" s="267" t="s">
        <v>6042</v>
      </c>
      <c r="R890" s="276"/>
      <c r="S890" s="277"/>
      <c r="T890" s="277"/>
    </row>
    <row r="891" spans="1:20" s="203" customFormat="1" ht="38.25" x14ac:dyDescent="0.2">
      <c r="A891" s="204" t="s">
        <v>7697</v>
      </c>
      <c r="B891" s="205" t="s">
        <v>7704</v>
      </c>
      <c r="C891" s="400" t="s">
        <v>8896</v>
      </c>
      <c r="D891" s="207" t="s">
        <v>8897</v>
      </c>
      <c r="E891" s="208"/>
      <c r="F891" s="209"/>
      <c r="G891" s="210"/>
      <c r="H891" s="211"/>
      <c r="I891" s="212"/>
      <c r="J891" s="209"/>
      <c r="K891" s="210"/>
      <c r="L891" s="213"/>
      <c r="M891" s="214"/>
      <c r="N891" s="209"/>
      <c r="O891" s="210"/>
      <c r="P891" s="213"/>
      <c r="Q891" s="214"/>
      <c r="R891" s="215"/>
      <c r="S891" s="216"/>
      <c r="T891" s="216"/>
    </row>
    <row r="892" spans="1:20" ht="48" x14ac:dyDescent="0.2">
      <c r="A892" s="244" t="s">
        <v>7697</v>
      </c>
      <c r="B892" s="245" t="s">
        <v>7707</v>
      </c>
      <c r="C892" s="246" t="s">
        <v>2635</v>
      </c>
      <c r="D892" s="247" t="s">
        <v>8898</v>
      </c>
      <c r="E892" s="248"/>
      <c r="F892" s="249"/>
      <c r="G892" s="250"/>
      <c r="H892" s="264" t="s">
        <v>2634</v>
      </c>
      <c r="I892" s="265" t="s">
        <v>2635</v>
      </c>
      <c r="J892" s="262" t="s">
        <v>6043</v>
      </c>
      <c r="K892" s="263" t="s">
        <v>6044</v>
      </c>
      <c r="L892" s="266"/>
      <c r="M892" s="267"/>
      <c r="N892" s="262" t="s">
        <v>7714</v>
      </c>
      <c r="O892" s="263" t="s">
        <v>7715</v>
      </c>
      <c r="P892" s="266" t="s">
        <v>6043</v>
      </c>
      <c r="Q892" s="267" t="s">
        <v>6044</v>
      </c>
      <c r="R892" s="276"/>
      <c r="S892" s="277"/>
      <c r="T892" s="277"/>
    </row>
    <row r="893" spans="1:20" s="203" customFormat="1" ht="48" x14ac:dyDescent="0.2">
      <c r="A893" s="257" t="s">
        <v>7697</v>
      </c>
      <c r="B893" s="258" t="s">
        <v>7710</v>
      </c>
      <c r="C893" s="259" t="s">
        <v>2635</v>
      </c>
      <c r="D893" s="260" t="s">
        <v>8899</v>
      </c>
      <c r="E893" s="261"/>
      <c r="F893" s="262"/>
      <c r="G893" s="263"/>
      <c r="H893" s="264" t="s">
        <v>2634</v>
      </c>
      <c r="I893" s="265" t="s">
        <v>2635</v>
      </c>
      <c r="J893" s="262" t="s">
        <v>6043</v>
      </c>
      <c r="K893" s="263" t="s">
        <v>6044</v>
      </c>
      <c r="L893" s="266"/>
      <c r="M893" s="267"/>
      <c r="N893" s="262" t="s">
        <v>7714</v>
      </c>
      <c r="O893" s="263" t="s">
        <v>7715</v>
      </c>
      <c r="P893" s="266" t="s">
        <v>6043</v>
      </c>
      <c r="Q893" s="267" t="s">
        <v>6044</v>
      </c>
      <c r="R893" s="276"/>
      <c r="S893" s="277"/>
      <c r="T893" s="277"/>
    </row>
    <row r="894" spans="1:20" s="203" customFormat="1" ht="48" x14ac:dyDescent="0.2">
      <c r="A894" s="244" t="s">
        <v>7697</v>
      </c>
      <c r="B894" s="245" t="s">
        <v>7707</v>
      </c>
      <c r="C894" s="246" t="s">
        <v>2638</v>
      </c>
      <c r="D894" s="247" t="s">
        <v>8900</v>
      </c>
      <c r="E894" s="248"/>
      <c r="F894" s="249"/>
      <c r="G894" s="250"/>
      <c r="H894" s="264" t="s">
        <v>2637</v>
      </c>
      <c r="I894" s="265" t="s">
        <v>2638</v>
      </c>
      <c r="J894" s="262" t="s">
        <v>6045</v>
      </c>
      <c r="K894" s="263" t="s">
        <v>6046</v>
      </c>
      <c r="L894" s="266"/>
      <c r="M894" s="267"/>
      <c r="N894" s="262" t="s">
        <v>7714</v>
      </c>
      <c r="O894" s="263" t="s">
        <v>7715</v>
      </c>
      <c r="P894" s="266" t="s">
        <v>6045</v>
      </c>
      <c r="Q894" s="267" t="s">
        <v>6046</v>
      </c>
      <c r="R894" s="276"/>
      <c r="S894" s="277"/>
      <c r="T894" s="277"/>
    </row>
    <row r="895" spans="1:20" ht="48" x14ac:dyDescent="0.2">
      <c r="A895" s="257" t="s">
        <v>7697</v>
      </c>
      <c r="B895" s="258" t="s">
        <v>7710</v>
      </c>
      <c r="C895" s="259" t="s">
        <v>2638</v>
      </c>
      <c r="D895" s="260" t="s">
        <v>8901</v>
      </c>
      <c r="E895" s="261"/>
      <c r="F895" s="262"/>
      <c r="G895" s="263"/>
      <c r="H895" s="264" t="s">
        <v>2637</v>
      </c>
      <c r="I895" s="265" t="s">
        <v>2638</v>
      </c>
      <c r="J895" s="262" t="s">
        <v>6045</v>
      </c>
      <c r="K895" s="263" t="s">
        <v>6046</v>
      </c>
      <c r="L895" s="266"/>
      <c r="M895" s="267"/>
      <c r="N895" s="262" t="s">
        <v>7714</v>
      </c>
      <c r="O895" s="263" t="s">
        <v>7715</v>
      </c>
      <c r="P895" s="266" t="s">
        <v>6045</v>
      </c>
      <c r="Q895" s="267" t="s">
        <v>6046</v>
      </c>
      <c r="R895" s="276"/>
      <c r="S895" s="277"/>
      <c r="T895" s="277"/>
    </row>
    <row r="896" spans="1:20" s="203" customFormat="1" ht="25.5" x14ac:dyDescent="0.2">
      <c r="A896" s="204" t="s">
        <v>7697</v>
      </c>
      <c r="B896" s="205" t="s">
        <v>7704</v>
      </c>
      <c r="C896" s="400" t="s">
        <v>8902</v>
      </c>
      <c r="D896" s="207" t="s">
        <v>8903</v>
      </c>
      <c r="E896" s="208"/>
      <c r="F896" s="209"/>
      <c r="G896" s="210"/>
      <c r="H896" s="211"/>
      <c r="I896" s="212"/>
      <c r="J896" s="209"/>
      <c r="K896" s="210"/>
      <c r="L896" s="213"/>
      <c r="M896" s="214"/>
      <c r="N896" s="209"/>
      <c r="O896" s="210"/>
      <c r="P896" s="213"/>
      <c r="Q896" s="214"/>
      <c r="R896" s="215"/>
      <c r="S896" s="216"/>
      <c r="T896" s="216"/>
    </row>
    <row r="897" spans="1:20" s="203" customFormat="1" ht="24" x14ac:dyDescent="0.2">
      <c r="A897" s="244" t="s">
        <v>7697</v>
      </c>
      <c r="B897" s="245" t="s">
        <v>7707</v>
      </c>
      <c r="C897" s="246" t="s">
        <v>8904</v>
      </c>
      <c r="D897" s="247" t="s">
        <v>8905</v>
      </c>
      <c r="E897" s="248"/>
      <c r="F897" s="249"/>
      <c r="G897" s="250"/>
      <c r="H897" s="251"/>
      <c r="I897" s="252"/>
      <c r="J897" s="249"/>
      <c r="K897" s="250"/>
      <c r="L897" s="253"/>
      <c r="M897" s="254"/>
      <c r="N897" s="249"/>
      <c r="O897" s="250"/>
      <c r="P897" s="253"/>
      <c r="Q897" s="254"/>
      <c r="R897" s="255"/>
      <c r="S897" s="256"/>
      <c r="T897" s="256"/>
    </row>
    <row r="898" spans="1:20" ht="24" x14ac:dyDescent="0.2">
      <c r="A898" s="257" t="s">
        <v>7697</v>
      </c>
      <c r="B898" s="258" t="s">
        <v>7710</v>
      </c>
      <c r="C898" s="259" t="s">
        <v>3701</v>
      </c>
      <c r="D898" s="260" t="s">
        <v>8906</v>
      </c>
      <c r="E898" s="261"/>
      <c r="F898" s="262"/>
      <c r="G898" s="263"/>
      <c r="H898" s="264" t="s">
        <v>2641</v>
      </c>
      <c r="I898" s="265" t="s">
        <v>3701</v>
      </c>
      <c r="J898" s="262" t="s">
        <v>6047</v>
      </c>
      <c r="K898" s="263" t="s">
        <v>6048</v>
      </c>
      <c r="L898" s="266"/>
      <c r="M898" s="267"/>
      <c r="N898" s="262" t="s">
        <v>7714</v>
      </c>
      <c r="O898" s="263" t="s">
        <v>7715</v>
      </c>
      <c r="P898" s="266" t="s">
        <v>6047</v>
      </c>
      <c r="Q898" s="267" t="s">
        <v>6048</v>
      </c>
      <c r="R898" s="276"/>
      <c r="S898" s="277"/>
      <c r="T898" s="277"/>
    </row>
    <row r="899" spans="1:20" s="203" customFormat="1" ht="36" x14ac:dyDescent="0.2">
      <c r="A899" s="257" t="s">
        <v>7697</v>
      </c>
      <c r="B899" s="258" t="s">
        <v>7710</v>
      </c>
      <c r="C899" s="259" t="s">
        <v>3703</v>
      </c>
      <c r="D899" s="260" t="s">
        <v>8907</v>
      </c>
      <c r="E899" s="261"/>
      <c r="F899" s="262"/>
      <c r="G899" s="263"/>
      <c r="H899" s="264" t="s">
        <v>3702</v>
      </c>
      <c r="I899" s="265" t="s">
        <v>3703</v>
      </c>
      <c r="J899" s="262" t="s">
        <v>6049</v>
      </c>
      <c r="K899" s="263" t="s">
        <v>6050</v>
      </c>
      <c r="L899" s="266"/>
      <c r="M899" s="267"/>
      <c r="N899" s="262" t="s">
        <v>7714</v>
      </c>
      <c r="O899" s="263" t="s">
        <v>7715</v>
      </c>
      <c r="P899" s="266" t="s">
        <v>6049</v>
      </c>
      <c r="Q899" s="267" t="s">
        <v>6050</v>
      </c>
      <c r="R899" s="276"/>
      <c r="S899" s="277"/>
      <c r="T899" s="277"/>
    </row>
    <row r="900" spans="1:20" ht="48" x14ac:dyDescent="0.2">
      <c r="A900" s="257" t="s">
        <v>7697</v>
      </c>
      <c r="B900" s="258" t="s">
        <v>7710</v>
      </c>
      <c r="C900" s="259" t="s">
        <v>3705</v>
      </c>
      <c r="D900" s="260" t="s">
        <v>8908</v>
      </c>
      <c r="E900" s="261"/>
      <c r="F900" s="262"/>
      <c r="G900" s="263"/>
      <c r="H900" s="264" t="s">
        <v>3704</v>
      </c>
      <c r="I900" s="265" t="s">
        <v>3705</v>
      </c>
      <c r="J900" s="262" t="s">
        <v>6051</v>
      </c>
      <c r="K900" s="263" t="s">
        <v>6052</v>
      </c>
      <c r="L900" s="266"/>
      <c r="M900" s="267"/>
      <c r="N900" s="262" t="s">
        <v>7714</v>
      </c>
      <c r="O900" s="263" t="s">
        <v>7715</v>
      </c>
      <c r="P900" s="266" t="s">
        <v>6051</v>
      </c>
      <c r="Q900" s="267" t="s">
        <v>6052</v>
      </c>
      <c r="R900" s="276"/>
      <c r="S900" s="277"/>
      <c r="T900" s="277"/>
    </row>
    <row r="901" spans="1:20" s="203" customFormat="1" ht="36" x14ac:dyDescent="0.2">
      <c r="A901" s="257" t="s">
        <v>7697</v>
      </c>
      <c r="B901" s="258" t="s">
        <v>7710</v>
      </c>
      <c r="C901" s="259" t="s">
        <v>3707</v>
      </c>
      <c r="D901" s="260" t="s">
        <v>8909</v>
      </c>
      <c r="E901" s="261"/>
      <c r="F901" s="262"/>
      <c r="G901" s="263"/>
      <c r="H901" s="264" t="s">
        <v>3706</v>
      </c>
      <c r="I901" s="265" t="s">
        <v>3707</v>
      </c>
      <c r="J901" s="262" t="s">
        <v>6053</v>
      </c>
      <c r="K901" s="263" t="s">
        <v>6054</v>
      </c>
      <c r="L901" s="266"/>
      <c r="M901" s="267"/>
      <c r="N901" s="262" t="s">
        <v>7714</v>
      </c>
      <c r="O901" s="263" t="s">
        <v>7715</v>
      </c>
      <c r="P901" s="266" t="s">
        <v>6053</v>
      </c>
      <c r="Q901" s="267" t="s">
        <v>6054</v>
      </c>
      <c r="R901" s="276"/>
      <c r="S901" s="277"/>
      <c r="T901" s="277"/>
    </row>
    <row r="902" spans="1:20" ht="48" x14ac:dyDescent="0.2">
      <c r="A902" s="257" t="s">
        <v>7697</v>
      </c>
      <c r="B902" s="258" t="s">
        <v>7710</v>
      </c>
      <c r="C902" s="259" t="s">
        <v>3709</v>
      </c>
      <c r="D902" s="260" t="s">
        <v>8910</v>
      </c>
      <c r="E902" s="261"/>
      <c r="F902" s="262"/>
      <c r="G902" s="263"/>
      <c r="H902" s="264" t="s">
        <v>3708</v>
      </c>
      <c r="I902" s="265" t="s">
        <v>3709</v>
      </c>
      <c r="J902" s="262" t="s">
        <v>6055</v>
      </c>
      <c r="K902" s="263" t="s">
        <v>6056</v>
      </c>
      <c r="L902" s="266"/>
      <c r="M902" s="267"/>
      <c r="N902" s="262" t="s">
        <v>7714</v>
      </c>
      <c r="O902" s="263" t="s">
        <v>7715</v>
      </c>
      <c r="P902" s="266" t="s">
        <v>6055</v>
      </c>
      <c r="Q902" s="267" t="s">
        <v>6056</v>
      </c>
      <c r="R902" s="276"/>
      <c r="S902" s="277"/>
      <c r="T902" s="277"/>
    </row>
    <row r="903" spans="1:20" s="203" customFormat="1" ht="36" x14ac:dyDescent="0.2">
      <c r="A903" s="257" t="s">
        <v>7697</v>
      </c>
      <c r="B903" s="258" t="s">
        <v>7710</v>
      </c>
      <c r="C903" s="259" t="s">
        <v>3711</v>
      </c>
      <c r="D903" s="260" t="s">
        <v>8911</v>
      </c>
      <c r="E903" s="261"/>
      <c r="F903" s="262"/>
      <c r="G903" s="263"/>
      <c r="H903" s="264" t="s">
        <v>3710</v>
      </c>
      <c r="I903" s="265" t="s">
        <v>3711</v>
      </c>
      <c r="J903" s="262" t="s">
        <v>6057</v>
      </c>
      <c r="K903" s="263" t="s">
        <v>6058</v>
      </c>
      <c r="L903" s="266"/>
      <c r="M903" s="267"/>
      <c r="N903" s="262" t="s">
        <v>7714</v>
      </c>
      <c r="O903" s="263" t="s">
        <v>7715</v>
      </c>
      <c r="P903" s="266" t="s">
        <v>6057</v>
      </c>
      <c r="Q903" s="267" t="s">
        <v>6058</v>
      </c>
      <c r="R903" s="276"/>
      <c r="S903" s="277"/>
      <c r="T903" s="277"/>
    </row>
    <row r="904" spans="1:20" s="203" customFormat="1" ht="24" x14ac:dyDescent="0.2">
      <c r="A904" s="257" t="s">
        <v>7697</v>
      </c>
      <c r="B904" s="258" t="s">
        <v>7710</v>
      </c>
      <c r="C904" s="259" t="s">
        <v>3713</v>
      </c>
      <c r="D904" s="260" t="s">
        <v>8912</v>
      </c>
      <c r="E904" s="261"/>
      <c r="F904" s="262"/>
      <c r="G904" s="263"/>
      <c r="H904" s="264" t="s">
        <v>3712</v>
      </c>
      <c r="I904" s="265" t="s">
        <v>3713</v>
      </c>
      <c r="J904" s="262" t="s">
        <v>6059</v>
      </c>
      <c r="K904" s="263" t="s">
        <v>6060</v>
      </c>
      <c r="L904" s="266"/>
      <c r="M904" s="267"/>
      <c r="N904" s="262" t="s">
        <v>7714</v>
      </c>
      <c r="O904" s="263" t="s">
        <v>7715</v>
      </c>
      <c r="P904" s="266" t="s">
        <v>6059</v>
      </c>
      <c r="Q904" s="267" t="s">
        <v>6060</v>
      </c>
      <c r="R904" s="276"/>
      <c r="S904" s="277"/>
      <c r="T904" s="277"/>
    </row>
    <row r="905" spans="1:20" ht="48" x14ac:dyDescent="0.2">
      <c r="A905" s="257" t="s">
        <v>7697</v>
      </c>
      <c r="B905" s="258" t="s">
        <v>7710</v>
      </c>
      <c r="C905" s="259" t="s">
        <v>3715</v>
      </c>
      <c r="D905" s="260" t="s">
        <v>8913</v>
      </c>
      <c r="E905" s="261"/>
      <c r="F905" s="262"/>
      <c r="G905" s="263"/>
      <c r="H905" s="264" t="s">
        <v>3714</v>
      </c>
      <c r="I905" s="265" t="s">
        <v>3715</v>
      </c>
      <c r="J905" s="262" t="s">
        <v>6061</v>
      </c>
      <c r="K905" s="263" t="s">
        <v>6062</v>
      </c>
      <c r="L905" s="266"/>
      <c r="M905" s="267"/>
      <c r="N905" s="262" t="s">
        <v>7714</v>
      </c>
      <c r="O905" s="263" t="s">
        <v>7715</v>
      </c>
      <c r="P905" s="266" t="s">
        <v>6061</v>
      </c>
      <c r="Q905" s="267" t="s">
        <v>6062</v>
      </c>
      <c r="R905" s="276"/>
      <c r="S905" s="277"/>
      <c r="T905" s="277"/>
    </row>
    <row r="906" spans="1:20" s="203" customFormat="1" ht="36" x14ac:dyDescent="0.2">
      <c r="A906" s="257" t="s">
        <v>7697</v>
      </c>
      <c r="B906" s="258" t="s">
        <v>7710</v>
      </c>
      <c r="C906" s="259" t="s">
        <v>3717</v>
      </c>
      <c r="D906" s="260" t="s">
        <v>8914</v>
      </c>
      <c r="E906" s="261"/>
      <c r="F906" s="262"/>
      <c r="G906" s="263"/>
      <c r="H906" s="264" t="s">
        <v>3716</v>
      </c>
      <c r="I906" s="265" t="s">
        <v>3717</v>
      </c>
      <c r="J906" s="262" t="s">
        <v>6063</v>
      </c>
      <c r="K906" s="263" t="s">
        <v>6064</v>
      </c>
      <c r="L906" s="266"/>
      <c r="M906" s="267"/>
      <c r="N906" s="262" t="s">
        <v>7714</v>
      </c>
      <c r="O906" s="263" t="s">
        <v>7715</v>
      </c>
      <c r="P906" s="266" t="s">
        <v>6063</v>
      </c>
      <c r="Q906" s="267" t="s">
        <v>6064</v>
      </c>
      <c r="R906" s="276"/>
      <c r="S906" s="277"/>
      <c r="T906" s="277"/>
    </row>
    <row r="907" spans="1:20" ht="36" x14ac:dyDescent="0.2">
      <c r="A907" s="257" t="s">
        <v>7697</v>
      </c>
      <c r="B907" s="258" t="s">
        <v>7710</v>
      </c>
      <c r="C907" s="259" t="s">
        <v>3719</v>
      </c>
      <c r="D907" s="260" t="s">
        <v>8915</v>
      </c>
      <c r="E907" s="261"/>
      <c r="F907" s="262"/>
      <c r="G907" s="263"/>
      <c r="H907" s="264" t="s">
        <v>3718</v>
      </c>
      <c r="I907" s="265" t="s">
        <v>3719</v>
      </c>
      <c r="J907" s="262" t="s">
        <v>6065</v>
      </c>
      <c r="K907" s="263" t="s">
        <v>6066</v>
      </c>
      <c r="L907" s="266"/>
      <c r="M907" s="267"/>
      <c r="N907" s="262" t="s">
        <v>7714</v>
      </c>
      <c r="O907" s="263" t="s">
        <v>7715</v>
      </c>
      <c r="P907" s="266" t="s">
        <v>6065</v>
      </c>
      <c r="Q907" s="267" t="s">
        <v>6066</v>
      </c>
      <c r="R907" s="276"/>
      <c r="S907" s="277"/>
      <c r="T907" s="277"/>
    </row>
    <row r="908" spans="1:20" ht="60" x14ac:dyDescent="0.2">
      <c r="A908" s="257" t="s">
        <v>7697</v>
      </c>
      <c r="B908" s="258" t="s">
        <v>7710</v>
      </c>
      <c r="C908" s="259" t="s">
        <v>3721</v>
      </c>
      <c r="D908" s="260" t="s">
        <v>8916</v>
      </c>
      <c r="E908" s="261"/>
      <c r="F908" s="262"/>
      <c r="G908" s="263"/>
      <c r="H908" s="264" t="s">
        <v>3720</v>
      </c>
      <c r="I908" s="265" t="s">
        <v>3721</v>
      </c>
      <c r="J908" s="262" t="s">
        <v>6067</v>
      </c>
      <c r="K908" s="263" t="s">
        <v>6068</v>
      </c>
      <c r="L908" s="266"/>
      <c r="M908" s="267"/>
      <c r="N908" s="262" t="s">
        <v>7714</v>
      </c>
      <c r="O908" s="263" t="s">
        <v>7715</v>
      </c>
      <c r="P908" s="266" t="s">
        <v>6067</v>
      </c>
      <c r="Q908" s="267" t="s">
        <v>6068</v>
      </c>
      <c r="R908" s="276"/>
      <c r="S908" s="277"/>
      <c r="T908" s="277"/>
    </row>
    <row r="909" spans="1:20" ht="60" x14ac:dyDescent="0.2">
      <c r="A909" s="257" t="s">
        <v>7697</v>
      </c>
      <c r="B909" s="258" t="s">
        <v>7710</v>
      </c>
      <c r="C909" s="259" t="s">
        <v>3723</v>
      </c>
      <c r="D909" s="260" t="s">
        <v>8917</v>
      </c>
      <c r="E909" s="261"/>
      <c r="F909" s="262"/>
      <c r="G909" s="263"/>
      <c r="H909" s="264" t="s">
        <v>3722</v>
      </c>
      <c r="I909" s="265" t="s">
        <v>3723</v>
      </c>
      <c r="J909" s="262" t="s">
        <v>6069</v>
      </c>
      <c r="K909" s="263" t="s">
        <v>6070</v>
      </c>
      <c r="L909" s="266"/>
      <c r="M909" s="267"/>
      <c r="N909" s="262" t="s">
        <v>7714</v>
      </c>
      <c r="O909" s="263" t="s">
        <v>7715</v>
      </c>
      <c r="P909" s="266" t="s">
        <v>6069</v>
      </c>
      <c r="Q909" s="267" t="s">
        <v>6070</v>
      </c>
      <c r="R909" s="276"/>
      <c r="S909" s="277"/>
      <c r="T909" s="277"/>
    </row>
    <row r="910" spans="1:20" ht="36" x14ac:dyDescent="0.2">
      <c r="A910" s="257" t="s">
        <v>7697</v>
      </c>
      <c r="B910" s="258" t="s">
        <v>7710</v>
      </c>
      <c r="C910" s="259" t="s">
        <v>3725</v>
      </c>
      <c r="D910" s="260" t="s">
        <v>8918</v>
      </c>
      <c r="E910" s="261"/>
      <c r="F910" s="262"/>
      <c r="G910" s="263"/>
      <c r="H910" s="264" t="s">
        <v>3724</v>
      </c>
      <c r="I910" s="265" t="s">
        <v>3725</v>
      </c>
      <c r="J910" s="262" t="s">
        <v>6071</v>
      </c>
      <c r="K910" s="263" t="s">
        <v>6072</v>
      </c>
      <c r="L910" s="266"/>
      <c r="M910" s="267"/>
      <c r="N910" s="262" t="s">
        <v>7714</v>
      </c>
      <c r="O910" s="263" t="s">
        <v>7715</v>
      </c>
      <c r="P910" s="266" t="s">
        <v>6071</v>
      </c>
      <c r="Q910" s="267" t="s">
        <v>6072</v>
      </c>
      <c r="R910" s="276"/>
      <c r="S910" s="277"/>
      <c r="T910" s="277"/>
    </row>
    <row r="911" spans="1:20" s="203" customFormat="1" ht="24" x14ac:dyDescent="0.2">
      <c r="A911" s="244" t="s">
        <v>7697</v>
      </c>
      <c r="B911" s="245" t="s">
        <v>7707</v>
      </c>
      <c r="C911" s="246" t="s">
        <v>8919</v>
      </c>
      <c r="D911" s="247" t="s">
        <v>8920</v>
      </c>
      <c r="E911" s="248"/>
      <c r="F911" s="249"/>
      <c r="G911" s="250"/>
      <c r="H911" s="251"/>
      <c r="I911" s="252"/>
      <c r="J911" s="249"/>
      <c r="K911" s="250"/>
      <c r="L911" s="253"/>
      <c r="M911" s="254"/>
      <c r="N911" s="249"/>
      <c r="O911" s="250"/>
      <c r="P911" s="253"/>
      <c r="Q911" s="254"/>
      <c r="R911" s="255"/>
      <c r="S911" s="256"/>
      <c r="T911" s="256"/>
    </row>
    <row r="912" spans="1:20" s="203" customFormat="1" ht="36" x14ac:dyDescent="0.2">
      <c r="A912" s="257" t="s">
        <v>7697</v>
      </c>
      <c r="B912" s="258" t="s">
        <v>7710</v>
      </c>
      <c r="C912" s="259" t="s">
        <v>3728</v>
      </c>
      <c r="D912" s="260" t="s">
        <v>8921</v>
      </c>
      <c r="E912" s="261"/>
      <c r="F912" s="262"/>
      <c r="G912" s="263"/>
      <c r="H912" s="264" t="s">
        <v>3727</v>
      </c>
      <c r="I912" s="265" t="s">
        <v>3728</v>
      </c>
      <c r="J912" s="262" t="s">
        <v>6073</v>
      </c>
      <c r="K912" s="263" t="s">
        <v>6074</v>
      </c>
      <c r="L912" s="266"/>
      <c r="M912" s="267"/>
      <c r="N912" s="262" t="s">
        <v>7714</v>
      </c>
      <c r="O912" s="263" t="s">
        <v>7715</v>
      </c>
      <c r="P912" s="266" t="s">
        <v>6073</v>
      </c>
      <c r="Q912" s="267" t="s">
        <v>6074</v>
      </c>
      <c r="R912" s="276"/>
      <c r="S912" s="277"/>
      <c r="T912" s="277"/>
    </row>
    <row r="913" spans="1:20" ht="24" x14ac:dyDescent="0.2">
      <c r="A913" s="257" t="s">
        <v>7697</v>
      </c>
      <c r="B913" s="258" t="s">
        <v>7710</v>
      </c>
      <c r="C913" s="259" t="s">
        <v>3730</v>
      </c>
      <c r="D913" s="260" t="s">
        <v>8922</v>
      </c>
      <c r="E913" s="261"/>
      <c r="F913" s="262"/>
      <c r="G913" s="263"/>
      <c r="H913" s="264" t="s">
        <v>3729</v>
      </c>
      <c r="I913" s="265" t="s">
        <v>3730</v>
      </c>
      <c r="J913" s="262" t="s">
        <v>6075</v>
      </c>
      <c r="K913" s="263" t="s">
        <v>6076</v>
      </c>
      <c r="L913" s="266"/>
      <c r="M913" s="267"/>
      <c r="N913" s="262" t="s">
        <v>7714</v>
      </c>
      <c r="O913" s="263" t="s">
        <v>7715</v>
      </c>
      <c r="P913" s="266" t="s">
        <v>6075</v>
      </c>
      <c r="Q913" s="267" t="s">
        <v>6076</v>
      </c>
      <c r="R913" s="276"/>
      <c r="S913" s="277"/>
      <c r="T913" s="277"/>
    </row>
    <row r="914" spans="1:20" ht="24" x14ac:dyDescent="0.2">
      <c r="A914" s="257" t="s">
        <v>7697</v>
      </c>
      <c r="B914" s="258" t="s">
        <v>7710</v>
      </c>
      <c r="C914" s="259" t="s">
        <v>3732</v>
      </c>
      <c r="D914" s="260" t="s">
        <v>8923</v>
      </c>
      <c r="E914" s="261"/>
      <c r="F914" s="262"/>
      <c r="G914" s="263"/>
      <c r="H914" s="264" t="s">
        <v>3731</v>
      </c>
      <c r="I914" s="265" t="s">
        <v>3732</v>
      </c>
      <c r="J914" s="262" t="s">
        <v>6077</v>
      </c>
      <c r="K914" s="263" t="s">
        <v>6078</v>
      </c>
      <c r="L914" s="266"/>
      <c r="M914" s="267"/>
      <c r="N914" s="262" t="s">
        <v>7714</v>
      </c>
      <c r="O914" s="263" t="s">
        <v>7715</v>
      </c>
      <c r="P914" s="266" t="s">
        <v>6077</v>
      </c>
      <c r="Q914" s="267" t="s">
        <v>6078</v>
      </c>
      <c r="R914" s="276"/>
      <c r="S914" s="277"/>
      <c r="T914" s="277"/>
    </row>
    <row r="915" spans="1:20" ht="48" x14ac:dyDescent="0.2">
      <c r="A915" s="257" t="s">
        <v>7697</v>
      </c>
      <c r="B915" s="258" t="s">
        <v>7710</v>
      </c>
      <c r="C915" s="259" t="s">
        <v>3734</v>
      </c>
      <c r="D915" s="260" t="s">
        <v>8924</v>
      </c>
      <c r="E915" s="261"/>
      <c r="F915" s="262"/>
      <c r="G915" s="263"/>
      <c r="H915" s="264" t="s">
        <v>3733</v>
      </c>
      <c r="I915" s="265" t="s">
        <v>3734</v>
      </c>
      <c r="J915" s="262" t="s">
        <v>6079</v>
      </c>
      <c r="K915" s="263" t="s">
        <v>6080</v>
      </c>
      <c r="L915" s="266"/>
      <c r="M915" s="267"/>
      <c r="N915" s="262" t="s">
        <v>7714</v>
      </c>
      <c r="O915" s="263" t="s">
        <v>7715</v>
      </c>
      <c r="P915" s="266" t="s">
        <v>6079</v>
      </c>
      <c r="Q915" s="267" t="s">
        <v>6080</v>
      </c>
      <c r="R915" s="276"/>
      <c r="S915" s="277"/>
      <c r="T915" s="277"/>
    </row>
    <row r="916" spans="1:20" ht="36" x14ac:dyDescent="0.2">
      <c r="A916" s="257" t="s">
        <v>7697</v>
      </c>
      <c r="B916" s="258" t="s">
        <v>7710</v>
      </c>
      <c r="C916" s="259" t="s">
        <v>3736</v>
      </c>
      <c r="D916" s="260" t="s">
        <v>8925</v>
      </c>
      <c r="E916" s="261"/>
      <c r="F916" s="262"/>
      <c r="G916" s="263"/>
      <c r="H916" s="264" t="s">
        <v>3735</v>
      </c>
      <c r="I916" s="265" t="s">
        <v>3736</v>
      </c>
      <c r="J916" s="262" t="s">
        <v>6081</v>
      </c>
      <c r="K916" s="263" t="s">
        <v>6082</v>
      </c>
      <c r="L916" s="266"/>
      <c r="M916" s="267"/>
      <c r="N916" s="262" t="s">
        <v>7714</v>
      </c>
      <c r="O916" s="263" t="s">
        <v>7715</v>
      </c>
      <c r="P916" s="266" t="s">
        <v>6081</v>
      </c>
      <c r="Q916" s="267" t="s">
        <v>6082</v>
      </c>
      <c r="R916" s="276"/>
      <c r="S916" s="277"/>
      <c r="T916" s="277"/>
    </row>
    <row r="917" spans="1:20" ht="36" x14ac:dyDescent="0.2">
      <c r="A917" s="257" t="s">
        <v>7697</v>
      </c>
      <c r="B917" s="258" t="s">
        <v>7710</v>
      </c>
      <c r="C917" s="259" t="s">
        <v>3738</v>
      </c>
      <c r="D917" s="260" t="s">
        <v>8926</v>
      </c>
      <c r="E917" s="261"/>
      <c r="F917" s="262"/>
      <c r="G917" s="263"/>
      <c r="H917" s="264" t="s">
        <v>3737</v>
      </c>
      <c r="I917" s="265" t="s">
        <v>3738</v>
      </c>
      <c r="J917" s="262" t="s">
        <v>6083</v>
      </c>
      <c r="K917" s="263" t="s">
        <v>6084</v>
      </c>
      <c r="L917" s="266"/>
      <c r="M917" s="267"/>
      <c r="N917" s="262" t="s">
        <v>7714</v>
      </c>
      <c r="O917" s="263" t="s">
        <v>7715</v>
      </c>
      <c r="P917" s="266" t="s">
        <v>6083</v>
      </c>
      <c r="Q917" s="267" t="s">
        <v>6084</v>
      </c>
      <c r="R917" s="276"/>
      <c r="S917" s="277"/>
      <c r="T917" s="277"/>
    </row>
    <row r="918" spans="1:20" ht="36" x14ac:dyDescent="0.2">
      <c r="A918" s="257" t="s">
        <v>7697</v>
      </c>
      <c r="B918" s="258" t="s">
        <v>7710</v>
      </c>
      <c r="C918" s="259" t="s">
        <v>3740</v>
      </c>
      <c r="D918" s="260" t="s">
        <v>8927</v>
      </c>
      <c r="E918" s="261"/>
      <c r="F918" s="262"/>
      <c r="G918" s="263"/>
      <c r="H918" s="264" t="s">
        <v>3739</v>
      </c>
      <c r="I918" s="265" t="s">
        <v>3740</v>
      </c>
      <c r="J918" s="262" t="s">
        <v>6085</v>
      </c>
      <c r="K918" s="263" t="s">
        <v>6086</v>
      </c>
      <c r="L918" s="266"/>
      <c r="M918" s="267"/>
      <c r="N918" s="262" t="s">
        <v>7714</v>
      </c>
      <c r="O918" s="263" t="s">
        <v>7715</v>
      </c>
      <c r="P918" s="266" t="s">
        <v>6085</v>
      </c>
      <c r="Q918" s="267" t="s">
        <v>6086</v>
      </c>
      <c r="R918" s="276"/>
      <c r="S918" s="277"/>
      <c r="T918" s="277"/>
    </row>
    <row r="919" spans="1:20" ht="24" x14ac:dyDescent="0.2">
      <c r="A919" s="257" t="s">
        <v>7697</v>
      </c>
      <c r="B919" s="258" t="s">
        <v>7710</v>
      </c>
      <c r="C919" s="259" t="s">
        <v>3742</v>
      </c>
      <c r="D919" s="260" t="s">
        <v>8928</v>
      </c>
      <c r="E919" s="261"/>
      <c r="F919" s="262"/>
      <c r="G919" s="263"/>
      <c r="H919" s="264" t="s">
        <v>3741</v>
      </c>
      <c r="I919" s="265" t="s">
        <v>3742</v>
      </c>
      <c r="J919" s="262" t="s">
        <v>6087</v>
      </c>
      <c r="K919" s="263" t="s">
        <v>6088</v>
      </c>
      <c r="L919" s="266"/>
      <c r="M919" s="267"/>
      <c r="N919" s="262" t="s">
        <v>7714</v>
      </c>
      <c r="O919" s="263" t="s">
        <v>7715</v>
      </c>
      <c r="P919" s="266" t="s">
        <v>6087</v>
      </c>
      <c r="Q919" s="267" t="s">
        <v>6088</v>
      </c>
      <c r="R919" s="276"/>
      <c r="S919" s="277"/>
      <c r="T919" s="277"/>
    </row>
    <row r="920" spans="1:20" ht="60" x14ac:dyDescent="0.2">
      <c r="A920" s="257" t="s">
        <v>7697</v>
      </c>
      <c r="B920" s="258" t="s">
        <v>7710</v>
      </c>
      <c r="C920" s="259" t="s">
        <v>3744</v>
      </c>
      <c r="D920" s="260" t="s">
        <v>8929</v>
      </c>
      <c r="E920" s="261"/>
      <c r="F920" s="262"/>
      <c r="G920" s="263"/>
      <c r="H920" s="264" t="s">
        <v>3743</v>
      </c>
      <c r="I920" s="265" t="s">
        <v>3744</v>
      </c>
      <c r="J920" s="262" t="s">
        <v>6089</v>
      </c>
      <c r="K920" s="263" t="s">
        <v>6090</v>
      </c>
      <c r="L920" s="266"/>
      <c r="M920" s="267"/>
      <c r="N920" s="262" t="s">
        <v>7714</v>
      </c>
      <c r="O920" s="263" t="s">
        <v>7715</v>
      </c>
      <c r="P920" s="266" t="s">
        <v>6089</v>
      </c>
      <c r="Q920" s="267" t="s">
        <v>6090</v>
      </c>
      <c r="R920" s="276"/>
      <c r="S920" s="277"/>
      <c r="T920" s="277"/>
    </row>
    <row r="921" spans="1:20" ht="36" x14ac:dyDescent="0.2">
      <c r="A921" s="257" t="s">
        <v>7697</v>
      </c>
      <c r="B921" s="258" t="s">
        <v>7710</v>
      </c>
      <c r="C921" s="259" t="s">
        <v>3746</v>
      </c>
      <c r="D921" s="260" t="s">
        <v>8930</v>
      </c>
      <c r="E921" s="261"/>
      <c r="F921" s="262"/>
      <c r="G921" s="263"/>
      <c r="H921" s="264" t="s">
        <v>3745</v>
      </c>
      <c r="I921" s="265" t="s">
        <v>3746</v>
      </c>
      <c r="J921" s="262" t="s">
        <v>6091</v>
      </c>
      <c r="K921" s="263" t="s">
        <v>6092</v>
      </c>
      <c r="L921" s="266"/>
      <c r="M921" s="267"/>
      <c r="N921" s="262" t="s">
        <v>7714</v>
      </c>
      <c r="O921" s="263" t="s">
        <v>7715</v>
      </c>
      <c r="P921" s="266" t="s">
        <v>6091</v>
      </c>
      <c r="Q921" s="267" t="s">
        <v>6092</v>
      </c>
      <c r="R921" s="276"/>
      <c r="S921" s="277"/>
      <c r="T921" s="277"/>
    </row>
    <row r="922" spans="1:20" ht="36" x14ac:dyDescent="0.2">
      <c r="A922" s="257" t="s">
        <v>7697</v>
      </c>
      <c r="B922" s="258" t="s">
        <v>7710</v>
      </c>
      <c r="C922" s="259" t="s">
        <v>3748</v>
      </c>
      <c r="D922" s="260" t="s">
        <v>8931</v>
      </c>
      <c r="E922" s="261"/>
      <c r="F922" s="262"/>
      <c r="G922" s="263"/>
      <c r="H922" s="264" t="s">
        <v>3747</v>
      </c>
      <c r="I922" s="265" t="s">
        <v>3748</v>
      </c>
      <c r="J922" s="262" t="s">
        <v>6093</v>
      </c>
      <c r="K922" s="263" t="s">
        <v>6094</v>
      </c>
      <c r="L922" s="266"/>
      <c r="M922" s="267"/>
      <c r="N922" s="262" t="s">
        <v>7714</v>
      </c>
      <c r="O922" s="263" t="s">
        <v>7715</v>
      </c>
      <c r="P922" s="266" t="s">
        <v>6093</v>
      </c>
      <c r="Q922" s="267" t="s">
        <v>6094</v>
      </c>
      <c r="R922" s="276"/>
      <c r="S922" s="277"/>
      <c r="T922" s="277"/>
    </row>
    <row r="923" spans="1:20" ht="60" x14ac:dyDescent="0.2">
      <c r="A923" s="257" t="s">
        <v>7697</v>
      </c>
      <c r="B923" s="258" t="s">
        <v>7710</v>
      </c>
      <c r="C923" s="259" t="s">
        <v>3750</v>
      </c>
      <c r="D923" s="260" t="s">
        <v>8932</v>
      </c>
      <c r="E923" s="261"/>
      <c r="F923" s="262"/>
      <c r="G923" s="263"/>
      <c r="H923" s="264" t="s">
        <v>3749</v>
      </c>
      <c r="I923" s="265" t="s">
        <v>3750</v>
      </c>
      <c r="J923" s="262" t="s">
        <v>6095</v>
      </c>
      <c r="K923" s="263" t="s">
        <v>6096</v>
      </c>
      <c r="L923" s="266"/>
      <c r="M923" s="267"/>
      <c r="N923" s="262" t="s">
        <v>7714</v>
      </c>
      <c r="O923" s="263" t="s">
        <v>7715</v>
      </c>
      <c r="P923" s="266" t="s">
        <v>6095</v>
      </c>
      <c r="Q923" s="267" t="s">
        <v>6096</v>
      </c>
      <c r="R923" s="276"/>
      <c r="S923" s="277"/>
      <c r="T923" s="277"/>
    </row>
    <row r="924" spans="1:20" ht="24" x14ac:dyDescent="0.2">
      <c r="A924" s="257" t="s">
        <v>7697</v>
      </c>
      <c r="B924" s="258" t="s">
        <v>7710</v>
      </c>
      <c r="C924" s="259" t="s">
        <v>3752</v>
      </c>
      <c r="D924" s="260" t="s">
        <v>8933</v>
      </c>
      <c r="E924" s="261"/>
      <c r="F924" s="262"/>
      <c r="G924" s="263"/>
      <c r="H924" s="264" t="s">
        <v>3751</v>
      </c>
      <c r="I924" s="265" t="s">
        <v>3752</v>
      </c>
      <c r="J924" s="262" t="s">
        <v>6097</v>
      </c>
      <c r="K924" s="263" t="s">
        <v>6098</v>
      </c>
      <c r="L924" s="266"/>
      <c r="M924" s="267"/>
      <c r="N924" s="262" t="s">
        <v>7714</v>
      </c>
      <c r="O924" s="263" t="s">
        <v>7715</v>
      </c>
      <c r="P924" s="266" t="s">
        <v>6097</v>
      </c>
      <c r="Q924" s="267" t="s">
        <v>6098</v>
      </c>
      <c r="R924" s="276"/>
      <c r="S924" s="277"/>
      <c r="T924" s="277"/>
    </row>
    <row r="925" spans="1:20" ht="48" x14ac:dyDescent="0.2">
      <c r="A925" s="257" t="s">
        <v>7697</v>
      </c>
      <c r="B925" s="258" t="s">
        <v>7710</v>
      </c>
      <c r="C925" s="259" t="s">
        <v>3754</v>
      </c>
      <c r="D925" s="260" t="s">
        <v>8934</v>
      </c>
      <c r="E925" s="261"/>
      <c r="F925" s="262"/>
      <c r="G925" s="263"/>
      <c r="H925" s="264" t="s">
        <v>3753</v>
      </c>
      <c r="I925" s="265" t="s">
        <v>3754</v>
      </c>
      <c r="J925" s="262" t="s">
        <v>6099</v>
      </c>
      <c r="K925" s="263" t="s">
        <v>6100</v>
      </c>
      <c r="L925" s="266"/>
      <c r="M925" s="267"/>
      <c r="N925" s="262" t="s">
        <v>7714</v>
      </c>
      <c r="O925" s="263" t="s">
        <v>7715</v>
      </c>
      <c r="P925" s="266" t="s">
        <v>6099</v>
      </c>
      <c r="Q925" s="267" t="s">
        <v>6100</v>
      </c>
      <c r="R925" s="276"/>
      <c r="S925" s="277"/>
      <c r="T925" s="277"/>
    </row>
    <row r="926" spans="1:20" ht="48" x14ac:dyDescent="0.2">
      <c r="A926" s="257" t="s">
        <v>7697</v>
      </c>
      <c r="B926" s="258" t="s">
        <v>7710</v>
      </c>
      <c r="C926" s="259" t="s">
        <v>3756</v>
      </c>
      <c r="D926" s="260" t="s">
        <v>8935</v>
      </c>
      <c r="E926" s="261"/>
      <c r="F926" s="262"/>
      <c r="G926" s="263"/>
      <c r="H926" s="264" t="s">
        <v>3755</v>
      </c>
      <c r="I926" s="265" t="s">
        <v>3756</v>
      </c>
      <c r="J926" s="262" t="s">
        <v>6101</v>
      </c>
      <c r="K926" s="263" t="s">
        <v>6102</v>
      </c>
      <c r="L926" s="266"/>
      <c r="M926" s="267"/>
      <c r="N926" s="262" t="s">
        <v>7714</v>
      </c>
      <c r="O926" s="263" t="s">
        <v>7715</v>
      </c>
      <c r="P926" s="266" t="s">
        <v>6101</v>
      </c>
      <c r="Q926" s="267" t="s">
        <v>6102</v>
      </c>
      <c r="R926" s="276"/>
      <c r="S926" s="277"/>
      <c r="T926" s="277"/>
    </row>
    <row r="927" spans="1:20" ht="48" x14ac:dyDescent="0.2">
      <c r="A927" s="257" t="s">
        <v>7697</v>
      </c>
      <c r="B927" s="258" t="s">
        <v>7710</v>
      </c>
      <c r="C927" s="259" t="s">
        <v>3758</v>
      </c>
      <c r="D927" s="260" t="s">
        <v>8936</v>
      </c>
      <c r="E927" s="261"/>
      <c r="F927" s="262"/>
      <c r="G927" s="263"/>
      <c r="H927" s="264" t="s">
        <v>3757</v>
      </c>
      <c r="I927" s="265" t="s">
        <v>3758</v>
      </c>
      <c r="J927" s="262" t="s">
        <v>6103</v>
      </c>
      <c r="K927" s="263" t="s">
        <v>6104</v>
      </c>
      <c r="L927" s="266"/>
      <c r="M927" s="267"/>
      <c r="N927" s="262" t="s">
        <v>7714</v>
      </c>
      <c r="O927" s="263" t="s">
        <v>7715</v>
      </c>
      <c r="P927" s="266" t="s">
        <v>6103</v>
      </c>
      <c r="Q927" s="267" t="s">
        <v>6104</v>
      </c>
      <c r="R927" s="276"/>
      <c r="S927" s="277"/>
      <c r="T927" s="277"/>
    </row>
    <row r="928" spans="1:20" ht="48" x14ac:dyDescent="0.2">
      <c r="A928" s="257" t="s">
        <v>7697</v>
      </c>
      <c r="B928" s="258" t="s">
        <v>7710</v>
      </c>
      <c r="C928" s="259" t="s">
        <v>2829</v>
      </c>
      <c r="D928" s="260" t="s">
        <v>8937</v>
      </c>
      <c r="E928" s="261"/>
      <c r="F928" s="262"/>
      <c r="G928" s="263"/>
      <c r="H928" s="264" t="s">
        <v>2828</v>
      </c>
      <c r="I928" s="265" t="s">
        <v>2829</v>
      </c>
      <c r="J928" s="262" t="s">
        <v>6105</v>
      </c>
      <c r="K928" s="263" t="s">
        <v>6106</v>
      </c>
      <c r="L928" s="266"/>
      <c r="M928" s="267"/>
      <c r="N928" s="262" t="s">
        <v>7714</v>
      </c>
      <c r="O928" s="263" t="s">
        <v>7715</v>
      </c>
      <c r="P928" s="266" t="s">
        <v>6105</v>
      </c>
      <c r="Q928" s="267" t="s">
        <v>6106</v>
      </c>
      <c r="R928" s="276"/>
      <c r="S928" s="277"/>
      <c r="T928" s="277"/>
    </row>
    <row r="929" spans="1:20" ht="36" x14ac:dyDescent="0.2">
      <c r="A929" s="257" t="s">
        <v>7697</v>
      </c>
      <c r="B929" s="258" t="s">
        <v>7710</v>
      </c>
      <c r="C929" s="259" t="s">
        <v>2831</v>
      </c>
      <c r="D929" s="260" t="s">
        <v>8938</v>
      </c>
      <c r="E929" s="261"/>
      <c r="F929" s="262"/>
      <c r="G929" s="263"/>
      <c r="H929" s="264" t="s">
        <v>2830</v>
      </c>
      <c r="I929" s="265" t="s">
        <v>2831</v>
      </c>
      <c r="J929" s="262" t="s">
        <v>6107</v>
      </c>
      <c r="K929" s="263" t="s">
        <v>6108</v>
      </c>
      <c r="L929" s="266"/>
      <c r="M929" s="267"/>
      <c r="N929" s="262" t="s">
        <v>7714</v>
      </c>
      <c r="O929" s="263" t="s">
        <v>7715</v>
      </c>
      <c r="P929" s="266" t="s">
        <v>6107</v>
      </c>
      <c r="Q929" s="267" t="s">
        <v>6108</v>
      </c>
      <c r="R929" s="276"/>
      <c r="S929" s="277"/>
      <c r="T929" s="277"/>
    </row>
    <row r="930" spans="1:20" ht="60" x14ac:dyDescent="0.2">
      <c r="A930" s="257" t="s">
        <v>7697</v>
      </c>
      <c r="B930" s="258" t="s">
        <v>7710</v>
      </c>
      <c r="C930" s="259" t="s">
        <v>2833</v>
      </c>
      <c r="D930" s="260" t="s">
        <v>8939</v>
      </c>
      <c r="E930" s="261"/>
      <c r="F930" s="262"/>
      <c r="G930" s="263"/>
      <c r="H930" s="264" t="s">
        <v>2832</v>
      </c>
      <c r="I930" s="265" t="s">
        <v>2833</v>
      </c>
      <c r="J930" s="262" t="s">
        <v>6109</v>
      </c>
      <c r="K930" s="263" t="s">
        <v>6110</v>
      </c>
      <c r="L930" s="266"/>
      <c r="M930" s="267"/>
      <c r="N930" s="262" t="s">
        <v>7714</v>
      </c>
      <c r="O930" s="263" t="s">
        <v>7715</v>
      </c>
      <c r="P930" s="266" t="s">
        <v>6109</v>
      </c>
      <c r="Q930" s="267" t="s">
        <v>6110</v>
      </c>
      <c r="R930" s="276"/>
      <c r="S930" s="277"/>
      <c r="T930" s="277"/>
    </row>
    <row r="931" spans="1:20" ht="36" x14ac:dyDescent="0.2">
      <c r="A931" s="257" t="s">
        <v>7697</v>
      </c>
      <c r="B931" s="258" t="s">
        <v>7710</v>
      </c>
      <c r="C931" s="259" t="s">
        <v>2835</v>
      </c>
      <c r="D931" s="260" t="s">
        <v>8940</v>
      </c>
      <c r="E931" s="261"/>
      <c r="F931" s="262"/>
      <c r="G931" s="263"/>
      <c r="H931" s="264" t="s">
        <v>2834</v>
      </c>
      <c r="I931" s="265" t="s">
        <v>2835</v>
      </c>
      <c r="J931" s="262" t="s">
        <v>6111</v>
      </c>
      <c r="K931" s="263" t="s">
        <v>6112</v>
      </c>
      <c r="L931" s="266"/>
      <c r="M931" s="267"/>
      <c r="N931" s="262" t="s">
        <v>7714</v>
      </c>
      <c r="O931" s="263" t="s">
        <v>7715</v>
      </c>
      <c r="P931" s="266" t="s">
        <v>6111</v>
      </c>
      <c r="Q931" s="267" t="s">
        <v>6112</v>
      </c>
      <c r="R931" s="276"/>
      <c r="S931" s="277"/>
      <c r="T931" s="277"/>
    </row>
    <row r="932" spans="1:20" ht="24" x14ac:dyDescent="0.2">
      <c r="A932" s="244" t="s">
        <v>7697</v>
      </c>
      <c r="B932" s="245" t="s">
        <v>7707</v>
      </c>
      <c r="C932" s="246" t="s">
        <v>8941</v>
      </c>
      <c r="D932" s="247" t="s">
        <v>8942</v>
      </c>
      <c r="E932" s="248"/>
      <c r="F932" s="249"/>
      <c r="G932" s="250"/>
      <c r="H932" s="251"/>
      <c r="I932" s="252"/>
      <c r="J932" s="249"/>
      <c r="K932" s="250"/>
      <c r="L932" s="253"/>
      <c r="M932" s="254"/>
      <c r="N932" s="249"/>
      <c r="O932" s="250"/>
      <c r="P932" s="253"/>
      <c r="Q932" s="254"/>
      <c r="R932" s="255"/>
      <c r="S932" s="256"/>
      <c r="T932" s="256"/>
    </row>
    <row r="933" spans="1:20" ht="24" x14ac:dyDescent="0.2">
      <c r="A933" s="257" t="s">
        <v>7697</v>
      </c>
      <c r="B933" s="258" t="s">
        <v>7710</v>
      </c>
      <c r="C933" s="259" t="s">
        <v>2838</v>
      </c>
      <c r="D933" s="260" t="s">
        <v>8943</v>
      </c>
      <c r="E933" s="261"/>
      <c r="F933" s="262"/>
      <c r="G933" s="263"/>
      <c r="H933" s="264" t="s">
        <v>2837</v>
      </c>
      <c r="I933" s="265" t="s">
        <v>2838</v>
      </c>
      <c r="J933" s="262" t="s">
        <v>6113</v>
      </c>
      <c r="K933" s="263" t="s">
        <v>6114</v>
      </c>
      <c r="L933" s="266"/>
      <c r="M933" s="267"/>
      <c r="N933" s="262" t="s">
        <v>7714</v>
      </c>
      <c r="O933" s="263" t="s">
        <v>7715</v>
      </c>
      <c r="P933" s="266" t="s">
        <v>6113</v>
      </c>
      <c r="Q933" s="267" t="s">
        <v>6114</v>
      </c>
      <c r="R933" s="276"/>
      <c r="S933" s="277"/>
      <c r="T933" s="277"/>
    </row>
    <row r="934" spans="1:20" ht="24" x14ac:dyDescent="0.2">
      <c r="A934" s="257" t="s">
        <v>7697</v>
      </c>
      <c r="B934" s="258" t="s">
        <v>7710</v>
      </c>
      <c r="C934" s="259" t="s">
        <v>2840</v>
      </c>
      <c r="D934" s="260" t="s">
        <v>8944</v>
      </c>
      <c r="E934" s="261"/>
      <c r="F934" s="262"/>
      <c r="G934" s="263"/>
      <c r="H934" s="264" t="s">
        <v>2839</v>
      </c>
      <c r="I934" s="265" t="s">
        <v>2840</v>
      </c>
      <c r="J934" s="262" t="s">
        <v>6115</v>
      </c>
      <c r="K934" s="263" t="s">
        <v>6116</v>
      </c>
      <c r="L934" s="266"/>
      <c r="M934" s="267"/>
      <c r="N934" s="262" t="s">
        <v>7714</v>
      </c>
      <c r="O934" s="263" t="s">
        <v>7715</v>
      </c>
      <c r="P934" s="266" t="s">
        <v>6115</v>
      </c>
      <c r="Q934" s="267" t="s">
        <v>6116</v>
      </c>
      <c r="R934" s="276"/>
      <c r="S934" s="277"/>
      <c r="T934" s="277"/>
    </row>
    <row r="935" spans="1:20" ht="36" x14ac:dyDescent="0.2">
      <c r="A935" s="257" t="s">
        <v>7697</v>
      </c>
      <c r="B935" s="258" t="s">
        <v>7710</v>
      </c>
      <c r="C935" s="259" t="s">
        <v>2842</v>
      </c>
      <c r="D935" s="260" t="s">
        <v>8945</v>
      </c>
      <c r="E935" s="261"/>
      <c r="F935" s="262"/>
      <c r="G935" s="263"/>
      <c r="H935" s="264" t="s">
        <v>2841</v>
      </c>
      <c r="I935" s="265" t="s">
        <v>2842</v>
      </c>
      <c r="J935" s="262" t="s">
        <v>6117</v>
      </c>
      <c r="K935" s="263" t="s">
        <v>6118</v>
      </c>
      <c r="L935" s="266"/>
      <c r="M935" s="267"/>
      <c r="N935" s="262" t="s">
        <v>7714</v>
      </c>
      <c r="O935" s="263" t="s">
        <v>7715</v>
      </c>
      <c r="P935" s="266" t="s">
        <v>6117</v>
      </c>
      <c r="Q935" s="267" t="s">
        <v>6118</v>
      </c>
      <c r="R935" s="276"/>
      <c r="S935" s="277"/>
      <c r="T935" s="277"/>
    </row>
    <row r="936" spans="1:20" ht="24" x14ac:dyDescent="0.2">
      <c r="A936" s="244" t="s">
        <v>7697</v>
      </c>
      <c r="B936" s="245" t="s">
        <v>7707</v>
      </c>
      <c r="C936" s="246" t="s">
        <v>2844</v>
      </c>
      <c r="D936" s="247" t="s">
        <v>8946</v>
      </c>
      <c r="E936" s="248"/>
      <c r="F936" s="249"/>
      <c r="G936" s="250"/>
      <c r="H936" s="251"/>
      <c r="I936" s="252"/>
      <c r="J936" s="249"/>
      <c r="K936" s="250"/>
      <c r="L936" s="253"/>
      <c r="M936" s="254"/>
      <c r="N936" s="249"/>
      <c r="O936" s="250"/>
      <c r="P936" s="253"/>
      <c r="Q936" s="254"/>
      <c r="R936" s="255"/>
      <c r="S936" s="256"/>
      <c r="T936" s="256"/>
    </row>
    <row r="937" spans="1:20" ht="48" x14ac:dyDescent="0.2">
      <c r="A937" s="257" t="s">
        <v>7697</v>
      </c>
      <c r="B937" s="258" t="s">
        <v>7710</v>
      </c>
      <c r="C937" s="259" t="s">
        <v>2844</v>
      </c>
      <c r="D937" s="260" t="s">
        <v>8947</v>
      </c>
      <c r="E937" s="261"/>
      <c r="F937" s="262"/>
      <c r="G937" s="263"/>
      <c r="H937" s="264" t="s">
        <v>2843</v>
      </c>
      <c r="I937" s="265" t="s">
        <v>2844</v>
      </c>
      <c r="J937" s="262" t="s">
        <v>6119</v>
      </c>
      <c r="K937" s="263" t="s">
        <v>6120</v>
      </c>
      <c r="L937" s="266"/>
      <c r="M937" s="267"/>
      <c r="N937" s="262" t="s">
        <v>7714</v>
      </c>
      <c r="O937" s="263" t="s">
        <v>7715</v>
      </c>
      <c r="P937" s="266" t="s">
        <v>6119</v>
      </c>
      <c r="Q937" s="267" t="s">
        <v>6120</v>
      </c>
      <c r="R937" s="276"/>
      <c r="S937" s="277"/>
      <c r="T937" s="277"/>
    </row>
    <row r="938" spans="1:20" ht="12.75" x14ac:dyDescent="0.2">
      <c r="A938" s="204" t="s">
        <v>7697</v>
      </c>
      <c r="B938" s="205" t="s">
        <v>7704</v>
      </c>
      <c r="C938" s="206" t="s">
        <v>2848</v>
      </c>
      <c r="D938" s="207" t="s">
        <v>8948</v>
      </c>
      <c r="E938" s="208"/>
      <c r="F938" s="209"/>
      <c r="G938" s="210"/>
      <c r="H938" s="211"/>
      <c r="I938" s="212"/>
      <c r="J938" s="209"/>
      <c r="K938" s="210"/>
      <c r="L938" s="213"/>
      <c r="M938" s="214"/>
      <c r="N938" s="209"/>
      <c r="O938" s="210"/>
      <c r="P938" s="213"/>
      <c r="Q938" s="214"/>
      <c r="R938" s="215"/>
      <c r="S938" s="216"/>
      <c r="T938" s="216"/>
    </row>
    <row r="939" spans="1:20" ht="24" x14ac:dyDescent="0.2">
      <c r="A939" s="244" t="s">
        <v>7697</v>
      </c>
      <c r="B939" s="245" t="s">
        <v>7707</v>
      </c>
      <c r="C939" s="246" t="s">
        <v>2848</v>
      </c>
      <c r="D939" s="247" t="s">
        <v>8949</v>
      </c>
      <c r="E939" s="248"/>
      <c r="F939" s="249"/>
      <c r="G939" s="250"/>
      <c r="H939" s="264" t="s">
        <v>2847</v>
      </c>
      <c r="I939" s="265" t="s">
        <v>2848</v>
      </c>
      <c r="J939" s="262" t="s">
        <v>6125</v>
      </c>
      <c r="K939" s="263" t="s">
        <v>6126</v>
      </c>
      <c r="L939" s="266"/>
      <c r="M939" s="267"/>
      <c r="N939" s="262" t="s">
        <v>7714</v>
      </c>
      <c r="O939" s="263" t="s">
        <v>7715</v>
      </c>
      <c r="P939" s="266" t="s">
        <v>6125</v>
      </c>
      <c r="Q939" s="267" t="s">
        <v>6126</v>
      </c>
      <c r="R939" s="276"/>
      <c r="S939" s="277"/>
      <c r="T939" s="277"/>
    </row>
    <row r="940" spans="1:20" ht="24" x14ac:dyDescent="0.2">
      <c r="A940" s="257" t="s">
        <v>7697</v>
      </c>
      <c r="B940" s="258" t="s">
        <v>7710</v>
      </c>
      <c r="C940" s="259" t="s">
        <v>2848</v>
      </c>
      <c r="D940" s="260" t="s">
        <v>8950</v>
      </c>
      <c r="E940" s="261"/>
      <c r="F940" s="262"/>
      <c r="G940" s="263"/>
      <c r="H940" s="264" t="s">
        <v>2847</v>
      </c>
      <c r="I940" s="265" t="s">
        <v>2848</v>
      </c>
      <c r="J940" s="262" t="s">
        <v>6125</v>
      </c>
      <c r="K940" s="263" t="s">
        <v>6126</v>
      </c>
      <c r="L940" s="266"/>
      <c r="M940" s="267"/>
      <c r="N940" s="262" t="s">
        <v>7714</v>
      </c>
      <c r="O940" s="263" t="s">
        <v>7715</v>
      </c>
      <c r="P940" s="266" t="s">
        <v>6125</v>
      </c>
      <c r="Q940" s="267" t="s">
        <v>6126</v>
      </c>
      <c r="R940" s="276"/>
      <c r="S940" s="277"/>
      <c r="T940" s="277"/>
    </row>
    <row r="941" spans="1:20" ht="12.75" x14ac:dyDescent="0.2">
      <c r="A941" s="204" t="s">
        <v>7697</v>
      </c>
      <c r="B941" s="205" t="s">
        <v>7704</v>
      </c>
      <c r="C941" s="206" t="s">
        <v>8951</v>
      </c>
      <c r="D941" s="207" t="s">
        <v>8952</v>
      </c>
      <c r="E941" s="208"/>
      <c r="F941" s="209"/>
      <c r="G941" s="210"/>
      <c r="H941" s="211"/>
      <c r="I941" s="212"/>
      <c r="J941" s="209"/>
      <c r="K941" s="210"/>
      <c r="L941" s="213"/>
      <c r="M941" s="214"/>
      <c r="N941" s="209"/>
      <c r="O941" s="210"/>
      <c r="P941" s="213"/>
      <c r="Q941" s="214"/>
      <c r="R941" s="215"/>
      <c r="S941" s="216"/>
      <c r="T941" s="216"/>
    </row>
    <row r="942" spans="1:20" s="411" customFormat="1" ht="24" x14ac:dyDescent="0.2">
      <c r="A942" s="244" t="s">
        <v>7697</v>
      </c>
      <c r="B942" s="245" t="s">
        <v>7707</v>
      </c>
      <c r="C942" s="246" t="s">
        <v>2855</v>
      </c>
      <c r="D942" s="247" t="s">
        <v>8953</v>
      </c>
      <c r="E942" s="248"/>
      <c r="F942" s="249"/>
      <c r="G942" s="250"/>
      <c r="H942" s="264"/>
      <c r="I942" s="265"/>
      <c r="J942" s="262"/>
      <c r="K942" s="263"/>
      <c r="L942" s="266"/>
      <c r="M942" s="267"/>
      <c r="N942" s="262"/>
      <c r="O942" s="263"/>
      <c r="P942" s="266"/>
      <c r="Q942" s="267"/>
      <c r="R942" s="276"/>
      <c r="S942" s="277"/>
      <c r="T942" s="277"/>
    </row>
    <row r="943" spans="1:20" s="411" customFormat="1" ht="36" x14ac:dyDescent="0.2">
      <c r="A943" s="257" t="s">
        <v>7697</v>
      </c>
      <c r="B943" s="258" t="s">
        <v>7710</v>
      </c>
      <c r="C943" s="259" t="s">
        <v>2855</v>
      </c>
      <c r="D943" s="260" t="s">
        <v>8954</v>
      </c>
      <c r="E943" s="261"/>
      <c r="F943" s="262"/>
      <c r="G943" s="263"/>
      <c r="H943" s="264" t="s">
        <v>2854</v>
      </c>
      <c r="I943" s="265" t="s">
        <v>2855</v>
      </c>
      <c r="J943" s="262" t="s">
        <v>6121</v>
      </c>
      <c r="K943" s="263" t="s">
        <v>6122</v>
      </c>
      <c r="L943" s="266"/>
      <c r="M943" s="267"/>
      <c r="N943" s="262" t="s">
        <v>7714</v>
      </c>
      <c r="O943" s="263" t="s">
        <v>7715</v>
      </c>
      <c r="P943" s="266" t="s">
        <v>6121</v>
      </c>
      <c r="Q943" s="267" t="s">
        <v>6122</v>
      </c>
      <c r="R943" s="276"/>
      <c r="S943" s="277"/>
      <c r="T943" s="277"/>
    </row>
    <row r="944" spans="1:20" s="411" customFormat="1" ht="24" x14ac:dyDescent="0.2">
      <c r="A944" s="244" t="s">
        <v>7697</v>
      </c>
      <c r="B944" s="245" t="s">
        <v>7707</v>
      </c>
      <c r="C944" s="246" t="s">
        <v>8955</v>
      </c>
      <c r="D944" s="247" t="s">
        <v>8956</v>
      </c>
      <c r="E944" s="248"/>
      <c r="F944" s="249"/>
      <c r="G944" s="250"/>
      <c r="H944" s="264"/>
      <c r="I944" s="265"/>
      <c r="J944" s="262"/>
      <c r="K944" s="263"/>
      <c r="L944" s="266"/>
      <c r="M944" s="267"/>
      <c r="N944" s="262"/>
      <c r="O944" s="263"/>
      <c r="P944" s="266"/>
      <c r="Q944" s="267"/>
      <c r="R944" s="276"/>
      <c r="S944" s="277"/>
      <c r="T944" s="277"/>
    </row>
    <row r="945" spans="1:23" s="411" customFormat="1" ht="36" x14ac:dyDescent="0.2">
      <c r="A945" s="257" t="s">
        <v>7697</v>
      </c>
      <c r="B945" s="258" t="s">
        <v>7710</v>
      </c>
      <c r="C945" s="259" t="s">
        <v>8955</v>
      </c>
      <c r="D945" s="260" t="s">
        <v>8957</v>
      </c>
      <c r="E945" s="261"/>
      <c r="F945" s="262"/>
      <c r="G945" s="263"/>
      <c r="H945" s="264" t="s">
        <v>2851</v>
      </c>
      <c r="I945" s="265" t="s">
        <v>2852</v>
      </c>
      <c r="J945" s="262" t="s">
        <v>6123</v>
      </c>
      <c r="K945" s="263" t="s">
        <v>6124</v>
      </c>
      <c r="L945" s="266"/>
      <c r="M945" s="267"/>
      <c r="N945" s="262" t="s">
        <v>7714</v>
      </c>
      <c r="O945" s="263" t="s">
        <v>7715</v>
      </c>
      <c r="P945" s="266" t="s">
        <v>6123</v>
      </c>
      <c r="Q945" s="267" t="s">
        <v>6124</v>
      </c>
      <c r="R945" s="276"/>
      <c r="S945" s="277"/>
      <c r="T945" s="277"/>
    </row>
    <row r="946" spans="1:23" s="411" customFormat="1" x14ac:dyDescent="0.2">
      <c r="A946" s="244" t="s">
        <v>7697</v>
      </c>
      <c r="B946" s="245" t="s">
        <v>7707</v>
      </c>
      <c r="C946" s="246" t="s">
        <v>2857</v>
      </c>
      <c r="D946" s="247" t="s">
        <v>8958</v>
      </c>
      <c r="E946" s="248"/>
      <c r="F946" s="249"/>
      <c r="G946" s="250"/>
      <c r="H946" s="264"/>
      <c r="I946" s="265"/>
      <c r="J946" s="262"/>
      <c r="K946" s="263"/>
      <c r="L946" s="266"/>
      <c r="M946" s="267"/>
      <c r="N946" s="262"/>
      <c r="O946" s="263"/>
      <c r="P946" s="266"/>
      <c r="Q946" s="267"/>
      <c r="R946" s="276"/>
      <c r="S946" s="277"/>
      <c r="T946" s="277"/>
    </row>
    <row r="947" spans="1:23" s="405" customFormat="1" ht="36" x14ac:dyDescent="0.2">
      <c r="A947" s="360" t="s">
        <v>7697</v>
      </c>
      <c r="B947" s="361" t="s">
        <v>7710</v>
      </c>
      <c r="C947" s="410" t="s">
        <v>2857</v>
      </c>
      <c r="D947" s="363" t="s">
        <v>8959</v>
      </c>
      <c r="E947" s="332"/>
      <c r="F947" s="311"/>
      <c r="G947" s="312"/>
      <c r="H947" s="313" t="s">
        <v>4050</v>
      </c>
      <c r="I947" s="314" t="s">
        <v>2857</v>
      </c>
      <c r="J947" s="446" t="s">
        <v>6129</v>
      </c>
      <c r="K947" s="312" t="s">
        <v>6130</v>
      </c>
      <c r="L947" s="315"/>
      <c r="M947" s="316"/>
      <c r="N947" s="311" t="s">
        <v>7714</v>
      </c>
      <c r="O947" s="312" t="s">
        <v>7715</v>
      </c>
      <c r="P947" s="446" t="s">
        <v>6129</v>
      </c>
      <c r="Q947" s="316" t="s">
        <v>6130</v>
      </c>
      <c r="R947" s="318">
        <v>42711</v>
      </c>
      <c r="S947" s="404"/>
      <c r="T947" s="404"/>
      <c r="V947" s="447"/>
      <c r="W947" s="448"/>
    </row>
    <row r="948" spans="1:23" ht="25.5" x14ac:dyDescent="0.2">
      <c r="A948" s="204" t="s">
        <v>7697</v>
      </c>
      <c r="B948" s="205" t="s">
        <v>7704</v>
      </c>
      <c r="C948" s="400" t="s">
        <v>2861</v>
      </c>
      <c r="D948" s="207" t="s">
        <v>8960</v>
      </c>
      <c r="E948" s="208"/>
      <c r="F948" s="209"/>
      <c r="G948" s="210"/>
      <c r="H948" s="211"/>
      <c r="I948" s="212"/>
      <c r="J948" s="209"/>
      <c r="K948" s="210"/>
      <c r="L948" s="213"/>
      <c r="M948" s="214"/>
      <c r="N948" s="209"/>
      <c r="O948" s="210"/>
      <c r="P948" s="213"/>
      <c r="Q948" s="214"/>
      <c r="R948" s="215"/>
      <c r="S948" s="216"/>
      <c r="T948" s="216"/>
    </row>
    <row r="949" spans="1:23" ht="36" x14ac:dyDescent="0.2">
      <c r="A949" s="244" t="s">
        <v>7697</v>
      </c>
      <c r="B949" s="245" t="s">
        <v>7707</v>
      </c>
      <c r="C949" s="246" t="s">
        <v>2861</v>
      </c>
      <c r="D949" s="247" t="s">
        <v>8961</v>
      </c>
      <c r="E949" s="248"/>
      <c r="F949" s="249"/>
      <c r="G949" s="250"/>
      <c r="H949" s="264" t="s">
        <v>2860</v>
      </c>
      <c r="I949" s="265" t="s">
        <v>2861</v>
      </c>
      <c r="J949" s="262" t="s">
        <v>6127</v>
      </c>
      <c r="K949" s="263" t="s">
        <v>6128</v>
      </c>
      <c r="L949" s="266"/>
      <c r="M949" s="267"/>
      <c r="N949" s="262" t="s">
        <v>7714</v>
      </c>
      <c r="O949" s="263" t="s">
        <v>7715</v>
      </c>
      <c r="P949" s="266" t="s">
        <v>6127</v>
      </c>
      <c r="Q949" s="267" t="s">
        <v>6128</v>
      </c>
      <c r="R949" s="276"/>
      <c r="S949" s="277"/>
      <c r="T949" s="277"/>
    </row>
    <row r="950" spans="1:23" ht="36" x14ac:dyDescent="0.2">
      <c r="A950" s="257" t="s">
        <v>7697</v>
      </c>
      <c r="B950" s="258" t="s">
        <v>7710</v>
      </c>
      <c r="C950" s="259" t="s">
        <v>2861</v>
      </c>
      <c r="D950" s="260" t="s">
        <v>8962</v>
      </c>
      <c r="E950" s="261"/>
      <c r="F950" s="262"/>
      <c r="G950" s="263"/>
      <c r="H950" s="264" t="s">
        <v>2860</v>
      </c>
      <c r="I950" s="265" t="s">
        <v>2861</v>
      </c>
      <c r="J950" s="262" t="s">
        <v>6127</v>
      </c>
      <c r="K950" s="263" t="s">
        <v>6128</v>
      </c>
      <c r="L950" s="266"/>
      <c r="M950" s="267"/>
      <c r="N950" s="262" t="s">
        <v>7714</v>
      </c>
      <c r="O950" s="263" t="s">
        <v>7715</v>
      </c>
      <c r="P950" s="266" t="s">
        <v>6127</v>
      </c>
      <c r="Q950" s="267" t="s">
        <v>6128</v>
      </c>
      <c r="R950" s="276"/>
      <c r="S950" s="277"/>
      <c r="T950" s="277"/>
    </row>
    <row r="951" spans="1:23" ht="25.5" x14ac:dyDescent="0.2">
      <c r="A951" s="204" t="s">
        <v>7697</v>
      </c>
      <c r="B951" s="205" t="s">
        <v>7704</v>
      </c>
      <c r="C951" s="400" t="s">
        <v>8963</v>
      </c>
      <c r="D951" s="207" t="s">
        <v>8964</v>
      </c>
      <c r="E951" s="208"/>
      <c r="F951" s="209"/>
      <c r="G951" s="210"/>
      <c r="H951" s="211"/>
      <c r="I951" s="212"/>
      <c r="J951" s="209"/>
      <c r="K951" s="210"/>
      <c r="L951" s="213"/>
      <c r="M951" s="214"/>
      <c r="N951" s="209"/>
      <c r="O951" s="210"/>
      <c r="P951" s="213"/>
      <c r="Q951" s="214"/>
      <c r="R951" s="215"/>
      <c r="S951" s="216"/>
      <c r="T951" s="216"/>
    </row>
    <row r="952" spans="1:23" ht="36" x14ac:dyDescent="0.2">
      <c r="A952" s="244" t="s">
        <v>7697</v>
      </c>
      <c r="B952" s="245" t="s">
        <v>7707</v>
      </c>
      <c r="C952" s="246" t="s">
        <v>2865</v>
      </c>
      <c r="D952" s="247" t="s">
        <v>8965</v>
      </c>
      <c r="E952" s="248"/>
      <c r="F952" s="249"/>
      <c r="G952" s="250"/>
      <c r="H952" s="264" t="s">
        <v>2864</v>
      </c>
      <c r="I952" s="265" t="s">
        <v>2865</v>
      </c>
      <c r="J952" s="262" t="s">
        <v>6131</v>
      </c>
      <c r="K952" s="263" t="s">
        <v>6132</v>
      </c>
      <c r="L952" s="266"/>
      <c r="M952" s="267"/>
      <c r="N952" s="262" t="s">
        <v>7714</v>
      </c>
      <c r="O952" s="263" t="s">
        <v>7715</v>
      </c>
      <c r="P952" s="266" t="s">
        <v>6131</v>
      </c>
      <c r="Q952" s="267" t="s">
        <v>6132</v>
      </c>
      <c r="R952" s="276"/>
      <c r="S952" s="277"/>
      <c r="T952" s="277"/>
    </row>
    <row r="953" spans="1:23" ht="36" x14ac:dyDescent="0.2">
      <c r="A953" s="257" t="s">
        <v>7697</v>
      </c>
      <c r="B953" s="258" t="s">
        <v>7710</v>
      </c>
      <c r="C953" s="259" t="s">
        <v>2865</v>
      </c>
      <c r="D953" s="260" t="s">
        <v>8966</v>
      </c>
      <c r="E953" s="261"/>
      <c r="F953" s="262"/>
      <c r="G953" s="263"/>
      <c r="H953" s="264" t="s">
        <v>2864</v>
      </c>
      <c r="I953" s="265" t="s">
        <v>2865</v>
      </c>
      <c r="J953" s="262" t="s">
        <v>6131</v>
      </c>
      <c r="K953" s="263" t="s">
        <v>6132</v>
      </c>
      <c r="L953" s="266"/>
      <c r="M953" s="267"/>
      <c r="N953" s="262" t="s">
        <v>7714</v>
      </c>
      <c r="O953" s="263" t="s">
        <v>7715</v>
      </c>
      <c r="P953" s="266" t="s">
        <v>6131</v>
      </c>
      <c r="Q953" s="267" t="s">
        <v>6132</v>
      </c>
      <c r="R953" s="276"/>
      <c r="S953" s="277"/>
      <c r="T953" s="277"/>
    </row>
    <row r="954" spans="1:23" ht="36" x14ac:dyDescent="0.2">
      <c r="A954" s="244" t="s">
        <v>7697</v>
      </c>
      <c r="B954" s="245" t="s">
        <v>7707</v>
      </c>
      <c r="C954" s="246" t="s">
        <v>2868</v>
      </c>
      <c r="D954" s="247" t="s">
        <v>8967</v>
      </c>
      <c r="E954" s="248"/>
      <c r="F954" s="249"/>
      <c r="G954" s="250"/>
      <c r="H954" s="264" t="s">
        <v>2867</v>
      </c>
      <c r="I954" s="265" t="s">
        <v>2868</v>
      </c>
      <c r="J954" s="262" t="s">
        <v>6133</v>
      </c>
      <c r="K954" s="263" t="s">
        <v>6134</v>
      </c>
      <c r="L954" s="266"/>
      <c r="M954" s="267"/>
      <c r="N954" s="262" t="s">
        <v>7714</v>
      </c>
      <c r="O954" s="263" t="s">
        <v>7715</v>
      </c>
      <c r="P954" s="266" t="s">
        <v>6133</v>
      </c>
      <c r="Q954" s="267" t="s">
        <v>6134</v>
      </c>
      <c r="R954" s="276"/>
      <c r="S954" s="277"/>
      <c r="T954" s="277"/>
    </row>
    <row r="955" spans="1:23" ht="36" x14ac:dyDescent="0.2">
      <c r="A955" s="257" t="s">
        <v>7697</v>
      </c>
      <c r="B955" s="258" t="s">
        <v>7710</v>
      </c>
      <c r="C955" s="259" t="s">
        <v>2868</v>
      </c>
      <c r="D955" s="260" t="s">
        <v>8968</v>
      </c>
      <c r="E955" s="261"/>
      <c r="F955" s="262"/>
      <c r="G955" s="263"/>
      <c r="H955" s="264" t="s">
        <v>2867</v>
      </c>
      <c r="I955" s="265" t="s">
        <v>2868</v>
      </c>
      <c r="J955" s="262" t="s">
        <v>6133</v>
      </c>
      <c r="K955" s="263" t="s">
        <v>6134</v>
      </c>
      <c r="L955" s="266"/>
      <c r="M955" s="267"/>
      <c r="N955" s="262" t="s">
        <v>7714</v>
      </c>
      <c r="O955" s="263" t="s">
        <v>7715</v>
      </c>
      <c r="P955" s="266" t="s">
        <v>6133</v>
      </c>
      <c r="Q955" s="267" t="s">
        <v>6134</v>
      </c>
      <c r="R955" s="276"/>
      <c r="S955" s="277"/>
      <c r="T955" s="277"/>
    </row>
    <row r="956" spans="1:23" ht="156.75" x14ac:dyDescent="0.2">
      <c r="A956" s="190" t="s">
        <v>7697</v>
      </c>
      <c r="B956" s="191" t="s">
        <v>7701</v>
      </c>
      <c r="C956" s="192" t="s">
        <v>8969</v>
      </c>
      <c r="D956" s="193" t="s">
        <v>8970</v>
      </c>
      <c r="E956" s="449" t="s">
        <v>8971</v>
      </c>
      <c r="F956" s="195"/>
      <c r="G956" s="196"/>
      <c r="H956" s="197"/>
      <c r="I956" s="198"/>
      <c r="J956" s="195"/>
      <c r="K956" s="196"/>
      <c r="L956" s="199"/>
      <c r="M956" s="200"/>
      <c r="N956" s="195"/>
      <c r="O956" s="196"/>
      <c r="P956" s="199"/>
      <c r="Q956" s="200"/>
      <c r="R956" s="201"/>
      <c r="S956" s="202"/>
      <c r="T956" s="202"/>
    </row>
    <row r="957" spans="1:23" ht="12.75" x14ac:dyDescent="0.2">
      <c r="A957" s="204" t="s">
        <v>7697</v>
      </c>
      <c r="B957" s="205" t="s">
        <v>7704</v>
      </c>
      <c r="C957" s="206" t="s">
        <v>8972</v>
      </c>
      <c r="D957" s="207" t="s">
        <v>8973</v>
      </c>
      <c r="E957" s="208"/>
      <c r="F957" s="209"/>
      <c r="G957" s="210"/>
      <c r="H957" s="211"/>
      <c r="I957" s="212"/>
      <c r="J957" s="209"/>
      <c r="K957" s="210"/>
      <c r="L957" s="213"/>
      <c r="M957" s="214"/>
      <c r="N957" s="209"/>
      <c r="O957" s="210"/>
      <c r="P957" s="213"/>
      <c r="Q957" s="214"/>
      <c r="R957" s="215"/>
      <c r="S957" s="216"/>
      <c r="T957" s="216"/>
    </row>
    <row r="958" spans="1:23" ht="24" x14ac:dyDescent="0.2">
      <c r="A958" s="244" t="s">
        <v>7697</v>
      </c>
      <c r="B958" s="245" t="s">
        <v>7707</v>
      </c>
      <c r="C958" s="246" t="s">
        <v>8974</v>
      </c>
      <c r="D958" s="247" t="s">
        <v>8975</v>
      </c>
      <c r="E958" s="248"/>
      <c r="F958" s="249"/>
      <c r="G958" s="250"/>
      <c r="H958" s="251"/>
      <c r="I958" s="252"/>
      <c r="J958" s="249"/>
      <c r="K958" s="250"/>
      <c r="L958" s="253"/>
      <c r="M958" s="254"/>
      <c r="N958" s="249"/>
      <c r="O958" s="250"/>
      <c r="P958" s="253"/>
      <c r="Q958" s="254"/>
      <c r="R958" s="255"/>
      <c r="S958" s="256"/>
      <c r="T958" s="256"/>
    </row>
    <row r="959" spans="1:23" ht="24" x14ac:dyDescent="0.2">
      <c r="A959" s="450" t="s">
        <v>7697</v>
      </c>
      <c r="B959" s="451" t="s">
        <v>7710</v>
      </c>
      <c r="C959" s="452" t="s">
        <v>8976</v>
      </c>
      <c r="D959" s="453" t="s">
        <v>8977</v>
      </c>
      <c r="E959" s="454" t="s">
        <v>8978</v>
      </c>
      <c r="F959" s="455"/>
      <c r="G959" s="456"/>
      <c r="H959" s="457"/>
      <c r="I959" s="458"/>
      <c r="J959" s="455" t="s">
        <v>5373</v>
      </c>
      <c r="K959" s="456" t="s">
        <v>5374</v>
      </c>
      <c r="L959" s="459" t="s">
        <v>4162</v>
      </c>
      <c r="M959" s="460" t="s">
        <v>4163</v>
      </c>
      <c r="N959" s="455" t="s">
        <v>7714</v>
      </c>
      <c r="O959" s="456" t="s">
        <v>7715</v>
      </c>
      <c r="P959" s="459" t="s">
        <v>5373</v>
      </c>
      <c r="Q959" s="460" t="s">
        <v>5374</v>
      </c>
      <c r="R959" s="461"/>
      <c r="S959" s="462"/>
      <c r="T959" s="462"/>
    </row>
    <row r="960" spans="1:23" ht="24" x14ac:dyDescent="0.2">
      <c r="A960" s="463"/>
      <c r="B960" s="464"/>
      <c r="C960" s="465"/>
      <c r="D960" s="466"/>
      <c r="E960" s="467" t="s">
        <v>8979</v>
      </c>
      <c r="F960" s="468"/>
      <c r="G960" s="469"/>
      <c r="H960" s="470"/>
      <c r="I960" s="471"/>
      <c r="J960" s="472" t="s">
        <v>6368</v>
      </c>
      <c r="K960" s="473" t="s">
        <v>6369</v>
      </c>
      <c r="L960" s="474"/>
      <c r="M960" s="475"/>
      <c r="N960" s="468"/>
      <c r="O960" s="469"/>
      <c r="P960" s="474"/>
      <c r="Q960" s="475"/>
      <c r="R960" s="476"/>
      <c r="S960" s="477"/>
      <c r="T960" s="477"/>
    </row>
    <row r="961" spans="1:20" ht="24" x14ac:dyDescent="0.2">
      <c r="A961" s="450" t="s">
        <v>7697</v>
      </c>
      <c r="B961" s="451" t="s">
        <v>7710</v>
      </c>
      <c r="C961" s="452" t="s">
        <v>8976</v>
      </c>
      <c r="D961" s="478" t="s">
        <v>8977</v>
      </c>
      <c r="E961" s="454" t="s">
        <v>8980</v>
      </c>
      <c r="F961" s="455" t="s">
        <v>2347</v>
      </c>
      <c r="G961" s="456" t="s">
        <v>2348</v>
      </c>
      <c r="H961" s="457"/>
      <c r="I961" s="458"/>
      <c r="J961" s="455" t="s">
        <v>5373</v>
      </c>
      <c r="K961" s="456" t="s">
        <v>5374</v>
      </c>
      <c r="L961" s="459" t="s">
        <v>4162</v>
      </c>
      <c r="M961" s="460" t="s">
        <v>4163</v>
      </c>
      <c r="N961" s="455" t="s">
        <v>7714</v>
      </c>
      <c r="O961" s="456" t="s">
        <v>7715</v>
      </c>
      <c r="P961" s="459" t="s">
        <v>5373</v>
      </c>
      <c r="Q961" s="460" t="s">
        <v>5374</v>
      </c>
      <c r="R961" s="461"/>
      <c r="S961" s="462"/>
      <c r="T961" s="462"/>
    </row>
    <row r="962" spans="1:20" ht="24" x14ac:dyDescent="0.2">
      <c r="A962" s="463"/>
      <c r="B962" s="464"/>
      <c r="C962" s="465"/>
      <c r="D962" s="466"/>
      <c r="E962" s="467" t="s">
        <v>8979</v>
      </c>
      <c r="F962" s="468"/>
      <c r="G962" s="469"/>
      <c r="H962" s="470"/>
      <c r="I962" s="471"/>
      <c r="J962" s="472" t="s">
        <v>6368</v>
      </c>
      <c r="K962" s="473" t="s">
        <v>6369</v>
      </c>
      <c r="L962" s="474"/>
      <c r="M962" s="475"/>
      <c r="N962" s="468"/>
      <c r="O962" s="469"/>
      <c r="P962" s="474"/>
      <c r="Q962" s="475"/>
      <c r="R962" s="476"/>
      <c r="S962" s="477"/>
      <c r="T962" s="477"/>
    </row>
    <row r="963" spans="1:20" ht="24" x14ac:dyDescent="0.2">
      <c r="A963" s="257" t="s">
        <v>7697</v>
      </c>
      <c r="B963" s="258" t="s">
        <v>7710</v>
      </c>
      <c r="C963" s="259" t="s">
        <v>8976</v>
      </c>
      <c r="D963" s="479" t="s">
        <v>8977</v>
      </c>
      <c r="E963" s="261" t="s">
        <v>8981</v>
      </c>
      <c r="F963" s="262"/>
      <c r="G963" s="263"/>
      <c r="H963" s="264" t="s">
        <v>2888</v>
      </c>
      <c r="I963" s="265" t="s">
        <v>2889</v>
      </c>
      <c r="J963" s="262" t="s">
        <v>5373</v>
      </c>
      <c r="K963" s="263" t="s">
        <v>5374</v>
      </c>
      <c r="L963" s="266" t="s">
        <v>4162</v>
      </c>
      <c r="M963" s="267" t="s">
        <v>4163</v>
      </c>
      <c r="N963" s="262" t="s">
        <v>7714</v>
      </c>
      <c r="O963" s="263" t="s">
        <v>7715</v>
      </c>
      <c r="P963" s="266" t="s">
        <v>5373</v>
      </c>
      <c r="Q963" s="267" t="s">
        <v>5374</v>
      </c>
      <c r="R963" s="276"/>
      <c r="S963" s="277"/>
      <c r="T963" s="277"/>
    </row>
    <row r="964" spans="1:20" ht="24" x14ac:dyDescent="0.2">
      <c r="A964" s="257"/>
      <c r="B964" s="258"/>
      <c r="C964" s="259"/>
      <c r="D964" s="479"/>
      <c r="E964" s="467" t="s">
        <v>8979</v>
      </c>
      <c r="F964" s="262"/>
      <c r="G964" s="263"/>
      <c r="H964" s="264"/>
      <c r="I964" s="265"/>
      <c r="J964" s="480" t="s">
        <v>6368</v>
      </c>
      <c r="K964" s="481" t="s">
        <v>6369</v>
      </c>
      <c r="L964" s="266"/>
      <c r="M964" s="267"/>
      <c r="N964" s="262"/>
      <c r="O964" s="263"/>
      <c r="P964" s="266"/>
      <c r="Q964" s="267"/>
      <c r="R964" s="276"/>
      <c r="S964" s="277"/>
      <c r="T964" s="277"/>
    </row>
    <row r="965" spans="1:20" ht="24" x14ac:dyDescent="0.2">
      <c r="A965" s="450" t="s">
        <v>7697</v>
      </c>
      <c r="B965" s="451" t="s">
        <v>7710</v>
      </c>
      <c r="C965" s="452" t="s">
        <v>8982</v>
      </c>
      <c r="D965" s="453" t="s">
        <v>8983</v>
      </c>
      <c r="E965" s="454" t="s">
        <v>8978</v>
      </c>
      <c r="F965" s="455"/>
      <c r="G965" s="456"/>
      <c r="H965" s="457"/>
      <c r="I965" s="458"/>
      <c r="J965" s="455" t="s">
        <v>5375</v>
      </c>
      <c r="K965" s="456" t="s">
        <v>5376</v>
      </c>
      <c r="L965" s="459" t="s">
        <v>4166</v>
      </c>
      <c r="M965" s="460" t="s">
        <v>4165</v>
      </c>
      <c r="N965" s="455" t="s">
        <v>7714</v>
      </c>
      <c r="O965" s="456" t="s">
        <v>7715</v>
      </c>
      <c r="P965" s="459" t="s">
        <v>5375</v>
      </c>
      <c r="Q965" s="460" t="s">
        <v>5376</v>
      </c>
      <c r="R965" s="461"/>
      <c r="S965" s="462"/>
      <c r="T965" s="462"/>
    </row>
    <row r="966" spans="1:20" ht="24" x14ac:dyDescent="0.2">
      <c r="A966" s="257" t="s">
        <v>7697</v>
      </c>
      <c r="B966" s="258" t="s">
        <v>7710</v>
      </c>
      <c r="C966" s="259" t="s">
        <v>8982</v>
      </c>
      <c r="D966" s="479" t="s">
        <v>8983</v>
      </c>
      <c r="E966" s="261" t="s">
        <v>8980</v>
      </c>
      <c r="F966" s="262" t="s">
        <v>2349</v>
      </c>
      <c r="G966" s="263" t="s">
        <v>2350</v>
      </c>
      <c r="H966" s="264"/>
      <c r="I966" s="265"/>
      <c r="J966" s="262" t="s">
        <v>5375</v>
      </c>
      <c r="K966" s="263" t="s">
        <v>5376</v>
      </c>
      <c r="L966" s="266" t="s">
        <v>4166</v>
      </c>
      <c r="M966" s="267" t="s">
        <v>4165</v>
      </c>
      <c r="N966" s="262" t="s">
        <v>7714</v>
      </c>
      <c r="O966" s="263" t="s">
        <v>7715</v>
      </c>
      <c r="P966" s="266" t="s">
        <v>5375</v>
      </c>
      <c r="Q966" s="267" t="s">
        <v>5376</v>
      </c>
      <c r="R966" s="276"/>
      <c r="S966" s="277"/>
      <c r="T966" s="277"/>
    </row>
    <row r="967" spans="1:20" ht="24" x14ac:dyDescent="0.2">
      <c r="A967" s="257" t="s">
        <v>7697</v>
      </c>
      <c r="B967" s="258" t="s">
        <v>7710</v>
      </c>
      <c r="C967" s="259" t="s">
        <v>8982</v>
      </c>
      <c r="D967" s="479" t="s">
        <v>8983</v>
      </c>
      <c r="E967" s="261" t="s">
        <v>8981</v>
      </c>
      <c r="F967" s="262"/>
      <c r="G967" s="263"/>
      <c r="H967" s="264" t="s">
        <v>2890</v>
      </c>
      <c r="I967" s="265" t="s">
        <v>2891</v>
      </c>
      <c r="J967" s="262" t="s">
        <v>5375</v>
      </c>
      <c r="K967" s="263" t="s">
        <v>5376</v>
      </c>
      <c r="L967" s="266" t="s">
        <v>4166</v>
      </c>
      <c r="M967" s="267" t="s">
        <v>4165</v>
      </c>
      <c r="N967" s="262" t="s">
        <v>7714</v>
      </c>
      <c r="O967" s="263" t="s">
        <v>7715</v>
      </c>
      <c r="P967" s="266" t="s">
        <v>5375</v>
      </c>
      <c r="Q967" s="267" t="s">
        <v>5376</v>
      </c>
      <c r="R967" s="276"/>
      <c r="S967" s="277"/>
      <c r="T967" s="277"/>
    </row>
    <row r="968" spans="1:20" ht="36" x14ac:dyDescent="0.2">
      <c r="A968" s="450" t="s">
        <v>7697</v>
      </c>
      <c r="B968" s="451" t="s">
        <v>7710</v>
      </c>
      <c r="C968" s="452" t="s">
        <v>8984</v>
      </c>
      <c r="D968" s="453" t="s">
        <v>8985</v>
      </c>
      <c r="E968" s="454" t="s">
        <v>8978</v>
      </c>
      <c r="F968" s="455"/>
      <c r="G968" s="456"/>
      <c r="H968" s="457"/>
      <c r="I968" s="458"/>
      <c r="J968" s="455" t="s">
        <v>5377</v>
      </c>
      <c r="K968" s="456" t="s">
        <v>5378</v>
      </c>
      <c r="L968" s="459" t="s">
        <v>4169</v>
      </c>
      <c r="M968" s="460" t="s">
        <v>4168</v>
      </c>
      <c r="N968" s="455" t="s">
        <v>7714</v>
      </c>
      <c r="O968" s="456" t="s">
        <v>7715</v>
      </c>
      <c r="P968" s="459" t="s">
        <v>5377</v>
      </c>
      <c r="Q968" s="460" t="s">
        <v>5378</v>
      </c>
      <c r="R968" s="461"/>
      <c r="S968" s="462"/>
      <c r="T968" s="462"/>
    </row>
    <row r="969" spans="1:20" ht="36" x14ac:dyDescent="0.2">
      <c r="A969" s="257" t="s">
        <v>7697</v>
      </c>
      <c r="B969" s="258" t="s">
        <v>7710</v>
      </c>
      <c r="C969" s="259" t="s">
        <v>8984</v>
      </c>
      <c r="D969" s="479" t="s">
        <v>8985</v>
      </c>
      <c r="E969" s="261" t="s">
        <v>8980</v>
      </c>
      <c r="F969" s="262" t="s">
        <v>2351</v>
      </c>
      <c r="G969" s="263" t="s">
        <v>2352</v>
      </c>
      <c r="H969" s="264"/>
      <c r="I969" s="265"/>
      <c r="J969" s="262" t="s">
        <v>5377</v>
      </c>
      <c r="K969" s="263" t="s">
        <v>5378</v>
      </c>
      <c r="L969" s="266" t="s">
        <v>4169</v>
      </c>
      <c r="M969" s="267" t="s">
        <v>4168</v>
      </c>
      <c r="N969" s="262" t="s">
        <v>7714</v>
      </c>
      <c r="O969" s="263" t="s">
        <v>7715</v>
      </c>
      <c r="P969" s="266" t="s">
        <v>5377</v>
      </c>
      <c r="Q969" s="267" t="s">
        <v>5378</v>
      </c>
      <c r="R969" s="276"/>
      <c r="S969" s="277"/>
      <c r="T969" s="277"/>
    </row>
    <row r="970" spans="1:20" ht="36" x14ac:dyDescent="0.2">
      <c r="A970" s="463" t="s">
        <v>7697</v>
      </c>
      <c r="B970" s="464" t="s">
        <v>7710</v>
      </c>
      <c r="C970" s="465" t="s">
        <v>8984</v>
      </c>
      <c r="D970" s="466" t="s">
        <v>8985</v>
      </c>
      <c r="E970" s="467" t="s">
        <v>8981</v>
      </c>
      <c r="F970" s="468"/>
      <c r="G970" s="469"/>
      <c r="H970" s="470" t="s">
        <v>2892</v>
      </c>
      <c r="I970" s="471" t="s">
        <v>2893</v>
      </c>
      <c r="J970" s="468" t="s">
        <v>5377</v>
      </c>
      <c r="K970" s="469" t="s">
        <v>5378</v>
      </c>
      <c r="L970" s="467" t="s">
        <v>4169</v>
      </c>
      <c r="M970" s="475" t="s">
        <v>4168</v>
      </c>
      <c r="N970" s="468" t="s">
        <v>7714</v>
      </c>
      <c r="O970" s="469" t="s">
        <v>7715</v>
      </c>
      <c r="P970" s="474" t="s">
        <v>5377</v>
      </c>
      <c r="Q970" s="475" t="s">
        <v>5378</v>
      </c>
      <c r="R970" s="476"/>
      <c r="S970" s="477"/>
      <c r="T970" s="477"/>
    </row>
    <row r="971" spans="1:20" ht="48" x14ac:dyDescent="0.2">
      <c r="A971" s="257" t="s">
        <v>7697</v>
      </c>
      <c r="B971" s="258" t="s">
        <v>7710</v>
      </c>
      <c r="C971" s="259" t="s">
        <v>8986</v>
      </c>
      <c r="D971" s="453" t="s">
        <v>8987</v>
      </c>
      <c r="E971" s="454" t="s">
        <v>8978</v>
      </c>
      <c r="F971" s="262"/>
      <c r="G971" s="263"/>
      <c r="H971" s="264"/>
      <c r="I971" s="265"/>
      <c r="J971" s="262" t="s">
        <v>5379</v>
      </c>
      <c r="K971" s="263" t="s">
        <v>5380</v>
      </c>
      <c r="L971" s="266" t="s">
        <v>4172</v>
      </c>
      <c r="M971" s="267" t="s">
        <v>4171</v>
      </c>
      <c r="N971" s="262" t="s">
        <v>7714</v>
      </c>
      <c r="O971" s="263" t="s">
        <v>7715</v>
      </c>
      <c r="P971" s="266" t="s">
        <v>5379</v>
      </c>
      <c r="Q971" s="267" t="s">
        <v>5380</v>
      </c>
      <c r="R971" s="276"/>
      <c r="S971" s="277"/>
      <c r="T971" s="277"/>
    </row>
    <row r="972" spans="1:20" ht="48" x14ac:dyDescent="0.2">
      <c r="A972" s="257" t="s">
        <v>7697</v>
      </c>
      <c r="B972" s="258" t="s">
        <v>7710</v>
      </c>
      <c r="C972" s="259" t="s">
        <v>8986</v>
      </c>
      <c r="D972" s="479" t="s">
        <v>8987</v>
      </c>
      <c r="E972" s="261" t="s">
        <v>8980</v>
      </c>
      <c r="F972" s="262" t="s">
        <v>2353</v>
      </c>
      <c r="G972" s="263" t="s">
        <v>2354</v>
      </c>
      <c r="H972" s="264"/>
      <c r="I972" s="265"/>
      <c r="J972" s="262" t="s">
        <v>5379</v>
      </c>
      <c r="K972" s="263" t="s">
        <v>5380</v>
      </c>
      <c r="L972" s="266" t="s">
        <v>4172</v>
      </c>
      <c r="M972" s="267" t="s">
        <v>4171</v>
      </c>
      <c r="N972" s="262" t="s">
        <v>7714</v>
      </c>
      <c r="O972" s="263" t="s">
        <v>7715</v>
      </c>
      <c r="P972" s="266" t="s">
        <v>5379</v>
      </c>
      <c r="Q972" s="267" t="s">
        <v>5380</v>
      </c>
      <c r="R972" s="276"/>
      <c r="S972" s="277"/>
      <c r="T972" s="277"/>
    </row>
    <row r="973" spans="1:20" ht="48" x14ac:dyDescent="0.2">
      <c r="A973" s="257" t="s">
        <v>7697</v>
      </c>
      <c r="B973" s="258" t="s">
        <v>7710</v>
      </c>
      <c r="C973" s="259" t="s">
        <v>8986</v>
      </c>
      <c r="D973" s="479" t="s">
        <v>8987</v>
      </c>
      <c r="E973" s="261" t="s">
        <v>8981</v>
      </c>
      <c r="F973" s="262"/>
      <c r="G973" s="263"/>
      <c r="H973" s="264" t="s">
        <v>2894</v>
      </c>
      <c r="I973" s="265" t="s">
        <v>2895</v>
      </c>
      <c r="J973" s="262" t="s">
        <v>5379</v>
      </c>
      <c r="K973" s="263" t="s">
        <v>5380</v>
      </c>
      <c r="L973" s="266" t="s">
        <v>4172</v>
      </c>
      <c r="M973" s="267" t="s">
        <v>4171</v>
      </c>
      <c r="N973" s="262" t="s">
        <v>7714</v>
      </c>
      <c r="O973" s="263" t="s">
        <v>7715</v>
      </c>
      <c r="P973" s="266" t="s">
        <v>5379</v>
      </c>
      <c r="Q973" s="267" t="s">
        <v>5380</v>
      </c>
      <c r="R973" s="276"/>
      <c r="S973" s="277"/>
      <c r="T973" s="277"/>
    </row>
    <row r="974" spans="1:20" x14ac:dyDescent="0.2">
      <c r="A974" s="482" t="s">
        <v>7697</v>
      </c>
      <c r="B974" s="483" t="s">
        <v>7707</v>
      </c>
      <c r="C974" s="484" t="s">
        <v>8988</v>
      </c>
      <c r="D974" s="485" t="s">
        <v>8989</v>
      </c>
      <c r="E974" s="486"/>
      <c r="F974" s="487"/>
      <c r="G974" s="488"/>
      <c r="H974" s="489"/>
      <c r="I974" s="490"/>
      <c r="J974" s="487"/>
      <c r="K974" s="488"/>
      <c r="L974" s="491"/>
      <c r="M974" s="492"/>
      <c r="N974" s="487"/>
      <c r="O974" s="488"/>
      <c r="P974" s="491"/>
      <c r="Q974" s="492"/>
      <c r="R974" s="493"/>
      <c r="S974" s="494"/>
      <c r="T974" s="494"/>
    </row>
    <row r="975" spans="1:20" ht="24" x14ac:dyDescent="0.2">
      <c r="A975" s="450" t="s">
        <v>7697</v>
      </c>
      <c r="B975" s="451" t="s">
        <v>7710</v>
      </c>
      <c r="C975" s="452" t="s">
        <v>8990</v>
      </c>
      <c r="D975" s="453" t="s">
        <v>8991</v>
      </c>
      <c r="E975" s="454" t="s">
        <v>8978</v>
      </c>
      <c r="F975" s="455"/>
      <c r="G975" s="456"/>
      <c r="H975" s="457"/>
      <c r="I975" s="458"/>
      <c r="J975" s="455" t="s">
        <v>5381</v>
      </c>
      <c r="K975" s="456" t="s">
        <v>5382</v>
      </c>
      <c r="L975" s="459" t="s">
        <v>4177</v>
      </c>
      <c r="M975" s="460" t="s">
        <v>4176</v>
      </c>
      <c r="N975" s="455" t="s">
        <v>7714</v>
      </c>
      <c r="O975" s="456" t="s">
        <v>7715</v>
      </c>
      <c r="P975" s="459" t="s">
        <v>5381</v>
      </c>
      <c r="Q975" s="460" t="s">
        <v>5382</v>
      </c>
      <c r="R975" s="461"/>
      <c r="S975" s="462"/>
      <c r="T975" s="462"/>
    </row>
    <row r="976" spans="1:20" ht="24" x14ac:dyDescent="0.2">
      <c r="A976" s="257" t="s">
        <v>7697</v>
      </c>
      <c r="B976" s="258" t="s">
        <v>7710</v>
      </c>
      <c r="C976" s="259" t="s">
        <v>8990</v>
      </c>
      <c r="D976" s="479" t="s">
        <v>8991</v>
      </c>
      <c r="E976" s="261" t="s">
        <v>8980</v>
      </c>
      <c r="F976" s="262" t="s">
        <v>2356</v>
      </c>
      <c r="G976" s="263" t="s">
        <v>2357</v>
      </c>
      <c r="H976" s="264"/>
      <c r="I976" s="265"/>
      <c r="J976" s="262" t="s">
        <v>5381</v>
      </c>
      <c r="K976" s="263" t="s">
        <v>5382</v>
      </c>
      <c r="L976" s="266" t="s">
        <v>4177</v>
      </c>
      <c r="M976" s="267" t="s">
        <v>4176</v>
      </c>
      <c r="N976" s="262" t="s">
        <v>7714</v>
      </c>
      <c r="O976" s="263" t="s">
        <v>7715</v>
      </c>
      <c r="P976" s="266" t="s">
        <v>5381</v>
      </c>
      <c r="Q976" s="267" t="s">
        <v>5382</v>
      </c>
      <c r="R976" s="276"/>
      <c r="S976" s="277"/>
      <c r="T976" s="277"/>
    </row>
    <row r="977" spans="1:20" ht="24" x14ac:dyDescent="0.2">
      <c r="A977" s="463" t="s">
        <v>7697</v>
      </c>
      <c r="B977" s="464" t="s">
        <v>7710</v>
      </c>
      <c r="C977" s="465" t="s">
        <v>8990</v>
      </c>
      <c r="D977" s="466" t="s">
        <v>8991</v>
      </c>
      <c r="E977" s="467" t="s">
        <v>8981</v>
      </c>
      <c r="F977" s="468"/>
      <c r="G977" s="469"/>
      <c r="H977" s="470" t="s">
        <v>2897</v>
      </c>
      <c r="I977" s="471" t="s">
        <v>2898</v>
      </c>
      <c r="J977" s="468" t="s">
        <v>5381</v>
      </c>
      <c r="K977" s="469" t="s">
        <v>5382</v>
      </c>
      <c r="L977" s="474" t="s">
        <v>4177</v>
      </c>
      <c r="M977" s="475" t="s">
        <v>4176</v>
      </c>
      <c r="N977" s="468" t="s">
        <v>7714</v>
      </c>
      <c r="O977" s="469" t="s">
        <v>7715</v>
      </c>
      <c r="P977" s="474" t="s">
        <v>5381</v>
      </c>
      <c r="Q977" s="475" t="s">
        <v>5382</v>
      </c>
      <c r="R977" s="476"/>
      <c r="S977" s="477"/>
      <c r="T977" s="477"/>
    </row>
    <row r="978" spans="1:20" ht="36" x14ac:dyDescent="0.2">
      <c r="A978" s="257" t="s">
        <v>7697</v>
      </c>
      <c r="B978" s="258" t="s">
        <v>7710</v>
      </c>
      <c r="C978" s="259" t="s">
        <v>8992</v>
      </c>
      <c r="D978" s="453" t="s">
        <v>8993</v>
      </c>
      <c r="E978" s="454" t="s">
        <v>8978</v>
      </c>
      <c r="F978" s="262"/>
      <c r="G978" s="263"/>
      <c r="H978" s="264"/>
      <c r="I978" s="265"/>
      <c r="J978" s="262" t="s">
        <v>5383</v>
      </c>
      <c r="K978" s="263" t="s">
        <v>5384</v>
      </c>
      <c r="L978" s="459" t="s">
        <v>4180</v>
      </c>
      <c r="M978" s="460" t="s">
        <v>4179</v>
      </c>
      <c r="N978" s="262" t="s">
        <v>7714</v>
      </c>
      <c r="O978" s="263" t="s">
        <v>7715</v>
      </c>
      <c r="P978" s="266" t="s">
        <v>5383</v>
      </c>
      <c r="Q978" s="267" t="s">
        <v>5384</v>
      </c>
      <c r="R978" s="276"/>
      <c r="S978" s="277"/>
      <c r="T978" s="277"/>
    </row>
    <row r="979" spans="1:20" ht="36" x14ac:dyDescent="0.2">
      <c r="A979" s="257" t="s">
        <v>7697</v>
      </c>
      <c r="B979" s="258" t="s">
        <v>7710</v>
      </c>
      <c r="C979" s="259" t="s">
        <v>8992</v>
      </c>
      <c r="D979" s="479" t="s">
        <v>8993</v>
      </c>
      <c r="E979" s="261" t="s">
        <v>8980</v>
      </c>
      <c r="F979" s="262" t="s">
        <v>2358</v>
      </c>
      <c r="G979" s="263" t="s">
        <v>2359</v>
      </c>
      <c r="H979" s="264"/>
      <c r="I979" s="265"/>
      <c r="J979" s="262" t="s">
        <v>5383</v>
      </c>
      <c r="K979" s="263" t="s">
        <v>5384</v>
      </c>
      <c r="L979" s="266" t="s">
        <v>4180</v>
      </c>
      <c r="M979" s="267" t="s">
        <v>4179</v>
      </c>
      <c r="N979" s="262" t="s">
        <v>7714</v>
      </c>
      <c r="O979" s="263" t="s">
        <v>7715</v>
      </c>
      <c r="P979" s="266" t="s">
        <v>5383</v>
      </c>
      <c r="Q979" s="267" t="s">
        <v>5384</v>
      </c>
      <c r="R979" s="276"/>
      <c r="S979" s="277"/>
      <c r="T979" s="277"/>
    </row>
    <row r="980" spans="1:20" ht="36" x14ac:dyDescent="0.2">
      <c r="A980" s="257" t="s">
        <v>7697</v>
      </c>
      <c r="B980" s="258" t="s">
        <v>7710</v>
      </c>
      <c r="C980" s="259" t="s">
        <v>8992</v>
      </c>
      <c r="D980" s="479" t="s">
        <v>8993</v>
      </c>
      <c r="E980" s="261" t="s">
        <v>8981</v>
      </c>
      <c r="F980" s="262"/>
      <c r="G980" s="263"/>
      <c r="H980" s="264" t="s">
        <v>2899</v>
      </c>
      <c r="I980" s="265" t="s">
        <v>2900</v>
      </c>
      <c r="J980" s="262" t="s">
        <v>5383</v>
      </c>
      <c r="K980" s="263" t="s">
        <v>5384</v>
      </c>
      <c r="L980" s="266" t="s">
        <v>4180</v>
      </c>
      <c r="M980" s="267" t="s">
        <v>4179</v>
      </c>
      <c r="N980" s="262" t="s">
        <v>7714</v>
      </c>
      <c r="O980" s="263" t="s">
        <v>7715</v>
      </c>
      <c r="P980" s="266" t="s">
        <v>5383</v>
      </c>
      <c r="Q980" s="267" t="s">
        <v>5384</v>
      </c>
      <c r="R980" s="276"/>
      <c r="S980" s="277"/>
      <c r="T980" s="277"/>
    </row>
    <row r="981" spans="1:20" s="507" customFormat="1" ht="24" x14ac:dyDescent="0.2">
      <c r="A981" s="495" t="s">
        <v>7697</v>
      </c>
      <c r="B981" s="496" t="s">
        <v>7710</v>
      </c>
      <c r="C981" s="497" t="s">
        <v>8994</v>
      </c>
      <c r="D981" s="498" t="s">
        <v>8995</v>
      </c>
      <c r="E981" s="499" t="s">
        <v>8978</v>
      </c>
      <c r="F981" s="500"/>
      <c r="G981" s="501"/>
      <c r="H981" s="502"/>
      <c r="I981" s="503"/>
      <c r="J981" s="500" t="s">
        <v>5385</v>
      </c>
      <c r="K981" s="501" t="s">
        <v>5386</v>
      </c>
      <c r="L981" s="504" t="s">
        <v>5124</v>
      </c>
      <c r="M981" s="505" t="s">
        <v>5123</v>
      </c>
      <c r="N981" s="500" t="s">
        <v>7714</v>
      </c>
      <c r="O981" s="501" t="s">
        <v>7715</v>
      </c>
      <c r="P981" s="504" t="s">
        <v>5385</v>
      </c>
      <c r="Q981" s="505" t="s">
        <v>5386</v>
      </c>
      <c r="R981" s="318">
        <v>42711</v>
      </c>
      <c r="S981" s="506"/>
      <c r="T981" s="506"/>
    </row>
    <row r="982" spans="1:20" s="405" customFormat="1" ht="24" x14ac:dyDescent="0.2">
      <c r="A982" s="360" t="s">
        <v>7697</v>
      </c>
      <c r="B982" s="361" t="s">
        <v>7710</v>
      </c>
      <c r="C982" s="362" t="s">
        <v>8994</v>
      </c>
      <c r="D982" s="363" t="s">
        <v>8995</v>
      </c>
      <c r="E982" s="332" t="s">
        <v>8980</v>
      </c>
      <c r="F982" s="311" t="s">
        <v>4042</v>
      </c>
      <c r="G982" s="312" t="s">
        <v>4043</v>
      </c>
      <c r="H982" s="313"/>
      <c r="I982" s="314"/>
      <c r="J982" s="311" t="s">
        <v>5385</v>
      </c>
      <c r="K982" s="312" t="s">
        <v>5386</v>
      </c>
      <c r="L982" s="315" t="s">
        <v>5124</v>
      </c>
      <c r="M982" s="316" t="s">
        <v>5123</v>
      </c>
      <c r="N982" s="311" t="s">
        <v>7714</v>
      </c>
      <c r="O982" s="312" t="s">
        <v>7715</v>
      </c>
      <c r="P982" s="315" t="s">
        <v>5385</v>
      </c>
      <c r="Q982" s="316" t="s">
        <v>5386</v>
      </c>
      <c r="R982" s="318">
        <v>42711</v>
      </c>
      <c r="S982" s="404"/>
      <c r="T982" s="404"/>
    </row>
    <row r="983" spans="1:20" s="405" customFormat="1" ht="24" x14ac:dyDescent="0.2">
      <c r="A983" s="360" t="s">
        <v>7697</v>
      </c>
      <c r="B983" s="361" t="s">
        <v>7710</v>
      </c>
      <c r="C983" s="362" t="s">
        <v>8994</v>
      </c>
      <c r="D983" s="363" t="s">
        <v>8995</v>
      </c>
      <c r="E983" s="332" t="s">
        <v>8981</v>
      </c>
      <c r="F983" s="311"/>
      <c r="G983" s="312"/>
      <c r="H983" s="313" t="s">
        <v>4051</v>
      </c>
      <c r="I983" s="314" t="s">
        <v>4052</v>
      </c>
      <c r="J983" s="311" t="s">
        <v>5385</v>
      </c>
      <c r="K983" s="312" t="s">
        <v>5386</v>
      </c>
      <c r="L983" s="315" t="s">
        <v>5124</v>
      </c>
      <c r="M983" s="316" t="s">
        <v>5123</v>
      </c>
      <c r="N983" s="311" t="s">
        <v>7714</v>
      </c>
      <c r="O983" s="312" t="s">
        <v>7715</v>
      </c>
      <c r="P983" s="315" t="s">
        <v>5385</v>
      </c>
      <c r="Q983" s="316" t="s">
        <v>5386</v>
      </c>
      <c r="R983" s="318">
        <v>42711</v>
      </c>
      <c r="S983" s="404"/>
      <c r="T983" s="404"/>
    </row>
    <row r="984" spans="1:20" ht="24" x14ac:dyDescent="0.2">
      <c r="A984" s="450" t="s">
        <v>7697</v>
      </c>
      <c r="B984" s="451" t="s">
        <v>7710</v>
      </c>
      <c r="C984" s="452" t="s">
        <v>8996</v>
      </c>
      <c r="D984" s="453" t="s">
        <v>8997</v>
      </c>
      <c r="E984" s="454" t="s">
        <v>8978</v>
      </c>
      <c r="F984" s="455"/>
      <c r="G984" s="456"/>
      <c r="H984" s="457"/>
      <c r="I984" s="458"/>
      <c r="J984" s="455" t="s">
        <v>5387</v>
      </c>
      <c r="K984" s="456" t="s">
        <v>5388</v>
      </c>
      <c r="L984" s="459" t="s">
        <v>4183</v>
      </c>
      <c r="M984" s="460" t="s">
        <v>4182</v>
      </c>
      <c r="N984" s="455" t="s">
        <v>7714</v>
      </c>
      <c r="O984" s="456" t="s">
        <v>7715</v>
      </c>
      <c r="P984" s="459" t="s">
        <v>5387</v>
      </c>
      <c r="Q984" s="460" t="s">
        <v>5388</v>
      </c>
      <c r="R984" s="461"/>
      <c r="S984" s="462"/>
      <c r="T984" s="462"/>
    </row>
    <row r="985" spans="1:20" ht="24" x14ac:dyDescent="0.2">
      <c r="A985" s="257" t="s">
        <v>7697</v>
      </c>
      <c r="B985" s="258" t="s">
        <v>7710</v>
      </c>
      <c r="C985" s="259" t="s">
        <v>8996</v>
      </c>
      <c r="D985" s="479" t="s">
        <v>8997</v>
      </c>
      <c r="E985" s="261" t="s">
        <v>8980</v>
      </c>
      <c r="F985" s="262" t="s">
        <v>2360</v>
      </c>
      <c r="G985" s="263" t="s">
        <v>2361</v>
      </c>
      <c r="H985" s="264"/>
      <c r="I985" s="265"/>
      <c r="J985" s="262" t="s">
        <v>5387</v>
      </c>
      <c r="K985" s="263" t="s">
        <v>5388</v>
      </c>
      <c r="L985" s="266" t="s">
        <v>4183</v>
      </c>
      <c r="M985" s="267" t="s">
        <v>4182</v>
      </c>
      <c r="N985" s="262" t="s">
        <v>7714</v>
      </c>
      <c r="O985" s="263" t="s">
        <v>7715</v>
      </c>
      <c r="P985" s="266" t="s">
        <v>5387</v>
      </c>
      <c r="Q985" s="267" t="s">
        <v>5388</v>
      </c>
      <c r="R985" s="276"/>
      <c r="S985" s="277"/>
      <c r="T985" s="277"/>
    </row>
    <row r="986" spans="1:20" ht="24" x14ac:dyDescent="0.2">
      <c r="A986" s="257" t="s">
        <v>7697</v>
      </c>
      <c r="B986" s="258" t="s">
        <v>7710</v>
      </c>
      <c r="C986" s="259" t="s">
        <v>8996</v>
      </c>
      <c r="D986" s="479" t="s">
        <v>8997</v>
      </c>
      <c r="E986" s="261" t="s">
        <v>8981</v>
      </c>
      <c r="F986" s="262"/>
      <c r="G986" s="263"/>
      <c r="H986" s="264" t="s">
        <v>2901</v>
      </c>
      <c r="I986" s="265" t="s">
        <v>2902</v>
      </c>
      <c r="J986" s="262" t="s">
        <v>5387</v>
      </c>
      <c r="K986" s="263" t="s">
        <v>5388</v>
      </c>
      <c r="L986" s="266" t="s">
        <v>4183</v>
      </c>
      <c r="M986" s="267" t="s">
        <v>4182</v>
      </c>
      <c r="N986" s="262" t="s">
        <v>7714</v>
      </c>
      <c r="O986" s="263" t="s">
        <v>7715</v>
      </c>
      <c r="P986" s="266" t="s">
        <v>5387</v>
      </c>
      <c r="Q986" s="267" t="s">
        <v>5388</v>
      </c>
      <c r="R986" s="276"/>
      <c r="S986" s="277"/>
      <c r="T986" s="277"/>
    </row>
    <row r="987" spans="1:20" x14ac:dyDescent="0.2">
      <c r="A987" s="482" t="s">
        <v>7697</v>
      </c>
      <c r="B987" s="483" t="s">
        <v>7707</v>
      </c>
      <c r="C987" s="484" t="s">
        <v>8998</v>
      </c>
      <c r="D987" s="485" t="s">
        <v>8999</v>
      </c>
      <c r="E987" s="486"/>
      <c r="F987" s="487"/>
      <c r="G987" s="488"/>
      <c r="H987" s="489"/>
      <c r="I987" s="490"/>
      <c r="J987" s="487"/>
      <c r="K987" s="488"/>
      <c r="L987" s="491"/>
      <c r="M987" s="492"/>
      <c r="N987" s="487"/>
      <c r="O987" s="488"/>
      <c r="P987" s="491"/>
      <c r="Q987" s="492"/>
      <c r="R987" s="493"/>
      <c r="S987" s="494"/>
      <c r="T987" s="494"/>
    </row>
    <row r="988" spans="1:20" ht="24" x14ac:dyDescent="0.2">
      <c r="A988" s="450" t="s">
        <v>7697</v>
      </c>
      <c r="B988" s="451" t="s">
        <v>7710</v>
      </c>
      <c r="C988" s="452" t="s">
        <v>9000</v>
      </c>
      <c r="D988" s="453" t="s">
        <v>9001</v>
      </c>
      <c r="E988" s="454" t="s">
        <v>8978</v>
      </c>
      <c r="F988" s="455"/>
      <c r="G988" s="456"/>
      <c r="H988" s="457"/>
      <c r="I988" s="458"/>
      <c r="J988" s="455" t="s">
        <v>5389</v>
      </c>
      <c r="K988" s="456" t="s">
        <v>5390</v>
      </c>
      <c r="L988" s="459" t="s">
        <v>4188</v>
      </c>
      <c r="M988" s="460" t="s">
        <v>4187</v>
      </c>
      <c r="N988" s="455" t="s">
        <v>7714</v>
      </c>
      <c r="O988" s="456" t="s">
        <v>7715</v>
      </c>
      <c r="P988" s="459" t="s">
        <v>5389</v>
      </c>
      <c r="Q988" s="460" t="s">
        <v>5390</v>
      </c>
      <c r="R988" s="461"/>
      <c r="S988" s="462"/>
      <c r="T988" s="462"/>
    </row>
    <row r="989" spans="1:20" s="405" customFormat="1" ht="24" x14ac:dyDescent="0.2">
      <c r="A989" s="360" t="s">
        <v>7697</v>
      </c>
      <c r="B989" s="361" t="s">
        <v>7710</v>
      </c>
      <c r="C989" s="410" t="s">
        <v>9000</v>
      </c>
      <c r="D989" s="508" t="s">
        <v>9001</v>
      </c>
      <c r="E989" s="332" t="s">
        <v>8980</v>
      </c>
      <c r="F989" s="311" t="s">
        <v>2363</v>
      </c>
      <c r="G989" s="312" t="s">
        <v>2364</v>
      </c>
      <c r="H989" s="313"/>
      <c r="I989" s="314"/>
      <c r="J989" s="311" t="s">
        <v>5389</v>
      </c>
      <c r="K989" s="312" t="s">
        <v>5390</v>
      </c>
      <c r="L989" s="315" t="s">
        <v>4188</v>
      </c>
      <c r="M989" s="316" t="s">
        <v>4187</v>
      </c>
      <c r="N989" s="311" t="s">
        <v>7714</v>
      </c>
      <c r="O989" s="312" t="s">
        <v>7715</v>
      </c>
      <c r="P989" s="315" t="s">
        <v>5389</v>
      </c>
      <c r="Q989" s="316" t="s">
        <v>5390</v>
      </c>
      <c r="R989" s="318">
        <v>42711</v>
      </c>
      <c r="S989" s="404"/>
      <c r="T989" s="404"/>
    </row>
    <row r="990" spans="1:20" s="405" customFormat="1" ht="24" x14ac:dyDescent="0.2">
      <c r="A990" s="509" t="s">
        <v>7697</v>
      </c>
      <c r="B990" s="510" t="s">
        <v>7710</v>
      </c>
      <c r="C990" s="511" t="s">
        <v>9000</v>
      </c>
      <c r="D990" s="512" t="s">
        <v>9001</v>
      </c>
      <c r="E990" s="513" t="s">
        <v>8981</v>
      </c>
      <c r="F990" s="514"/>
      <c r="G990" s="515"/>
      <c r="H990" s="516" t="s">
        <v>2904</v>
      </c>
      <c r="I990" s="517" t="s">
        <v>2905</v>
      </c>
      <c r="J990" s="514" t="s">
        <v>5389</v>
      </c>
      <c r="K990" s="515" t="s">
        <v>5390</v>
      </c>
      <c r="L990" s="518" t="s">
        <v>4188</v>
      </c>
      <c r="M990" s="519" t="s">
        <v>4187</v>
      </c>
      <c r="N990" s="514" t="s">
        <v>7714</v>
      </c>
      <c r="O990" s="515" t="s">
        <v>7715</v>
      </c>
      <c r="P990" s="518" t="s">
        <v>5389</v>
      </c>
      <c r="Q990" s="519" t="s">
        <v>5390</v>
      </c>
      <c r="R990" s="318">
        <v>42711</v>
      </c>
      <c r="S990" s="520"/>
      <c r="T990" s="520"/>
    </row>
    <row r="991" spans="1:20" ht="24" x14ac:dyDescent="0.2">
      <c r="A991" s="450" t="s">
        <v>7697</v>
      </c>
      <c r="B991" s="451" t="s">
        <v>7710</v>
      </c>
      <c r="C991" s="452" t="s">
        <v>9002</v>
      </c>
      <c r="D991" s="453" t="s">
        <v>9003</v>
      </c>
      <c r="E991" s="454" t="s">
        <v>8978</v>
      </c>
      <c r="F991" s="455"/>
      <c r="G991" s="456"/>
      <c r="H991" s="457"/>
      <c r="I991" s="458"/>
      <c r="J991" s="455" t="s">
        <v>5391</v>
      </c>
      <c r="K991" s="456" t="s">
        <v>5392</v>
      </c>
      <c r="L991" s="459" t="s">
        <v>4191</v>
      </c>
      <c r="M991" s="460" t="s">
        <v>4190</v>
      </c>
      <c r="N991" s="455" t="s">
        <v>7714</v>
      </c>
      <c r="O991" s="456" t="s">
        <v>7715</v>
      </c>
      <c r="P991" s="459" t="s">
        <v>5391</v>
      </c>
      <c r="Q991" s="460" t="s">
        <v>5392</v>
      </c>
      <c r="R991" s="461"/>
      <c r="S991" s="462"/>
      <c r="T991" s="462"/>
    </row>
    <row r="992" spans="1:20" s="405" customFormat="1" ht="24" x14ac:dyDescent="0.2">
      <c r="A992" s="360" t="s">
        <v>7697</v>
      </c>
      <c r="B992" s="361" t="s">
        <v>7710</v>
      </c>
      <c r="C992" s="410" t="s">
        <v>9002</v>
      </c>
      <c r="D992" s="508" t="s">
        <v>9003</v>
      </c>
      <c r="E992" s="332" t="s">
        <v>8980</v>
      </c>
      <c r="F992" s="311" t="s">
        <v>2365</v>
      </c>
      <c r="G992" s="312" t="s">
        <v>2366</v>
      </c>
      <c r="H992" s="313"/>
      <c r="I992" s="314"/>
      <c r="J992" s="311" t="s">
        <v>5391</v>
      </c>
      <c r="K992" s="312" t="s">
        <v>5392</v>
      </c>
      <c r="L992" s="315" t="s">
        <v>4191</v>
      </c>
      <c r="M992" s="316" t="s">
        <v>4190</v>
      </c>
      <c r="N992" s="311" t="s">
        <v>7714</v>
      </c>
      <c r="O992" s="312" t="s">
        <v>7715</v>
      </c>
      <c r="P992" s="315" t="s">
        <v>5391</v>
      </c>
      <c r="Q992" s="316" t="s">
        <v>5392</v>
      </c>
      <c r="R992" s="318">
        <v>42711</v>
      </c>
      <c r="S992" s="404"/>
      <c r="T992" s="404"/>
    </row>
    <row r="993" spans="1:20" s="405" customFormat="1" ht="24" x14ac:dyDescent="0.2">
      <c r="A993" s="509" t="s">
        <v>7697</v>
      </c>
      <c r="B993" s="510" t="s">
        <v>7710</v>
      </c>
      <c r="C993" s="511" t="s">
        <v>9002</v>
      </c>
      <c r="D993" s="512" t="s">
        <v>9003</v>
      </c>
      <c r="E993" s="513" t="s">
        <v>8981</v>
      </c>
      <c r="F993" s="514"/>
      <c r="G993" s="515"/>
      <c r="H993" s="516" t="s">
        <v>2906</v>
      </c>
      <c r="I993" s="517" t="s">
        <v>2907</v>
      </c>
      <c r="J993" s="514" t="s">
        <v>5391</v>
      </c>
      <c r="K993" s="515" t="s">
        <v>5392</v>
      </c>
      <c r="L993" s="518" t="s">
        <v>4191</v>
      </c>
      <c r="M993" s="519" t="s">
        <v>4190</v>
      </c>
      <c r="N993" s="514" t="s">
        <v>7714</v>
      </c>
      <c r="O993" s="515" t="s">
        <v>7715</v>
      </c>
      <c r="P993" s="518" t="s">
        <v>5391</v>
      </c>
      <c r="Q993" s="519" t="s">
        <v>5392</v>
      </c>
      <c r="R993" s="318">
        <v>42711</v>
      </c>
      <c r="S993" s="520"/>
      <c r="T993" s="520"/>
    </row>
    <row r="994" spans="1:20" x14ac:dyDescent="0.2">
      <c r="A994" s="482" t="s">
        <v>7697</v>
      </c>
      <c r="B994" s="483" t="s">
        <v>7707</v>
      </c>
      <c r="C994" s="484" t="s">
        <v>9004</v>
      </c>
      <c r="D994" s="485" t="s">
        <v>9005</v>
      </c>
      <c r="E994" s="486"/>
      <c r="F994" s="487"/>
      <c r="G994" s="488"/>
      <c r="H994" s="489"/>
      <c r="I994" s="490"/>
      <c r="J994" s="487"/>
      <c r="K994" s="488"/>
      <c r="L994" s="491"/>
      <c r="M994" s="492"/>
      <c r="N994" s="487"/>
      <c r="O994" s="488"/>
      <c r="P994" s="491"/>
      <c r="Q994" s="492"/>
      <c r="R994" s="493"/>
      <c r="S994" s="494"/>
      <c r="T994" s="494"/>
    </row>
    <row r="995" spans="1:20" ht="24" x14ac:dyDescent="0.2">
      <c r="A995" s="450" t="s">
        <v>7697</v>
      </c>
      <c r="B995" s="451" t="s">
        <v>7710</v>
      </c>
      <c r="C995" s="452" t="s">
        <v>4195</v>
      </c>
      <c r="D995" s="453" t="s">
        <v>9006</v>
      </c>
      <c r="E995" s="454" t="s">
        <v>8978</v>
      </c>
      <c r="F995" s="455"/>
      <c r="G995" s="456"/>
      <c r="H995" s="457"/>
      <c r="I995" s="458"/>
      <c r="J995" s="455" t="s">
        <v>5393</v>
      </c>
      <c r="K995" s="456" t="s">
        <v>5394</v>
      </c>
      <c r="L995" s="459" t="s">
        <v>4196</v>
      </c>
      <c r="M995" s="460" t="s">
        <v>4195</v>
      </c>
      <c r="N995" s="455" t="s">
        <v>7714</v>
      </c>
      <c r="O995" s="456" t="s">
        <v>7715</v>
      </c>
      <c r="P995" s="459" t="s">
        <v>5393</v>
      </c>
      <c r="Q995" s="460" t="s">
        <v>5394</v>
      </c>
      <c r="R995" s="461"/>
      <c r="S995" s="462"/>
      <c r="T995" s="462"/>
    </row>
    <row r="996" spans="1:20" ht="24" x14ac:dyDescent="0.2">
      <c r="A996" s="257" t="s">
        <v>7697</v>
      </c>
      <c r="B996" s="258" t="s">
        <v>7710</v>
      </c>
      <c r="C996" s="259" t="s">
        <v>4195</v>
      </c>
      <c r="D996" s="479" t="s">
        <v>9006</v>
      </c>
      <c r="E996" s="261" t="s">
        <v>8980</v>
      </c>
      <c r="F996" s="262" t="s">
        <v>2367</v>
      </c>
      <c r="G996" s="263" t="s">
        <v>2368</v>
      </c>
      <c r="H996" s="264"/>
      <c r="I996" s="265"/>
      <c r="J996" s="262" t="s">
        <v>5393</v>
      </c>
      <c r="K996" s="263" t="s">
        <v>5394</v>
      </c>
      <c r="L996" s="266" t="s">
        <v>4196</v>
      </c>
      <c r="M996" s="267" t="s">
        <v>4195</v>
      </c>
      <c r="N996" s="262" t="s">
        <v>7714</v>
      </c>
      <c r="O996" s="263" t="s">
        <v>7715</v>
      </c>
      <c r="P996" s="266" t="s">
        <v>5393</v>
      </c>
      <c r="Q996" s="267" t="s">
        <v>5394</v>
      </c>
      <c r="R996" s="276"/>
      <c r="S996" s="277"/>
      <c r="T996" s="277"/>
    </row>
    <row r="997" spans="1:20" ht="24" x14ac:dyDescent="0.2">
      <c r="A997" s="463" t="s">
        <v>7697</v>
      </c>
      <c r="B997" s="464" t="s">
        <v>7710</v>
      </c>
      <c r="C997" s="465" t="s">
        <v>4195</v>
      </c>
      <c r="D997" s="466" t="s">
        <v>9006</v>
      </c>
      <c r="E997" s="467" t="s">
        <v>8981</v>
      </c>
      <c r="F997" s="468"/>
      <c r="G997" s="469"/>
      <c r="H997" s="470" t="s">
        <v>2908</v>
      </c>
      <c r="I997" s="471" t="s">
        <v>2909</v>
      </c>
      <c r="J997" s="468" t="s">
        <v>5393</v>
      </c>
      <c r="K997" s="469" t="s">
        <v>5394</v>
      </c>
      <c r="L997" s="474" t="s">
        <v>4196</v>
      </c>
      <c r="M997" s="475" t="s">
        <v>4195</v>
      </c>
      <c r="N997" s="468" t="s">
        <v>7714</v>
      </c>
      <c r="O997" s="469" t="s">
        <v>7715</v>
      </c>
      <c r="P997" s="474" t="s">
        <v>5393</v>
      </c>
      <c r="Q997" s="475" t="s">
        <v>5394</v>
      </c>
      <c r="R997" s="476"/>
      <c r="S997" s="477"/>
      <c r="T997" s="477"/>
    </row>
    <row r="998" spans="1:20" ht="24" x14ac:dyDescent="0.2">
      <c r="A998" s="450" t="s">
        <v>7697</v>
      </c>
      <c r="B998" s="451" t="s">
        <v>7710</v>
      </c>
      <c r="C998" s="452" t="s">
        <v>4198</v>
      </c>
      <c r="D998" s="453" t="s">
        <v>9007</v>
      </c>
      <c r="E998" s="454" t="s">
        <v>8978</v>
      </c>
      <c r="F998" s="455"/>
      <c r="G998" s="456"/>
      <c r="H998" s="457"/>
      <c r="I998" s="458"/>
      <c r="J998" s="455" t="s">
        <v>5395</v>
      </c>
      <c r="K998" s="456" t="s">
        <v>5396</v>
      </c>
      <c r="L998" s="459" t="s">
        <v>4199</v>
      </c>
      <c r="M998" s="460" t="s">
        <v>4198</v>
      </c>
      <c r="N998" s="455" t="s">
        <v>7714</v>
      </c>
      <c r="O998" s="456" t="s">
        <v>7715</v>
      </c>
      <c r="P998" s="459" t="s">
        <v>5395</v>
      </c>
      <c r="Q998" s="460" t="s">
        <v>5396</v>
      </c>
      <c r="R998" s="461"/>
      <c r="S998" s="462"/>
      <c r="T998" s="462"/>
    </row>
    <row r="999" spans="1:20" s="405" customFormat="1" ht="24" x14ac:dyDescent="0.2">
      <c r="A999" s="360" t="s">
        <v>7697</v>
      </c>
      <c r="B999" s="361" t="s">
        <v>7710</v>
      </c>
      <c r="C999" s="410" t="s">
        <v>4198</v>
      </c>
      <c r="D999" s="508" t="s">
        <v>9007</v>
      </c>
      <c r="E999" s="332" t="s">
        <v>8980</v>
      </c>
      <c r="F999" s="311" t="s">
        <v>2369</v>
      </c>
      <c r="G999" s="312" t="s">
        <v>2370</v>
      </c>
      <c r="H999" s="313"/>
      <c r="I999" s="314"/>
      <c r="J999" s="311" t="s">
        <v>5395</v>
      </c>
      <c r="K999" s="312" t="s">
        <v>5396</v>
      </c>
      <c r="L999" s="315" t="s">
        <v>4199</v>
      </c>
      <c r="M999" s="316" t="s">
        <v>4198</v>
      </c>
      <c r="N999" s="311" t="s">
        <v>7714</v>
      </c>
      <c r="O999" s="312" t="s">
        <v>7715</v>
      </c>
      <c r="P999" s="315" t="s">
        <v>5395</v>
      </c>
      <c r="Q999" s="316" t="s">
        <v>5396</v>
      </c>
      <c r="R999" s="318">
        <v>42711</v>
      </c>
      <c r="S999" s="404"/>
      <c r="T999" s="404"/>
    </row>
    <row r="1000" spans="1:20" ht="24" x14ac:dyDescent="0.2">
      <c r="A1000" s="463" t="s">
        <v>7697</v>
      </c>
      <c r="B1000" s="464" t="s">
        <v>7710</v>
      </c>
      <c r="C1000" s="465" t="s">
        <v>4198</v>
      </c>
      <c r="D1000" s="466" t="s">
        <v>9007</v>
      </c>
      <c r="E1000" s="467" t="s">
        <v>8981</v>
      </c>
      <c r="F1000" s="468"/>
      <c r="G1000" s="469"/>
      <c r="H1000" s="470" t="s">
        <v>2910</v>
      </c>
      <c r="I1000" s="471" t="s">
        <v>2911</v>
      </c>
      <c r="J1000" s="468" t="s">
        <v>5395</v>
      </c>
      <c r="K1000" s="469" t="s">
        <v>5396</v>
      </c>
      <c r="L1000" s="474" t="s">
        <v>4199</v>
      </c>
      <c r="M1000" s="475" t="s">
        <v>4198</v>
      </c>
      <c r="N1000" s="468" t="s">
        <v>7714</v>
      </c>
      <c r="O1000" s="469" t="s">
        <v>7715</v>
      </c>
      <c r="P1000" s="474" t="s">
        <v>5395</v>
      </c>
      <c r="Q1000" s="475" t="s">
        <v>5396</v>
      </c>
      <c r="R1000" s="476"/>
      <c r="S1000" s="477"/>
      <c r="T1000" s="477"/>
    </row>
    <row r="1001" spans="1:20" ht="24" x14ac:dyDescent="0.2">
      <c r="A1001" s="450" t="s">
        <v>7697</v>
      </c>
      <c r="B1001" s="451" t="s">
        <v>7710</v>
      </c>
      <c r="C1001" s="452" t="s">
        <v>9008</v>
      </c>
      <c r="D1001" s="453" t="s">
        <v>9009</v>
      </c>
      <c r="E1001" s="454" t="s">
        <v>8978</v>
      </c>
      <c r="F1001" s="455"/>
      <c r="G1001" s="456"/>
      <c r="H1001" s="457"/>
      <c r="I1001" s="458"/>
      <c r="J1001" s="455" t="s">
        <v>5397</v>
      </c>
      <c r="K1001" s="456" t="s">
        <v>5398</v>
      </c>
      <c r="L1001" s="459" t="s">
        <v>4202</v>
      </c>
      <c r="M1001" s="460" t="s">
        <v>4201</v>
      </c>
      <c r="N1001" s="455" t="s">
        <v>7714</v>
      </c>
      <c r="O1001" s="456" t="s">
        <v>7715</v>
      </c>
      <c r="P1001" s="459" t="s">
        <v>5397</v>
      </c>
      <c r="Q1001" s="460" t="s">
        <v>5398</v>
      </c>
      <c r="R1001" s="461"/>
      <c r="S1001" s="462"/>
      <c r="T1001" s="462"/>
    </row>
    <row r="1002" spans="1:20" s="405" customFormat="1" ht="24" x14ac:dyDescent="0.2">
      <c r="A1002" s="360" t="s">
        <v>7697</v>
      </c>
      <c r="B1002" s="361" t="s">
        <v>7710</v>
      </c>
      <c r="C1002" s="410" t="s">
        <v>9008</v>
      </c>
      <c r="D1002" s="508" t="s">
        <v>9009</v>
      </c>
      <c r="E1002" s="332" t="s">
        <v>8980</v>
      </c>
      <c r="F1002" s="311" t="s">
        <v>2371</v>
      </c>
      <c r="G1002" s="312" t="s">
        <v>2372</v>
      </c>
      <c r="H1002" s="313"/>
      <c r="I1002" s="314"/>
      <c r="J1002" s="311" t="s">
        <v>5397</v>
      </c>
      <c r="K1002" s="312" t="s">
        <v>5398</v>
      </c>
      <c r="L1002" s="315" t="s">
        <v>4202</v>
      </c>
      <c r="M1002" s="316" t="s">
        <v>4201</v>
      </c>
      <c r="N1002" s="311" t="s">
        <v>7714</v>
      </c>
      <c r="O1002" s="312" t="s">
        <v>7715</v>
      </c>
      <c r="P1002" s="315" t="s">
        <v>5397</v>
      </c>
      <c r="Q1002" s="316" t="s">
        <v>5398</v>
      </c>
      <c r="R1002" s="318">
        <v>42711</v>
      </c>
      <c r="S1002" s="404"/>
      <c r="T1002" s="404"/>
    </row>
    <row r="1003" spans="1:20" s="405" customFormat="1" ht="24" x14ac:dyDescent="0.2">
      <c r="A1003" s="509" t="s">
        <v>7697</v>
      </c>
      <c r="B1003" s="510" t="s">
        <v>7710</v>
      </c>
      <c r="C1003" s="511" t="s">
        <v>9008</v>
      </c>
      <c r="D1003" s="512" t="s">
        <v>9009</v>
      </c>
      <c r="E1003" s="513" t="s">
        <v>8981</v>
      </c>
      <c r="F1003" s="514"/>
      <c r="G1003" s="515"/>
      <c r="H1003" s="516" t="s">
        <v>2912</v>
      </c>
      <c r="I1003" s="517" t="s">
        <v>2913</v>
      </c>
      <c r="J1003" s="514" t="s">
        <v>5397</v>
      </c>
      <c r="K1003" s="515" t="s">
        <v>5398</v>
      </c>
      <c r="L1003" s="518" t="s">
        <v>4202</v>
      </c>
      <c r="M1003" s="519" t="s">
        <v>4201</v>
      </c>
      <c r="N1003" s="514" t="s">
        <v>7714</v>
      </c>
      <c r="O1003" s="515" t="s">
        <v>7715</v>
      </c>
      <c r="P1003" s="518" t="s">
        <v>5397</v>
      </c>
      <c r="Q1003" s="519" t="s">
        <v>5398</v>
      </c>
      <c r="R1003" s="318">
        <v>42711</v>
      </c>
      <c r="S1003" s="520"/>
      <c r="T1003" s="520"/>
    </row>
    <row r="1004" spans="1:20" x14ac:dyDescent="0.2">
      <c r="A1004" s="244" t="s">
        <v>7697</v>
      </c>
      <c r="B1004" s="245" t="s">
        <v>7707</v>
      </c>
      <c r="C1004" s="246" t="s">
        <v>9010</v>
      </c>
      <c r="D1004" s="485" t="s">
        <v>9011</v>
      </c>
      <c r="E1004" s="486"/>
      <c r="F1004" s="418"/>
      <c r="G1004" s="419"/>
      <c r="H1004" s="521"/>
      <c r="I1004" s="522"/>
      <c r="J1004" s="418"/>
      <c r="K1004" s="419"/>
      <c r="L1004" s="523"/>
      <c r="M1004" s="524"/>
      <c r="N1004" s="418"/>
      <c r="O1004" s="419"/>
      <c r="P1004" s="523"/>
      <c r="Q1004" s="524"/>
      <c r="R1004" s="525"/>
      <c r="S1004" s="526"/>
      <c r="T1004" s="526"/>
    </row>
    <row r="1005" spans="1:20" ht="24" x14ac:dyDescent="0.2">
      <c r="A1005" s="450" t="s">
        <v>7697</v>
      </c>
      <c r="B1005" s="451" t="s">
        <v>7710</v>
      </c>
      <c r="C1005" s="452" t="s">
        <v>9010</v>
      </c>
      <c r="D1005" s="453" t="s">
        <v>9012</v>
      </c>
      <c r="E1005" s="454" t="s">
        <v>8978</v>
      </c>
      <c r="F1005" s="455"/>
      <c r="G1005" s="456"/>
      <c r="H1005" s="457"/>
      <c r="I1005" s="458"/>
      <c r="J1005" s="455" t="s">
        <v>5399</v>
      </c>
      <c r="K1005" s="456" t="s">
        <v>5400</v>
      </c>
      <c r="L1005" s="459" t="s">
        <v>4207</v>
      </c>
      <c r="M1005" s="460" t="s">
        <v>4206</v>
      </c>
      <c r="N1005" s="455" t="s">
        <v>7714</v>
      </c>
      <c r="O1005" s="456" t="s">
        <v>7715</v>
      </c>
      <c r="P1005" s="459" t="s">
        <v>5399</v>
      </c>
      <c r="Q1005" s="460" t="s">
        <v>5400</v>
      </c>
      <c r="R1005" s="461"/>
      <c r="S1005" s="462"/>
      <c r="T1005" s="462"/>
    </row>
    <row r="1006" spans="1:20" s="405" customFormat="1" ht="24" x14ac:dyDescent="0.2">
      <c r="A1006" s="360" t="s">
        <v>7697</v>
      </c>
      <c r="B1006" s="361" t="s">
        <v>7710</v>
      </c>
      <c r="C1006" s="410" t="s">
        <v>9010</v>
      </c>
      <c r="D1006" s="508" t="s">
        <v>9012</v>
      </c>
      <c r="E1006" s="332" t="s">
        <v>8980</v>
      </c>
      <c r="F1006" s="311" t="s">
        <v>2374</v>
      </c>
      <c r="G1006" s="312" t="s">
        <v>3010</v>
      </c>
      <c r="H1006" s="313"/>
      <c r="I1006" s="314"/>
      <c r="J1006" s="311" t="s">
        <v>5399</v>
      </c>
      <c r="K1006" s="312" t="s">
        <v>5400</v>
      </c>
      <c r="L1006" s="315" t="s">
        <v>4207</v>
      </c>
      <c r="M1006" s="316" t="s">
        <v>4206</v>
      </c>
      <c r="N1006" s="311" t="s">
        <v>7714</v>
      </c>
      <c r="O1006" s="312" t="s">
        <v>7715</v>
      </c>
      <c r="P1006" s="315" t="s">
        <v>5399</v>
      </c>
      <c r="Q1006" s="316" t="s">
        <v>5400</v>
      </c>
      <c r="R1006" s="318">
        <v>42711</v>
      </c>
      <c r="S1006" s="404"/>
      <c r="T1006" s="404"/>
    </row>
    <row r="1007" spans="1:20" s="405" customFormat="1" ht="24" x14ac:dyDescent="0.2">
      <c r="A1007" s="509" t="s">
        <v>7697</v>
      </c>
      <c r="B1007" s="510" t="s">
        <v>7710</v>
      </c>
      <c r="C1007" s="511" t="s">
        <v>9010</v>
      </c>
      <c r="D1007" s="512" t="s">
        <v>9012</v>
      </c>
      <c r="E1007" s="513" t="s">
        <v>8981</v>
      </c>
      <c r="F1007" s="514"/>
      <c r="G1007" s="515"/>
      <c r="H1007" s="516" t="s">
        <v>2915</v>
      </c>
      <c r="I1007" s="517" t="s">
        <v>2916</v>
      </c>
      <c r="J1007" s="514" t="s">
        <v>5399</v>
      </c>
      <c r="K1007" s="515" t="s">
        <v>5400</v>
      </c>
      <c r="L1007" s="518" t="s">
        <v>4207</v>
      </c>
      <c r="M1007" s="519" t="s">
        <v>4206</v>
      </c>
      <c r="N1007" s="514" t="s">
        <v>7714</v>
      </c>
      <c r="O1007" s="515" t="s">
        <v>7715</v>
      </c>
      <c r="P1007" s="518" t="s">
        <v>5399</v>
      </c>
      <c r="Q1007" s="519" t="s">
        <v>5400</v>
      </c>
      <c r="R1007" s="318">
        <v>42711</v>
      </c>
      <c r="S1007" s="520"/>
      <c r="T1007" s="520"/>
    </row>
    <row r="1008" spans="1:20" x14ac:dyDescent="0.2">
      <c r="A1008" s="244" t="s">
        <v>7697</v>
      </c>
      <c r="B1008" s="245" t="s">
        <v>7707</v>
      </c>
      <c r="C1008" s="246" t="s">
        <v>9013</v>
      </c>
      <c r="D1008" s="485" t="s">
        <v>9014</v>
      </c>
      <c r="E1008" s="486"/>
      <c r="F1008" s="418"/>
      <c r="G1008" s="419"/>
      <c r="H1008" s="521"/>
      <c r="I1008" s="522"/>
      <c r="J1008" s="418"/>
      <c r="K1008" s="419"/>
      <c r="L1008" s="523"/>
      <c r="M1008" s="524"/>
      <c r="N1008" s="418"/>
      <c r="O1008" s="419"/>
      <c r="P1008" s="523"/>
      <c r="Q1008" s="524"/>
      <c r="R1008" s="525"/>
      <c r="S1008" s="526"/>
      <c r="T1008" s="526"/>
    </row>
    <row r="1009" spans="1:20" ht="24" x14ac:dyDescent="0.2">
      <c r="A1009" s="450" t="s">
        <v>7697</v>
      </c>
      <c r="B1009" s="451" t="s">
        <v>7710</v>
      </c>
      <c r="C1009" s="452" t="s">
        <v>9015</v>
      </c>
      <c r="D1009" s="453" t="s">
        <v>9016</v>
      </c>
      <c r="E1009" s="454" t="s">
        <v>8978</v>
      </c>
      <c r="F1009" s="455"/>
      <c r="G1009" s="456"/>
      <c r="H1009" s="457"/>
      <c r="I1009" s="458"/>
      <c r="J1009" s="455" t="s">
        <v>5401</v>
      </c>
      <c r="K1009" s="456" t="s">
        <v>5402</v>
      </c>
      <c r="L1009" s="459" t="s">
        <v>4212</v>
      </c>
      <c r="M1009" s="460" t="s">
        <v>4211</v>
      </c>
      <c r="N1009" s="455" t="s">
        <v>7714</v>
      </c>
      <c r="O1009" s="456" t="s">
        <v>7715</v>
      </c>
      <c r="P1009" s="459" t="s">
        <v>5401</v>
      </c>
      <c r="Q1009" s="460" t="s">
        <v>5402</v>
      </c>
      <c r="R1009" s="461"/>
      <c r="S1009" s="462"/>
      <c r="T1009" s="462"/>
    </row>
    <row r="1010" spans="1:20" ht="24" x14ac:dyDescent="0.2">
      <c r="A1010" s="257" t="s">
        <v>7697</v>
      </c>
      <c r="B1010" s="258" t="s">
        <v>7710</v>
      </c>
      <c r="C1010" s="259" t="s">
        <v>9015</v>
      </c>
      <c r="D1010" s="479" t="s">
        <v>9016</v>
      </c>
      <c r="E1010" s="261" t="s">
        <v>8980</v>
      </c>
      <c r="F1010" s="262" t="s">
        <v>3012</v>
      </c>
      <c r="G1010" s="263" t="s">
        <v>3013</v>
      </c>
      <c r="H1010" s="264"/>
      <c r="I1010" s="265"/>
      <c r="J1010" s="262" t="s">
        <v>5401</v>
      </c>
      <c r="K1010" s="263" t="s">
        <v>5402</v>
      </c>
      <c r="L1010" s="266" t="s">
        <v>4212</v>
      </c>
      <c r="M1010" s="267" t="s">
        <v>4211</v>
      </c>
      <c r="N1010" s="262" t="s">
        <v>7714</v>
      </c>
      <c r="O1010" s="263" t="s">
        <v>7715</v>
      </c>
      <c r="P1010" s="266" t="s">
        <v>5401</v>
      </c>
      <c r="Q1010" s="267" t="s">
        <v>5402</v>
      </c>
      <c r="R1010" s="276"/>
      <c r="S1010" s="277"/>
      <c r="T1010" s="277"/>
    </row>
    <row r="1011" spans="1:20" ht="24" x14ac:dyDescent="0.2">
      <c r="A1011" s="463" t="s">
        <v>7697</v>
      </c>
      <c r="B1011" s="464" t="s">
        <v>7710</v>
      </c>
      <c r="C1011" s="465" t="s">
        <v>9015</v>
      </c>
      <c r="D1011" s="466" t="s">
        <v>9016</v>
      </c>
      <c r="E1011" s="467" t="s">
        <v>8981</v>
      </c>
      <c r="F1011" s="468"/>
      <c r="G1011" s="469"/>
      <c r="H1011" s="470" t="s">
        <v>2918</v>
      </c>
      <c r="I1011" s="471" t="s">
        <v>1784</v>
      </c>
      <c r="J1011" s="468" t="s">
        <v>5401</v>
      </c>
      <c r="K1011" s="469" t="s">
        <v>5402</v>
      </c>
      <c r="L1011" s="474" t="s">
        <v>4212</v>
      </c>
      <c r="M1011" s="475" t="s">
        <v>4211</v>
      </c>
      <c r="N1011" s="468" t="s">
        <v>7714</v>
      </c>
      <c r="O1011" s="469" t="s">
        <v>7715</v>
      </c>
      <c r="P1011" s="474" t="s">
        <v>5401</v>
      </c>
      <c r="Q1011" s="475" t="s">
        <v>5402</v>
      </c>
      <c r="R1011" s="476"/>
      <c r="S1011" s="477"/>
      <c r="T1011" s="477"/>
    </row>
    <row r="1012" spans="1:20" ht="24" x14ac:dyDescent="0.2">
      <c r="A1012" s="450" t="s">
        <v>7697</v>
      </c>
      <c r="B1012" s="451" t="s">
        <v>7710</v>
      </c>
      <c r="C1012" s="452" t="s">
        <v>9017</v>
      </c>
      <c r="D1012" s="453" t="s">
        <v>9018</v>
      </c>
      <c r="E1012" s="454" t="s">
        <v>8978</v>
      </c>
      <c r="F1012" s="455"/>
      <c r="G1012" s="456"/>
      <c r="H1012" s="457"/>
      <c r="I1012" s="458"/>
      <c r="J1012" s="455" t="s">
        <v>5403</v>
      </c>
      <c r="K1012" s="456" t="s">
        <v>5404</v>
      </c>
      <c r="L1012" s="459" t="s">
        <v>4215</v>
      </c>
      <c r="M1012" s="460" t="s">
        <v>4214</v>
      </c>
      <c r="N1012" s="455" t="s">
        <v>7714</v>
      </c>
      <c r="O1012" s="456" t="s">
        <v>7715</v>
      </c>
      <c r="P1012" s="459" t="s">
        <v>5403</v>
      </c>
      <c r="Q1012" s="460" t="s">
        <v>5404</v>
      </c>
      <c r="R1012" s="461"/>
      <c r="S1012" s="462"/>
      <c r="T1012" s="462"/>
    </row>
    <row r="1013" spans="1:20" ht="24" x14ac:dyDescent="0.2">
      <c r="A1013" s="257" t="s">
        <v>7697</v>
      </c>
      <c r="B1013" s="258" t="s">
        <v>7710</v>
      </c>
      <c r="C1013" s="259" t="s">
        <v>9017</v>
      </c>
      <c r="D1013" s="479" t="s">
        <v>9018</v>
      </c>
      <c r="E1013" s="261" t="s">
        <v>8980</v>
      </c>
      <c r="F1013" s="262" t="s">
        <v>3014</v>
      </c>
      <c r="G1013" s="263" t="s">
        <v>3015</v>
      </c>
      <c r="H1013" s="264"/>
      <c r="I1013" s="265"/>
      <c r="J1013" s="262" t="s">
        <v>5403</v>
      </c>
      <c r="K1013" s="263" t="s">
        <v>5404</v>
      </c>
      <c r="L1013" s="266" t="s">
        <v>4215</v>
      </c>
      <c r="M1013" s="267" t="s">
        <v>4214</v>
      </c>
      <c r="N1013" s="262" t="s">
        <v>7714</v>
      </c>
      <c r="O1013" s="263" t="s">
        <v>7715</v>
      </c>
      <c r="P1013" s="266" t="s">
        <v>5403</v>
      </c>
      <c r="Q1013" s="267" t="s">
        <v>5404</v>
      </c>
      <c r="R1013" s="276"/>
      <c r="S1013" s="277"/>
      <c r="T1013" s="277"/>
    </row>
    <row r="1014" spans="1:20" ht="24" x14ac:dyDescent="0.2">
      <c r="A1014" s="463" t="s">
        <v>7697</v>
      </c>
      <c r="B1014" s="464" t="s">
        <v>7710</v>
      </c>
      <c r="C1014" s="465" t="s">
        <v>9017</v>
      </c>
      <c r="D1014" s="466" t="s">
        <v>9018</v>
      </c>
      <c r="E1014" s="467" t="s">
        <v>8981</v>
      </c>
      <c r="F1014" s="468"/>
      <c r="G1014" s="469"/>
      <c r="H1014" s="470" t="s">
        <v>1785</v>
      </c>
      <c r="I1014" s="471" t="s">
        <v>1786</v>
      </c>
      <c r="J1014" s="468" t="s">
        <v>5403</v>
      </c>
      <c r="K1014" s="469" t="s">
        <v>5404</v>
      </c>
      <c r="L1014" s="474" t="s">
        <v>4215</v>
      </c>
      <c r="M1014" s="475" t="s">
        <v>4214</v>
      </c>
      <c r="N1014" s="468" t="s">
        <v>7714</v>
      </c>
      <c r="O1014" s="469" t="s">
        <v>7715</v>
      </c>
      <c r="P1014" s="474" t="s">
        <v>5403</v>
      </c>
      <c r="Q1014" s="475" t="s">
        <v>5404</v>
      </c>
      <c r="R1014" s="476"/>
      <c r="S1014" s="477"/>
      <c r="T1014" s="477"/>
    </row>
    <row r="1015" spans="1:20" ht="24" x14ac:dyDescent="0.2">
      <c r="A1015" s="450" t="s">
        <v>7697</v>
      </c>
      <c r="B1015" s="451" t="s">
        <v>7710</v>
      </c>
      <c r="C1015" s="452" t="s">
        <v>9019</v>
      </c>
      <c r="D1015" s="453" t="s">
        <v>9020</v>
      </c>
      <c r="E1015" s="454" t="s">
        <v>8978</v>
      </c>
      <c r="F1015" s="455"/>
      <c r="G1015" s="456"/>
      <c r="H1015" s="457"/>
      <c r="I1015" s="458"/>
      <c r="J1015" s="455" t="s">
        <v>5405</v>
      </c>
      <c r="K1015" s="456" t="s">
        <v>5406</v>
      </c>
      <c r="L1015" s="459" t="s">
        <v>4218</v>
      </c>
      <c r="M1015" s="460" t="s">
        <v>4217</v>
      </c>
      <c r="N1015" s="455" t="s">
        <v>7714</v>
      </c>
      <c r="O1015" s="456" t="s">
        <v>7715</v>
      </c>
      <c r="P1015" s="459" t="s">
        <v>5405</v>
      </c>
      <c r="Q1015" s="460" t="s">
        <v>5406</v>
      </c>
      <c r="R1015" s="461"/>
      <c r="S1015" s="462"/>
      <c r="T1015" s="462"/>
    </row>
    <row r="1016" spans="1:20" ht="24" x14ac:dyDescent="0.2">
      <c r="A1016" s="257" t="s">
        <v>7697</v>
      </c>
      <c r="B1016" s="258" t="s">
        <v>7710</v>
      </c>
      <c r="C1016" s="259" t="s">
        <v>9019</v>
      </c>
      <c r="D1016" s="479" t="s">
        <v>9020</v>
      </c>
      <c r="E1016" s="261" t="s">
        <v>8980</v>
      </c>
      <c r="F1016" s="262" t="s">
        <v>3016</v>
      </c>
      <c r="G1016" s="263" t="s">
        <v>3017</v>
      </c>
      <c r="H1016" s="264"/>
      <c r="I1016" s="265"/>
      <c r="J1016" s="262" t="s">
        <v>5405</v>
      </c>
      <c r="K1016" s="263" t="s">
        <v>5406</v>
      </c>
      <c r="L1016" s="266" t="s">
        <v>4218</v>
      </c>
      <c r="M1016" s="267" t="s">
        <v>4217</v>
      </c>
      <c r="N1016" s="262" t="s">
        <v>7714</v>
      </c>
      <c r="O1016" s="263" t="s">
        <v>7715</v>
      </c>
      <c r="P1016" s="266" t="s">
        <v>5405</v>
      </c>
      <c r="Q1016" s="267" t="s">
        <v>5406</v>
      </c>
      <c r="R1016" s="276"/>
      <c r="S1016" s="277"/>
      <c r="T1016" s="277"/>
    </row>
    <row r="1017" spans="1:20" ht="24" x14ac:dyDescent="0.2">
      <c r="A1017" s="463" t="s">
        <v>7697</v>
      </c>
      <c r="B1017" s="464" t="s">
        <v>7710</v>
      </c>
      <c r="C1017" s="465" t="s">
        <v>9019</v>
      </c>
      <c r="D1017" s="466" t="s">
        <v>9020</v>
      </c>
      <c r="E1017" s="467" t="s">
        <v>8981</v>
      </c>
      <c r="F1017" s="468"/>
      <c r="G1017" s="469"/>
      <c r="H1017" s="470" t="s">
        <v>1787</v>
      </c>
      <c r="I1017" s="471" t="s">
        <v>1788</v>
      </c>
      <c r="J1017" s="468" t="s">
        <v>5405</v>
      </c>
      <c r="K1017" s="469" t="s">
        <v>5406</v>
      </c>
      <c r="L1017" s="474" t="s">
        <v>4218</v>
      </c>
      <c r="M1017" s="475" t="s">
        <v>4217</v>
      </c>
      <c r="N1017" s="468" t="s">
        <v>7714</v>
      </c>
      <c r="O1017" s="469" t="s">
        <v>7715</v>
      </c>
      <c r="P1017" s="474" t="s">
        <v>5405</v>
      </c>
      <c r="Q1017" s="475" t="s">
        <v>5406</v>
      </c>
      <c r="R1017" s="476"/>
      <c r="S1017" s="477"/>
      <c r="T1017" s="477"/>
    </row>
    <row r="1018" spans="1:20" ht="24" x14ac:dyDescent="0.2">
      <c r="A1018" s="450" t="s">
        <v>7697</v>
      </c>
      <c r="B1018" s="451" t="s">
        <v>7710</v>
      </c>
      <c r="C1018" s="452" t="s">
        <v>9021</v>
      </c>
      <c r="D1018" s="453" t="s">
        <v>9022</v>
      </c>
      <c r="E1018" s="454" t="s">
        <v>8978</v>
      </c>
      <c r="F1018" s="455"/>
      <c r="G1018" s="456"/>
      <c r="H1018" s="457"/>
      <c r="I1018" s="458"/>
      <c r="J1018" s="455" t="s">
        <v>5407</v>
      </c>
      <c r="K1018" s="456" t="s">
        <v>5408</v>
      </c>
      <c r="L1018" s="459" t="s">
        <v>4221</v>
      </c>
      <c r="M1018" s="460" t="s">
        <v>4220</v>
      </c>
      <c r="N1018" s="455" t="s">
        <v>7714</v>
      </c>
      <c r="O1018" s="456" t="s">
        <v>7715</v>
      </c>
      <c r="P1018" s="459" t="s">
        <v>5407</v>
      </c>
      <c r="Q1018" s="460" t="s">
        <v>5408</v>
      </c>
      <c r="R1018" s="461"/>
      <c r="S1018" s="462"/>
      <c r="T1018" s="462"/>
    </row>
    <row r="1019" spans="1:20" s="405" customFormat="1" ht="24" x14ac:dyDescent="0.2">
      <c r="A1019" s="360" t="s">
        <v>7697</v>
      </c>
      <c r="B1019" s="361" t="s">
        <v>7710</v>
      </c>
      <c r="C1019" s="410" t="s">
        <v>9021</v>
      </c>
      <c r="D1019" s="508" t="s">
        <v>9022</v>
      </c>
      <c r="E1019" s="332" t="s">
        <v>8980</v>
      </c>
      <c r="F1019" s="311" t="s">
        <v>3018</v>
      </c>
      <c r="G1019" s="312" t="s">
        <v>3019</v>
      </c>
      <c r="H1019" s="313"/>
      <c r="I1019" s="314"/>
      <c r="J1019" s="311" t="s">
        <v>5407</v>
      </c>
      <c r="K1019" s="312" t="s">
        <v>5408</v>
      </c>
      <c r="L1019" s="315" t="s">
        <v>4221</v>
      </c>
      <c r="M1019" s="316" t="s">
        <v>4220</v>
      </c>
      <c r="N1019" s="311" t="s">
        <v>7714</v>
      </c>
      <c r="O1019" s="312" t="s">
        <v>7715</v>
      </c>
      <c r="P1019" s="315" t="s">
        <v>5407</v>
      </c>
      <c r="Q1019" s="316" t="s">
        <v>5408</v>
      </c>
      <c r="R1019" s="318">
        <v>42711</v>
      </c>
      <c r="S1019" s="404"/>
      <c r="T1019" s="404"/>
    </row>
    <row r="1020" spans="1:20" s="405" customFormat="1" ht="24" x14ac:dyDescent="0.2">
      <c r="A1020" s="509" t="s">
        <v>7697</v>
      </c>
      <c r="B1020" s="510" t="s">
        <v>7710</v>
      </c>
      <c r="C1020" s="511" t="s">
        <v>9021</v>
      </c>
      <c r="D1020" s="512" t="s">
        <v>9022</v>
      </c>
      <c r="E1020" s="513" t="s">
        <v>8981</v>
      </c>
      <c r="F1020" s="514"/>
      <c r="G1020" s="515"/>
      <c r="H1020" s="516" t="s">
        <v>1789</v>
      </c>
      <c r="I1020" s="517" t="s">
        <v>1790</v>
      </c>
      <c r="J1020" s="514" t="s">
        <v>5407</v>
      </c>
      <c r="K1020" s="515" t="s">
        <v>5408</v>
      </c>
      <c r="L1020" s="518" t="s">
        <v>4221</v>
      </c>
      <c r="M1020" s="519" t="s">
        <v>4220</v>
      </c>
      <c r="N1020" s="514" t="s">
        <v>7714</v>
      </c>
      <c r="O1020" s="515" t="s">
        <v>7715</v>
      </c>
      <c r="P1020" s="518" t="s">
        <v>5407</v>
      </c>
      <c r="Q1020" s="519" t="s">
        <v>5408</v>
      </c>
      <c r="R1020" s="318">
        <v>42711</v>
      </c>
      <c r="S1020" s="520"/>
      <c r="T1020" s="520"/>
    </row>
    <row r="1021" spans="1:20" s="411" customFormat="1" ht="36" x14ac:dyDescent="0.2">
      <c r="A1021" s="257" t="s">
        <v>7697</v>
      </c>
      <c r="B1021" s="258" t="s">
        <v>7710</v>
      </c>
      <c r="C1021" s="416" t="s">
        <v>9023</v>
      </c>
      <c r="D1021" s="260" t="s">
        <v>9024</v>
      </c>
      <c r="E1021" s="454" t="s">
        <v>8978</v>
      </c>
      <c r="F1021" s="455"/>
      <c r="G1021" s="456"/>
      <c r="H1021" s="457"/>
      <c r="I1021" s="458"/>
      <c r="J1021" s="455" t="s">
        <v>7642</v>
      </c>
      <c r="K1021" s="456" t="s">
        <v>9025</v>
      </c>
      <c r="L1021" s="459" t="s">
        <v>5127</v>
      </c>
      <c r="M1021" s="460" t="s">
        <v>5126</v>
      </c>
      <c r="N1021" s="455" t="s">
        <v>7714</v>
      </c>
      <c r="O1021" s="456" t="s">
        <v>7715</v>
      </c>
      <c r="P1021" s="459" t="s">
        <v>7642</v>
      </c>
      <c r="Q1021" s="460" t="s">
        <v>9025</v>
      </c>
      <c r="R1021" s="527">
        <v>42958</v>
      </c>
      <c r="S1021" s="462"/>
      <c r="T1021" s="528"/>
    </row>
    <row r="1022" spans="1:20" s="411" customFormat="1" ht="36" x14ac:dyDescent="0.2">
      <c r="A1022" s="257" t="s">
        <v>7697</v>
      </c>
      <c r="B1022" s="258" t="s">
        <v>7710</v>
      </c>
      <c r="C1022" s="416" t="s">
        <v>9023</v>
      </c>
      <c r="D1022" s="260" t="s">
        <v>9024</v>
      </c>
      <c r="E1022" s="261" t="s">
        <v>8980</v>
      </c>
      <c r="F1022" s="262" t="s">
        <v>4045</v>
      </c>
      <c r="G1022" s="263" t="s">
        <v>4046</v>
      </c>
      <c r="H1022" s="264"/>
      <c r="I1022" s="265"/>
      <c r="J1022" s="262" t="s">
        <v>7642</v>
      </c>
      <c r="K1022" s="263" t="s">
        <v>9025</v>
      </c>
      <c r="L1022" s="266" t="s">
        <v>5127</v>
      </c>
      <c r="M1022" s="267" t="s">
        <v>5126</v>
      </c>
      <c r="N1022" s="262" t="s">
        <v>7714</v>
      </c>
      <c r="O1022" s="263" t="s">
        <v>7715</v>
      </c>
      <c r="P1022" s="266" t="s">
        <v>7642</v>
      </c>
      <c r="Q1022" s="267" t="s">
        <v>9025</v>
      </c>
      <c r="R1022" s="527">
        <v>42958</v>
      </c>
      <c r="S1022" s="277"/>
      <c r="T1022" s="238"/>
    </row>
    <row r="1023" spans="1:20" s="411" customFormat="1" ht="36" x14ac:dyDescent="0.2">
      <c r="A1023" s="257" t="s">
        <v>7697</v>
      </c>
      <c r="B1023" s="258" t="s">
        <v>7710</v>
      </c>
      <c r="C1023" s="416" t="s">
        <v>9023</v>
      </c>
      <c r="D1023" s="260" t="s">
        <v>9024</v>
      </c>
      <c r="E1023" s="467" t="s">
        <v>8981</v>
      </c>
      <c r="F1023" s="468"/>
      <c r="G1023" s="469"/>
      <c r="H1023" s="470" t="s">
        <v>4054</v>
      </c>
      <c r="I1023" s="471" t="s">
        <v>4055</v>
      </c>
      <c r="J1023" s="468" t="s">
        <v>7642</v>
      </c>
      <c r="K1023" s="469" t="s">
        <v>9025</v>
      </c>
      <c r="L1023" s="474" t="s">
        <v>5127</v>
      </c>
      <c r="M1023" s="475" t="s">
        <v>5126</v>
      </c>
      <c r="N1023" s="468" t="s">
        <v>7714</v>
      </c>
      <c r="O1023" s="469" t="s">
        <v>7715</v>
      </c>
      <c r="P1023" s="474" t="s">
        <v>7642</v>
      </c>
      <c r="Q1023" s="475" t="s">
        <v>9025</v>
      </c>
      <c r="R1023" s="527">
        <v>42958</v>
      </c>
      <c r="S1023" s="477"/>
      <c r="T1023" s="529"/>
    </row>
    <row r="1024" spans="1:20" ht="24" x14ac:dyDescent="0.2">
      <c r="A1024" s="450" t="s">
        <v>7697</v>
      </c>
      <c r="B1024" s="451" t="s">
        <v>7710</v>
      </c>
      <c r="C1024" s="452" t="s">
        <v>9026</v>
      </c>
      <c r="D1024" s="453" t="s">
        <v>9027</v>
      </c>
      <c r="E1024" s="454" t="s">
        <v>8978</v>
      </c>
      <c r="F1024" s="455"/>
      <c r="G1024" s="456"/>
      <c r="H1024" s="457"/>
      <c r="I1024" s="458"/>
      <c r="J1024" s="455" t="s">
        <v>5409</v>
      </c>
      <c r="K1024" s="456" t="s">
        <v>5410</v>
      </c>
      <c r="L1024" s="459" t="s">
        <v>4224</v>
      </c>
      <c r="M1024" s="460" t="s">
        <v>4223</v>
      </c>
      <c r="N1024" s="455" t="s">
        <v>7714</v>
      </c>
      <c r="O1024" s="456" t="s">
        <v>7715</v>
      </c>
      <c r="P1024" s="459" t="s">
        <v>5409</v>
      </c>
      <c r="Q1024" s="460" t="s">
        <v>5410</v>
      </c>
      <c r="R1024" s="461"/>
      <c r="S1024" s="462"/>
      <c r="T1024" s="462"/>
    </row>
    <row r="1025" spans="1:20" ht="24" x14ac:dyDescent="0.2">
      <c r="A1025" s="257" t="s">
        <v>7697</v>
      </c>
      <c r="B1025" s="258" t="s">
        <v>7710</v>
      </c>
      <c r="C1025" s="259" t="s">
        <v>9026</v>
      </c>
      <c r="D1025" s="479" t="s">
        <v>9027</v>
      </c>
      <c r="E1025" s="261" t="s">
        <v>8980</v>
      </c>
      <c r="F1025" s="262" t="s">
        <v>3020</v>
      </c>
      <c r="G1025" s="263" t="s">
        <v>3021</v>
      </c>
      <c r="H1025" s="264"/>
      <c r="I1025" s="265"/>
      <c r="J1025" s="262" t="s">
        <v>5409</v>
      </c>
      <c r="K1025" s="263" t="s">
        <v>5410</v>
      </c>
      <c r="L1025" s="266" t="s">
        <v>4224</v>
      </c>
      <c r="M1025" s="267" t="s">
        <v>4223</v>
      </c>
      <c r="N1025" s="262" t="s">
        <v>7714</v>
      </c>
      <c r="O1025" s="263" t="s">
        <v>7715</v>
      </c>
      <c r="P1025" s="266" t="s">
        <v>5409</v>
      </c>
      <c r="Q1025" s="267" t="s">
        <v>5410</v>
      </c>
      <c r="R1025" s="276"/>
      <c r="S1025" s="277"/>
      <c r="T1025" s="277"/>
    </row>
    <row r="1026" spans="1:20" ht="24" x14ac:dyDescent="0.2">
      <c r="A1026" s="463" t="s">
        <v>7697</v>
      </c>
      <c r="B1026" s="464" t="s">
        <v>7710</v>
      </c>
      <c r="C1026" s="465" t="s">
        <v>9026</v>
      </c>
      <c r="D1026" s="466" t="s">
        <v>9027</v>
      </c>
      <c r="E1026" s="467" t="s">
        <v>8981</v>
      </c>
      <c r="F1026" s="468"/>
      <c r="G1026" s="469"/>
      <c r="H1026" s="470" t="s">
        <v>1791</v>
      </c>
      <c r="I1026" s="471" t="s">
        <v>1792</v>
      </c>
      <c r="J1026" s="468" t="s">
        <v>5409</v>
      </c>
      <c r="K1026" s="469" t="s">
        <v>5410</v>
      </c>
      <c r="L1026" s="474" t="s">
        <v>4224</v>
      </c>
      <c r="M1026" s="475" t="s">
        <v>4223</v>
      </c>
      <c r="N1026" s="468" t="s">
        <v>7714</v>
      </c>
      <c r="O1026" s="469" t="s">
        <v>7715</v>
      </c>
      <c r="P1026" s="474" t="s">
        <v>5409</v>
      </c>
      <c r="Q1026" s="475" t="s">
        <v>5410</v>
      </c>
      <c r="R1026" s="476"/>
      <c r="S1026" s="477"/>
      <c r="T1026" s="477"/>
    </row>
    <row r="1027" spans="1:20" x14ac:dyDescent="0.2">
      <c r="A1027" s="244" t="s">
        <v>7697</v>
      </c>
      <c r="B1027" s="245" t="s">
        <v>7707</v>
      </c>
      <c r="C1027" s="246" t="s">
        <v>9028</v>
      </c>
      <c r="D1027" s="485" t="s">
        <v>9029</v>
      </c>
      <c r="E1027" s="486"/>
      <c r="F1027" s="418"/>
      <c r="G1027" s="419"/>
      <c r="H1027" s="521"/>
      <c r="I1027" s="522"/>
      <c r="J1027" s="418"/>
      <c r="K1027" s="419"/>
      <c r="L1027" s="523"/>
      <c r="M1027" s="524"/>
      <c r="N1027" s="418"/>
      <c r="O1027" s="419"/>
      <c r="P1027" s="523"/>
      <c r="Q1027" s="524"/>
      <c r="R1027" s="525"/>
      <c r="S1027" s="526"/>
      <c r="T1027" s="526"/>
    </row>
    <row r="1028" spans="1:20" ht="24" x14ac:dyDescent="0.2">
      <c r="A1028" s="450" t="s">
        <v>7697</v>
      </c>
      <c r="B1028" s="451" t="s">
        <v>7710</v>
      </c>
      <c r="C1028" s="452" t="s">
        <v>9030</v>
      </c>
      <c r="D1028" s="453" t="s">
        <v>9031</v>
      </c>
      <c r="E1028" s="454" t="s">
        <v>8978</v>
      </c>
      <c r="F1028" s="455"/>
      <c r="G1028" s="456"/>
      <c r="H1028" s="457"/>
      <c r="I1028" s="458"/>
      <c r="J1028" s="455" t="s">
        <v>5411</v>
      </c>
      <c r="K1028" s="456" t="s">
        <v>5412</v>
      </c>
      <c r="L1028" s="459" t="s">
        <v>4237</v>
      </c>
      <c r="M1028" s="460" t="s">
        <v>4236</v>
      </c>
      <c r="N1028" s="455" t="s">
        <v>7714</v>
      </c>
      <c r="O1028" s="456" t="s">
        <v>7715</v>
      </c>
      <c r="P1028" s="459" t="s">
        <v>5411</v>
      </c>
      <c r="Q1028" s="460" t="s">
        <v>5412</v>
      </c>
      <c r="R1028" s="461"/>
      <c r="S1028" s="462"/>
      <c r="T1028" s="462"/>
    </row>
    <row r="1029" spans="1:20" ht="24" x14ac:dyDescent="0.2">
      <c r="A1029" s="257" t="s">
        <v>7697</v>
      </c>
      <c r="B1029" s="258" t="s">
        <v>7710</v>
      </c>
      <c r="C1029" s="259" t="s">
        <v>9030</v>
      </c>
      <c r="D1029" s="479" t="s">
        <v>9031</v>
      </c>
      <c r="E1029" s="261" t="s">
        <v>8980</v>
      </c>
      <c r="F1029" s="262" t="s">
        <v>3023</v>
      </c>
      <c r="G1029" s="263" t="s">
        <v>3024</v>
      </c>
      <c r="H1029" s="264"/>
      <c r="I1029" s="265"/>
      <c r="J1029" s="262" t="s">
        <v>5411</v>
      </c>
      <c r="K1029" s="263" t="s">
        <v>5412</v>
      </c>
      <c r="L1029" s="266" t="s">
        <v>4237</v>
      </c>
      <c r="M1029" s="267" t="s">
        <v>4236</v>
      </c>
      <c r="N1029" s="262" t="s">
        <v>7714</v>
      </c>
      <c r="O1029" s="263" t="s">
        <v>7715</v>
      </c>
      <c r="P1029" s="266" t="s">
        <v>5411</v>
      </c>
      <c r="Q1029" s="267" t="s">
        <v>5412</v>
      </c>
      <c r="R1029" s="276"/>
      <c r="S1029" s="277"/>
      <c r="T1029" s="277"/>
    </row>
    <row r="1030" spans="1:20" ht="24" x14ac:dyDescent="0.2">
      <c r="A1030" s="463" t="s">
        <v>7697</v>
      </c>
      <c r="B1030" s="464" t="s">
        <v>7710</v>
      </c>
      <c r="C1030" s="465" t="s">
        <v>9030</v>
      </c>
      <c r="D1030" s="466" t="s">
        <v>9031</v>
      </c>
      <c r="E1030" s="467" t="s">
        <v>8981</v>
      </c>
      <c r="F1030" s="468"/>
      <c r="G1030" s="469"/>
      <c r="H1030" s="470" t="s">
        <v>1794</v>
      </c>
      <c r="I1030" s="471" t="s">
        <v>3042</v>
      </c>
      <c r="J1030" s="468" t="s">
        <v>5411</v>
      </c>
      <c r="K1030" s="469" t="s">
        <v>5412</v>
      </c>
      <c r="L1030" s="474" t="s">
        <v>4237</v>
      </c>
      <c r="M1030" s="475" t="s">
        <v>4236</v>
      </c>
      <c r="N1030" s="468" t="s">
        <v>7714</v>
      </c>
      <c r="O1030" s="469" t="s">
        <v>7715</v>
      </c>
      <c r="P1030" s="474" t="s">
        <v>5411</v>
      </c>
      <c r="Q1030" s="475" t="s">
        <v>5412</v>
      </c>
      <c r="R1030" s="476"/>
      <c r="S1030" s="477"/>
      <c r="T1030" s="477"/>
    </row>
    <row r="1031" spans="1:20" s="543" customFormat="1" ht="24" x14ac:dyDescent="0.2">
      <c r="A1031" s="530" t="s">
        <v>7697</v>
      </c>
      <c r="B1031" s="531" t="s">
        <v>7710</v>
      </c>
      <c r="C1031" s="532" t="s">
        <v>9030</v>
      </c>
      <c r="D1031" s="533" t="s">
        <v>9031</v>
      </c>
      <c r="E1031" s="534" t="s">
        <v>9032</v>
      </c>
      <c r="F1031" s="535"/>
      <c r="G1031" s="536"/>
      <c r="H1031" s="537"/>
      <c r="I1031" s="538"/>
      <c r="J1031" s="535" t="s">
        <v>5411</v>
      </c>
      <c r="K1031" s="536" t="s">
        <v>5412</v>
      </c>
      <c r="L1031" s="539" t="s">
        <v>4237</v>
      </c>
      <c r="M1031" s="540" t="s">
        <v>4236</v>
      </c>
      <c r="N1031" s="535" t="s">
        <v>7714</v>
      </c>
      <c r="O1031" s="536" t="s">
        <v>7715</v>
      </c>
      <c r="P1031" s="539" t="s">
        <v>5411</v>
      </c>
      <c r="Q1031" s="540" t="s">
        <v>5412</v>
      </c>
      <c r="R1031" s="541">
        <v>42873</v>
      </c>
      <c r="S1031" s="542"/>
      <c r="T1031" s="542"/>
    </row>
    <row r="1032" spans="1:20" s="557" customFormat="1" ht="48" x14ac:dyDescent="0.2">
      <c r="A1032" s="544" t="s">
        <v>7697</v>
      </c>
      <c r="B1032" s="545" t="s">
        <v>7710</v>
      </c>
      <c r="C1032" s="546" t="s">
        <v>9030</v>
      </c>
      <c r="D1032" s="547" t="s">
        <v>9031</v>
      </c>
      <c r="E1032" s="548" t="s">
        <v>9032</v>
      </c>
      <c r="F1032" s="549"/>
      <c r="G1032" s="550"/>
      <c r="H1032" s="551"/>
      <c r="I1032" s="552"/>
      <c r="J1032" s="549" t="s">
        <v>9033</v>
      </c>
      <c r="K1032" s="550" t="s">
        <v>9034</v>
      </c>
      <c r="L1032" s="553" t="s">
        <v>6366</v>
      </c>
      <c r="M1032" s="554" t="s">
        <v>6367</v>
      </c>
      <c r="N1032" s="549"/>
      <c r="O1032" s="550"/>
      <c r="P1032" s="553"/>
      <c r="Q1032" s="554"/>
      <c r="R1032" s="555">
        <v>42873</v>
      </c>
      <c r="S1032" s="556"/>
      <c r="T1032" s="556"/>
    </row>
    <row r="1033" spans="1:20" s="543" customFormat="1" ht="36" customHeight="1" x14ac:dyDescent="0.2">
      <c r="A1033" s="530" t="s">
        <v>7697</v>
      </c>
      <c r="B1033" s="531" t="s">
        <v>7710</v>
      </c>
      <c r="C1033" s="532" t="s">
        <v>9030</v>
      </c>
      <c r="D1033" s="533" t="s">
        <v>9031</v>
      </c>
      <c r="E1033" s="534" t="s">
        <v>9035</v>
      </c>
      <c r="F1033" s="535" t="s">
        <v>3023</v>
      </c>
      <c r="G1033" s="536" t="s">
        <v>3024</v>
      </c>
      <c r="H1033" s="537"/>
      <c r="I1033" s="538"/>
      <c r="J1033" s="535" t="s">
        <v>5411</v>
      </c>
      <c r="K1033" s="536" t="s">
        <v>5412</v>
      </c>
      <c r="L1033" s="539" t="s">
        <v>4237</v>
      </c>
      <c r="M1033" s="540" t="s">
        <v>4236</v>
      </c>
      <c r="N1033" s="535" t="s">
        <v>7714</v>
      </c>
      <c r="O1033" s="536" t="s">
        <v>7715</v>
      </c>
      <c r="P1033" s="539" t="s">
        <v>5411</v>
      </c>
      <c r="Q1033" s="540" t="s">
        <v>5412</v>
      </c>
      <c r="R1033" s="541">
        <v>42873</v>
      </c>
      <c r="S1033" s="542"/>
      <c r="T1033" s="542"/>
    </row>
    <row r="1034" spans="1:20" s="557" customFormat="1" ht="48" x14ac:dyDescent="0.2">
      <c r="A1034" s="544" t="s">
        <v>7697</v>
      </c>
      <c r="B1034" s="545" t="s">
        <v>7710</v>
      </c>
      <c r="C1034" s="546" t="s">
        <v>9030</v>
      </c>
      <c r="D1034" s="547"/>
      <c r="E1034" s="548" t="s">
        <v>9035</v>
      </c>
      <c r="F1034" s="549" t="s">
        <v>3023</v>
      </c>
      <c r="G1034" s="550" t="s">
        <v>3024</v>
      </c>
      <c r="H1034" s="551"/>
      <c r="I1034" s="552"/>
      <c r="J1034" s="549" t="s">
        <v>9033</v>
      </c>
      <c r="K1034" s="550" t="s">
        <v>9034</v>
      </c>
      <c r="L1034" s="553" t="s">
        <v>6366</v>
      </c>
      <c r="M1034" s="554" t="s">
        <v>6367</v>
      </c>
      <c r="N1034" s="549"/>
      <c r="O1034" s="550"/>
      <c r="P1034" s="553"/>
      <c r="Q1034" s="554"/>
      <c r="R1034" s="555">
        <v>42873</v>
      </c>
      <c r="S1034" s="556"/>
      <c r="T1034" s="556"/>
    </row>
    <row r="1035" spans="1:20" s="564" customFormat="1" ht="36" customHeight="1" x14ac:dyDescent="0.2">
      <c r="A1035" s="558" t="s">
        <v>7697</v>
      </c>
      <c r="B1035" s="559" t="s">
        <v>7710</v>
      </c>
      <c r="C1035" s="532" t="s">
        <v>9030</v>
      </c>
      <c r="D1035" s="560" t="s">
        <v>9031</v>
      </c>
      <c r="E1035" s="534" t="s">
        <v>9036</v>
      </c>
      <c r="F1035" s="299"/>
      <c r="G1035" s="300"/>
      <c r="H1035" s="424" t="s">
        <v>1794</v>
      </c>
      <c r="I1035" s="561" t="s">
        <v>3042</v>
      </c>
      <c r="J1035" s="299" t="s">
        <v>5411</v>
      </c>
      <c r="K1035" s="300" t="s">
        <v>5412</v>
      </c>
      <c r="L1035" s="562" t="s">
        <v>4237</v>
      </c>
      <c r="M1035" s="563" t="s">
        <v>4236</v>
      </c>
      <c r="N1035" s="299" t="s">
        <v>7714</v>
      </c>
      <c r="O1035" s="300" t="s">
        <v>7715</v>
      </c>
      <c r="P1035" s="562" t="s">
        <v>5411</v>
      </c>
      <c r="Q1035" s="563" t="s">
        <v>5412</v>
      </c>
      <c r="R1035" s="294">
        <v>42873</v>
      </c>
      <c r="S1035" s="281"/>
      <c r="T1035" s="281"/>
    </row>
    <row r="1036" spans="1:20" s="557" customFormat="1" ht="48" x14ac:dyDescent="0.2">
      <c r="A1036" s="544" t="s">
        <v>7697</v>
      </c>
      <c r="B1036" s="545" t="s">
        <v>7710</v>
      </c>
      <c r="C1036" s="546" t="s">
        <v>9030</v>
      </c>
      <c r="D1036" s="547"/>
      <c r="E1036" s="548" t="s">
        <v>9036</v>
      </c>
      <c r="F1036" s="549"/>
      <c r="G1036" s="550"/>
      <c r="H1036" s="551" t="s">
        <v>1794</v>
      </c>
      <c r="I1036" s="552" t="s">
        <v>3042</v>
      </c>
      <c r="J1036" s="549" t="s">
        <v>9033</v>
      </c>
      <c r="K1036" s="550" t="s">
        <v>9034</v>
      </c>
      <c r="L1036" s="553" t="s">
        <v>6366</v>
      </c>
      <c r="M1036" s="554" t="s">
        <v>6367</v>
      </c>
      <c r="N1036" s="549"/>
      <c r="O1036" s="550"/>
      <c r="P1036" s="553"/>
      <c r="Q1036" s="554"/>
      <c r="R1036" s="555">
        <v>42873</v>
      </c>
      <c r="S1036" s="556"/>
      <c r="T1036" s="556"/>
    </row>
    <row r="1037" spans="1:20" s="405" customFormat="1" ht="36" x14ac:dyDescent="0.2">
      <c r="A1037" s="360" t="s">
        <v>7697</v>
      </c>
      <c r="B1037" s="361" t="s">
        <v>7710</v>
      </c>
      <c r="C1037" s="410" t="s">
        <v>9037</v>
      </c>
      <c r="D1037" s="363" t="s">
        <v>9038</v>
      </c>
      <c r="E1037" s="332" t="s">
        <v>8978</v>
      </c>
      <c r="F1037" s="311"/>
      <c r="G1037" s="312"/>
      <c r="H1037" s="313"/>
      <c r="I1037" s="314"/>
      <c r="J1037" s="311" t="s">
        <v>5413</v>
      </c>
      <c r="K1037" s="312" t="s">
        <v>9039</v>
      </c>
      <c r="L1037" s="315" t="s">
        <v>4239</v>
      </c>
      <c r="M1037" s="316" t="s">
        <v>9040</v>
      </c>
      <c r="N1037" s="311" t="s">
        <v>7714</v>
      </c>
      <c r="O1037" s="312" t="s">
        <v>7715</v>
      </c>
      <c r="P1037" s="315" t="s">
        <v>5413</v>
      </c>
      <c r="Q1037" s="316" t="s">
        <v>9039</v>
      </c>
      <c r="R1037" s="318">
        <v>42711</v>
      </c>
      <c r="S1037" s="404"/>
      <c r="T1037" s="404"/>
    </row>
    <row r="1038" spans="1:20" s="405" customFormat="1" ht="36" x14ac:dyDescent="0.2">
      <c r="A1038" s="360" t="s">
        <v>7697</v>
      </c>
      <c r="B1038" s="361" t="s">
        <v>7710</v>
      </c>
      <c r="C1038" s="410" t="s">
        <v>9041</v>
      </c>
      <c r="D1038" s="508" t="s">
        <v>9038</v>
      </c>
      <c r="E1038" s="332" t="s">
        <v>8980</v>
      </c>
      <c r="F1038" s="311" t="s">
        <v>3025</v>
      </c>
      <c r="G1038" s="312" t="s">
        <v>9042</v>
      </c>
      <c r="H1038" s="313"/>
      <c r="I1038" s="314"/>
      <c r="J1038" s="311" t="s">
        <v>5413</v>
      </c>
      <c r="K1038" s="312" t="s">
        <v>9039</v>
      </c>
      <c r="L1038" s="315" t="s">
        <v>4239</v>
      </c>
      <c r="M1038" s="316" t="s">
        <v>9040</v>
      </c>
      <c r="N1038" s="311" t="s">
        <v>7714</v>
      </c>
      <c r="O1038" s="312" t="s">
        <v>7715</v>
      </c>
      <c r="P1038" s="315" t="s">
        <v>5413</v>
      </c>
      <c r="Q1038" s="316" t="s">
        <v>9039</v>
      </c>
      <c r="R1038" s="318">
        <v>42711</v>
      </c>
      <c r="S1038" s="404"/>
      <c r="T1038" s="404"/>
    </row>
    <row r="1039" spans="1:20" s="405" customFormat="1" ht="36" x14ac:dyDescent="0.2">
      <c r="A1039" s="509" t="s">
        <v>7697</v>
      </c>
      <c r="B1039" s="510" t="s">
        <v>7710</v>
      </c>
      <c r="C1039" s="511" t="s">
        <v>9041</v>
      </c>
      <c r="D1039" s="512" t="s">
        <v>9038</v>
      </c>
      <c r="E1039" s="513" t="s">
        <v>8981</v>
      </c>
      <c r="F1039" s="514"/>
      <c r="G1039" s="515"/>
      <c r="H1039" s="516" t="s">
        <v>3043</v>
      </c>
      <c r="I1039" s="517" t="s">
        <v>9043</v>
      </c>
      <c r="J1039" s="514" t="s">
        <v>5413</v>
      </c>
      <c r="K1039" s="515" t="s">
        <v>9039</v>
      </c>
      <c r="L1039" s="518" t="s">
        <v>4239</v>
      </c>
      <c r="M1039" s="519" t="s">
        <v>9040</v>
      </c>
      <c r="N1039" s="514" t="s">
        <v>7714</v>
      </c>
      <c r="O1039" s="515" t="s">
        <v>7715</v>
      </c>
      <c r="P1039" s="518" t="s">
        <v>5413</v>
      </c>
      <c r="Q1039" s="519" t="s">
        <v>9039</v>
      </c>
      <c r="R1039" s="318">
        <v>42711</v>
      </c>
      <c r="S1039" s="520"/>
      <c r="T1039" s="520"/>
    </row>
    <row r="1040" spans="1:20" ht="24" x14ac:dyDescent="0.2">
      <c r="A1040" s="450" t="s">
        <v>7697</v>
      </c>
      <c r="B1040" s="451" t="s">
        <v>7710</v>
      </c>
      <c r="C1040" s="452" t="s">
        <v>9044</v>
      </c>
      <c r="D1040" s="453" t="s">
        <v>9045</v>
      </c>
      <c r="E1040" s="454" t="s">
        <v>8978</v>
      </c>
      <c r="F1040" s="455"/>
      <c r="G1040" s="456"/>
      <c r="H1040" s="457"/>
      <c r="I1040" s="458"/>
      <c r="J1040" s="455" t="s">
        <v>5414</v>
      </c>
      <c r="K1040" s="456" t="s">
        <v>5415</v>
      </c>
      <c r="L1040" s="459" t="s">
        <v>4242</v>
      </c>
      <c r="M1040" s="460" t="s">
        <v>4241</v>
      </c>
      <c r="N1040" s="455" t="s">
        <v>7714</v>
      </c>
      <c r="O1040" s="456" t="s">
        <v>7715</v>
      </c>
      <c r="P1040" s="459" t="s">
        <v>5414</v>
      </c>
      <c r="Q1040" s="460" t="s">
        <v>5415</v>
      </c>
      <c r="R1040" s="461"/>
      <c r="S1040" s="462"/>
      <c r="T1040" s="462"/>
    </row>
    <row r="1041" spans="1:20" ht="24" x14ac:dyDescent="0.2">
      <c r="A1041" s="257" t="s">
        <v>7697</v>
      </c>
      <c r="B1041" s="258" t="s">
        <v>7710</v>
      </c>
      <c r="C1041" s="259" t="s">
        <v>9044</v>
      </c>
      <c r="D1041" s="479" t="s">
        <v>9045</v>
      </c>
      <c r="E1041" s="261" t="s">
        <v>8980</v>
      </c>
      <c r="F1041" s="262" t="s">
        <v>3026</v>
      </c>
      <c r="G1041" s="263" t="s">
        <v>3027</v>
      </c>
      <c r="H1041" s="264"/>
      <c r="I1041" s="265"/>
      <c r="J1041" s="262" t="s">
        <v>5414</v>
      </c>
      <c r="K1041" s="263" t="s">
        <v>5415</v>
      </c>
      <c r="L1041" s="266" t="s">
        <v>4242</v>
      </c>
      <c r="M1041" s="267" t="s">
        <v>4241</v>
      </c>
      <c r="N1041" s="262" t="s">
        <v>7714</v>
      </c>
      <c r="O1041" s="263" t="s">
        <v>7715</v>
      </c>
      <c r="P1041" s="266" t="s">
        <v>5414</v>
      </c>
      <c r="Q1041" s="267" t="s">
        <v>5415</v>
      </c>
      <c r="R1041" s="276"/>
      <c r="S1041" s="277"/>
      <c r="T1041" s="277"/>
    </row>
    <row r="1042" spans="1:20" ht="24" x14ac:dyDescent="0.2">
      <c r="A1042" s="463" t="s">
        <v>7697</v>
      </c>
      <c r="B1042" s="464" t="s">
        <v>7710</v>
      </c>
      <c r="C1042" s="465" t="s">
        <v>9044</v>
      </c>
      <c r="D1042" s="466" t="s">
        <v>9045</v>
      </c>
      <c r="E1042" s="467" t="s">
        <v>8981</v>
      </c>
      <c r="F1042" s="468"/>
      <c r="G1042" s="469"/>
      <c r="H1042" s="470" t="s">
        <v>3044</v>
      </c>
      <c r="I1042" s="471" t="s">
        <v>3045</v>
      </c>
      <c r="J1042" s="468" t="s">
        <v>5414</v>
      </c>
      <c r="K1042" s="469" t="s">
        <v>5415</v>
      </c>
      <c r="L1042" s="474" t="s">
        <v>4242</v>
      </c>
      <c r="M1042" s="475" t="s">
        <v>4241</v>
      </c>
      <c r="N1042" s="468" t="s">
        <v>7714</v>
      </c>
      <c r="O1042" s="469" t="s">
        <v>7715</v>
      </c>
      <c r="P1042" s="474" t="s">
        <v>5414</v>
      </c>
      <c r="Q1042" s="475" t="s">
        <v>5415</v>
      </c>
      <c r="R1042" s="476"/>
      <c r="S1042" s="477"/>
      <c r="T1042" s="477"/>
    </row>
    <row r="1043" spans="1:20" ht="36" x14ac:dyDescent="0.2">
      <c r="A1043" s="450" t="s">
        <v>7697</v>
      </c>
      <c r="B1043" s="451" t="s">
        <v>7710</v>
      </c>
      <c r="C1043" s="452" t="s">
        <v>9046</v>
      </c>
      <c r="D1043" s="453" t="s">
        <v>9047</v>
      </c>
      <c r="E1043" s="454" t="s">
        <v>8978</v>
      </c>
      <c r="F1043" s="455"/>
      <c r="G1043" s="456"/>
      <c r="H1043" s="457"/>
      <c r="I1043" s="458"/>
      <c r="J1043" s="455" t="s">
        <v>5416</v>
      </c>
      <c r="K1043" s="456" t="s">
        <v>5417</v>
      </c>
      <c r="L1043" s="459" t="s">
        <v>4245</v>
      </c>
      <c r="M1043" s="460" t="s">
        <v>4244</v>
      </c>
      <c r="N1043" s="455" t="s">
        <v>7714</v>
      </c>
      <c r="O1043" s="456" t="s">
        <v>7715</v>
      </c>
      <c r="P1043" s="459" t="s">
        <v>5416</v>
      </c>
      <c r="Q1043" s="460" t="s">
        <v>5417</v>
      </c>
      <c r="R1043" s="461"/>
      <c r="S1043" s="462"/>
      <c r="T1043" s="462"/>
    </row>
    <row r="1044" spans="1:20" ht="36" x14ac:dyDescent="0.2">
      <c r="A1044" s="257" t="s">
        <v>7697</v>
      </c>
      <c r="B1044" s="258" t="s">
        <v>7710</v>
      </c>
      <c r="C1044" s="259" t="s">
        <v>9046</v>
      </c>
      <c r="D1044" s="479" t="s">
        <v>9047</v>
      </c>
      <c r="E1044" s="261" t="s">
        <v>8980</v>
      </c>
      <c r="F1044" s="262" t="s">
        <v>3028</v>
      </c>
      <c r="G1044" s="263" t="s">
        <v>3029</v>
      </c>
      <c r="H1044" s="264"/>
      <c r="I1044" s="265"/>
      <c r="J1044" s="262" t="s">
        <v>5416</v>
      </c>
      <c r="K1044" s="263" t="s">
        <v>5417</v>
      </c>
      <c r="L1044" s="266" t="s">
        <v>4245</v>
      </c>
      <c r="M1044" s="267" t="s">
        <v>4244</v>
      </c>
      <c r="N1044" s="262" t="s">
        <v>7714</v>
      </c>
      <c r="O1044" s="263" t="s">
        <v>7715</v>
      </c>
      <c r="P1044" s="266" t="s">
        <v>5416</v>
      </c>
      <c r="Q1044" s="267" t="s">
        <v>5417</v>
      </c>
      <c r="R1044" s="276"/>
      <c r="S1044" s="277"/>
      <c r="T1044" s="277"/>
    </row>
    <row r="1045" spans="1:20" ht="36" x14ac:dyDescent="0.2">
      <c r="A1045" s="463" t="s">
        <v>7697</v>
      </c>
      <c r="B1045" s="464" t="s">
        <v>7710</v>
      </c>
      <c r="C1045" s="465" t="s">
        <v>9046</v>
      </c>
      <c r="D1045" s="466" t="s">
        <v>9047</v>
      </c>
      <c r="E1045" s="467" t="s">
        <v>8981</v>
      </c>
      <c r="F1045" s="468"/>
      <c r="G1045" s="469"/>
      <c r="H1045" s="470" t="s">
        <v>3046</v>
      </c>
      <c r="I1045" s="471" t="s">
        <v>3047</v>
      </c>
      <c r="J1045" s="468" t="s">
        <v>5416</v>
      </c>
      <c r="K1045" s="469" t="s">
        <v>5417</v>
      </c>
      <c r="L1045" s="474" t="s">
        <v>4245</v>
      </c>
      <c r="M1045" s="475" t="s">
        <v>4244</v>
      </c>
      <c r="N1045" s="468" t="s">
        <v>7714</v>
      </c>
      <c r="O1045" s="469" t="s">
        <v>7715</v>
      </c>
      <c r="P1045" s="474" t="s">
        <v>5416</v>
      </c>
      <c r="Q1045" s="475" t="s">
        <v>5417</v>
      </c>
      <c r="R1045" s="476"/>
      <c r="S1045" s="477"/>
      <c r="T1045" s="477"/>
    </row>
    <row r="1046" spans="1:20" ht="24" x14ac:dyDescent="0.2">
      <c r="A1046" s="450" t="s">
        <v>7697</v>
      </c>
      <c r="B1046" s="451" t="s">
        <v>7710</v>
      </c>
      <c r="C1046" s="452" t="s">
        <v>9048</v>
      </c>
      <c r="D1046" s="453" t="s">
        <v>9049</v>
      </c>
      <c r="E1046" s="454" t="s">
        <v>8978</v>
      </c>
      <c r="F1046" s="455"/>
      <c r="G1046" s="456"/>
      <c r="H1046" s="457"/>
      <c r="I1046" s="458"/>
      <c r="J1046" s="455" t="s">
        <v>5418</v>
      </c>
      <c r="K1046" s="456" t="s">
        <v>5419</v>
      </c>
      <c r="L1046" s="459" t="s">
        <v>4248</v>
      </c>
      <c r="M1046" s="460" t="s">
        <v>4247</v>
      </c>
      <c r="N1046" s="455" t="s">
        <v>7714</v>
      </c>
      <c r="O1046" s="456" t="s">
        <v>7715</v>
      </c>
      <c r="P1046" s="459" t="s">
        <v>5418</v>
      </c>
      <c r="Q1046" s="460" t="s">
        <v>5419</v>
      </c>
      <c r="R1046" s="461"/>
      <c r="S1046" s="462"/>
      <c r="T1046" s="462"/>
    </row>
    <row r="1047" spans="1:20" ht="24" x14ac:dyDescent="0.2">
      <c r="A1047" s="257" t="s">
        <v>7697</v>
      </c>
      <c r="B1047" s="258" t="s">
        <v>7710</v>
      </c>
      <c r="C1047" s="259" t="s">
        <v>9048</v>
      </c>
      <c r="D1047" s="479" t="s">
        <v>9049</v>
      </c>
      <c r="E1047" s="261" t="s">
        <v>8980</v>
      </c>
      <c r="F1047" s="262" t="s">
        <v>3030</v>
      </c>
      <c r="G1047" s="263" t="s">
        <v>3031</v>
      </c>
      <c r="H1047" s="264"/>
      <c r="I1047" s="265"/>
      <c r="J1047" s="262" t="s">
        <v>5418</v>
      </c>
      <c r="K1047" s="263" t="s">
        <v>5419</v>
      </c>
      <c r="L1047" s="266" t="s">
        <v>4248</v>
      </c>
      <c r="M1047" s="267" t="s">
        <v>4247</v>
      </c>
      <c r="N1047" s="262" t="s">
        <v>7714</v>
      </c>
      <c r="O1047" s="263" t="s">
        <v>7715</v>
      </c>
      <c r="P1047" s="266" t="s">
        <v>5418</v>
      </c>
      <c r="Q1047" s="267" t="s">
        <v>5419</v>
      </c>
      <c r="R1047" s="276"/>
      <c r="S1047" s="277"/>
      <c r="T1047" s="277"/>
    </row>
    <row r="1048" spans="1:20" ht="24" x14ac:dyDescent="0.2">
      <c r="A1048" s="463" t="s">
        <v>7697</v>
      </c>
      <c r="B1048" s="464" t="s">
        <v>7710</v>
      </c>
      <c r="C1048" s="465" t="s">
        <v>9048</v>
      </c>
      <c r="D1048" s="466" t="s">
        <v>9049</v>
      </c>
      <c r="E1048" s="467" t="s">
        <v>8981</v>
      </c>
      <c r="F1048" s="468"/>
      <c r="G1048" s="469"/>
      <c r="H1048" s="470" t="s">
        <v>3048</v>
      </c>
      <c r="I1048" s="471" t="s">
        <v>3049</v>
      </c>
      <c r="J1048" s="468" t="s">
        <v>5418</v>
      </c>
      <c r="K1048" s="469" t="s">
        <v>5419</v>
      </c>
      <c r="L1048" s="474" t="s">
        <v>4248</v>
      </c>
      <c r="M1048" s="475" t="s">
        <v>4247</v>
      </c>
      <c r="N1048" s="468" t="s">
        <v>7714</v>
      </c>
      <c r="O1048" s="469" t="s">
        <v>7715</v>
      </c>
      <c r="P1048" s="474" t="s">
        <v>5418</v>
      </c>
      <c r="Q1048" s="475" t="s">
        <v>5419</v>
      </c>
      <c r="R1048" s="476"/>
      <c r="S1048" s="477"/>
      <c r="T1048" s="477"/>
    </row>
    <row r="1049" spans="1:20" ht="36" x14ac:dyDescent="0.2">
      <c r="A1049" s="450" t="s">
        <v>7697</v>
      </c>
      <c r="B1049" s="451" t="s">
        <v>7710</v>
      </c>
      <c r="C1049" s="452" t="s">
        <v>9050</v>
      </c>
      <c r="D1049" s="453" t="s">
        <v>9051</v>
      </c>
      <c r="E1049" s="454" t="s">
        <v>8978</v>
      </c>
      <c r="F1049" s="455"/>
      <c r="G1049" s="456"/>
      <c r="H1049" s="457"/>
      <c r="I1049" s="458"/>
      <c r="J1049" s="455" t="s">
        <v>5420</v>
      </c>
      <c r="K1049" s="456" t="s">
        <v>5421</v>
      </c>
      <c r="L1049" s="459" t="s">
        <v>4251</v>
      </c>
      <c r="M1049" s="460" t="s">
        <v>4250</v>
      </c>
      <c r="N1049" s="455" t="s">
        <v>7714</v>
      </c>
      <c r="O1049" s="456" t="s">
        <v>7715</v>
      </c>
      <c r="P1049" s="459" t="s">
        <v>5420</v>
      </c>
      <c r="Q1049" s="460" t="s">
        <v>5421</v>
      </c>
      <c r="R1049" s="461"/>
      <c r="S1049" s="462"/>
      <c r="T1049" s="462"/>
    </row>
    <row r="1050" spans="1:20" ht="36" x14ac:dyDescent="0.2">
      <c r="A1050" s="257" t="s">
        <v>7697</v>
      </c>
      <c r="B1050" s="258" t="s">
        <v>7710</v>
      </c>
      <c r="C1050" s="259" t="s">
        <v>9050</v>
      </c>
      <c r="D1050" s="479" t="s">
        <v>9051</v>
      </c>
      <c r="E1050" s="261" t="s">
        <v>8980</v>
      </c>
      <c r="F1050" s="262" t="s">
        <v>3032</v>
      </c>
      <c r="G1050" s="263" t="s">
        <v>3033</v>
      </c>
      <c r="H1050" s="264"/>
      <c r="I1050" s="265"/>
      <c r="J1050" s="262" t="s">
        <v>5420</v>
      </c>
      <c r="K1050" s="263" t="s">
        <v>5421</v>
      </c>
      <c r="L1050" s="266" t="s">
        <v>4251</v>
      </c>
      <c r="M1050" s="267" t="s">
        <v>4250</v>
      </c>
      <c r="N1050" s="262" t="s">
        <v>7714</v>
      </c>
      <c r="O1050" s="263" t="s">
        <v>7715</v>
      </c>
      <c r="P1050" s="266" t="s">
        <v>5420</v>
      </c>
      <c r="Q1050" s="267" t="s">
        <v>5421</v>
      </c>
      <c r="R1050" s="276"/>
      <c r="S1050" s="277"/>
      <c r="T1050" s="277"/>
    </row>
    <row r="1051" spans="1:20" ht="36" x14ac:dyDescent="0.2">
      <c r="A1051" s="463" t="s">
        <v>7697</v>
      </c>
      <c r="B1051" s="464" t="s">
        <v>7710</v>
      </c>
      <c r="C1051" s="465" t="s">
        <v>9050</v>
      </c>
      <c r="D1051" s="466" t="s">
        <v>9051</v>
      </c>
      <c r="E1051" s="467" t="s">
        <v>8981</v>
      </c>
      <c r="F1051" s="468"/>
      <c r="G1051" s="469"/>
      <c r="H1051" s="470" t="s">
        <v>3050</v>
      </c>
      <c r="I1051" s="471" t="s">
        <v>3051</v>
      </c>
      <c r="J1051" s="468" t="s">
        <v>5420</v>
      </c>
      <c r="K1051" s="469" t="s">
        <v>5421</v>
      </c>
      <c r="L1051" s="474" t="s">
        <v>4251</v>
      </c>
      <c r="M1051" s="475" t="s">
        <v>4250</v>
      </c>
      <c r="N1051" s="468" t="s">
        <v>7714</v>
      </c>
      <c r="O1051" s="469" t="s">
        <v>7715</v>
      </c>
      <c r="P1051" s="474" t="s">
        <v>5420</v>
      </c>
      <c r="Q1051" s="475" t="s">
        <v>5421</v>
      </c>
      <c r="R1051" s="476"/>
      <c r="S1051" s="477"/>
      <c r="T1051" s="477"/>
    </row>
    <row r="1052" spans="1:20" ht="24" x14ac:dyDescent="0.2">
      <c r="A1052" s="450" t="s">
        <v>7697</v>
      </c>
      <c r="B1052" s="451" t="s">
        <v>7710</v>
      </c>
      <c r="C1052" s="452" t="s">
        <v>9052</v>
      </c>
      <c r="D1052" s="453" t="s">
        <v>9053</v>
      </c>
      <c r="E1052" s="454" t="s">
        <v>8978</v>
      </c>
      <c r="F1052" s="455"/>
      <c r="G1052" s="456"/>
      <c r="H1052" s="457"/>
      <c r="I1052" s="458"/>
      <c r="J1052" s="455" t="s">
        <v>5422</v>
      </c>
      <c r="K1052" s="456" t="s">
        <v>5423</v>
      </c>
      <c r="L1052" s="459" t="s">
        <v>4257</v>
      </c>
      <c r="M1052" s="460" t="s">
        <v>4256</v>
      </c>
      <c r="N1052" s="455" t="s">
        <v>7714</v>
      </c>
      <c r="O1052" s="456" t="s">
        <v>7715</v>
      </c>
      <c r="P1052" s="459" t="s">
        <v>5422</v>
      </c>
      <c r="Q1052" s="460" t="s">
        <v>5423</v>
      </c>
      <c r="R1052" s="461"/>
      <c r="S1052" s="462"/>
      <c r="T1052" s="462"/>
    </row>
    <row r="1053" spans="1:20" ht="24" x14ac:dyDescent="0.2">
      <c r="A1053" s="257" t="s">
        <v>7697</v>
      </c>
      <c r="B1053" s="258" t="s">
        <v>7710</v>
      </c>
      <c r="C1053" s="259" t="s">
        <v>9052</v>
      </c>
      <c r="D1053" s="479" t="s">
        <v>9053</v>
      </c>
      <c r="E1053" s="261" t="s">
        <v>8980</v>
      </c>
      <c r="F1053" s="262" t="s">
        <v>3034</v>
      </c>
      <c r="G1053" s="263" t="s">
        <v>3035</v>
      </c>
      <c r="H1053" s="264"/>
      <c r="I1053" s="265"/>
      <c r="J1053" s="262" t="s">
        <v>5422</v>
      </c>
      <c r="K1053" s="263" t="s">
        <v>5423</v>
      </c>
      <c r="L1053" s="266" t="s">
        <v>4257</v>
      </c>
      <c r="M1053" s="267" t="s">
        <v>4256</v>
      </c>
      <c r="N1053" s="262" t="s">
        <v>7714</v>
      </c>
      <c r="O1053" s="263" t="s">
        <v>7715</v>
      </c>
      <c r="P1053" s="266" t="s">
        <v>5422</v>
      </c>
      <c r="Q1053" s="267" t="s">
        <v>5423</v>
      </c>
      <c r="R1053" s="276"/>
      <c r="S1053" s="277"/>
      <c r="T1053" s="277"/>
    </row>
    <row r="1054" spans="1:20" ht="24" x14ac:dyDescent="0.2">
      <c r="A1054" s="463" t="s">
        <v>7697</v>
      </c>
      <c r="B1054" s="464" t="s">
        <v>7710</v>
      </c>
      <c r="C1054" s="465" t="s">
        <v>9052</v>
      </c>
      <c r="D1054" s="466" t="s">
        <v>9053</v>
      </c>
      <c r="E1054" s="467" t="s">
        <v>8981</v>
      </c>
      <c r="F1054" s="468"/>
      <c r="G1054" s="469"/>
      <c r="H1054" s="470" t="s">
        <v>3052</v>
      </c>
      <c r="I1054" s="471" t="s">
        <v>3053</v>
      </c>
      <c r="J1054" s="468" t="s">
        <v>5422</v>
      </c>
      <c r="K1054" s="469" t="s">
        <v>5423</v>
      </c>
      <c r="L1054" s="474" t="s">
        <v>4257</v>
      </c>
      <c r="M1054" s="475" t="s">
        <v>4256</v>
      </c>
      <c r="N1054" s="468" t="s">
        <v>7714</v>
      </c>
      <c r="O1054" s="469" t="s">
        <v>7715</v>
      </c>
      <c r="P1054" s="474" t="s">
        <v>5422</v>
      </c>
      <c r="Q1054" s="475" t="s">
        <v>5423</v>
      </c>
      <c r="R1054" s="476"/>
      <c r="S1054" s="477"/>
      <c r="T1054" s="477"/>
    </row>
    <row r="1055" spans="1:20" ht="24" x14ac:dyDescent="0.2">
      <c r="A1055" s="450" t="s">
        <v>7697</v>
      </c>
      <c r="B1055" s="451" t="s">
        <v>7710</v>
      </c>
      <c r="C1055" s="452" t="s">
        <v>9054</v>
      </c>
      <c r="D1055" s="453" t="s">
        <v>9055</v>
      </c>
      <c r="E1055" s="454" t="s">
        <v>8978</v>
      </c>
      <c r="F1055" s="455"/>
      <c r="G1055" s="456"/>
      <c r="H1055" s="457"/>
      <c r="I1055" s="458"/>
      <c r="J1055" s="455" t="s">
        <v>5424</v>
      </c>
      <c r="K1055" s="456" t="s">
        <v>5425</v>
      </c>
      <c r="L1055" s="459" t="s">
        <v>4260</v>
      </c>
      <c r="M1055" s="460" t="s">
        <v>4259</v>
      </c>
      <c r="N1055" s="455" t="s">
        <v>7714</v>
      </c>
      <c r="O1055" s="456" t="s">
        <v>7715</v>
      </c>
      <c r="P1055" s="459" t="s">
        <v>5424</v>
      </c>
      <c r="Q1055" s="460" t="s">
        <v>5425</v>
      </c>
      <c r="R1055" s="461"/>
      <c r="S1055" s="462"/>
      <c r="T1055" s="462"/>
    </row>
    <row r="1056" spans="1:20" ht="24" x14ac:dyDescent="0.2">
      <c r="A1056" s="257" t="s">
        <v>7697</v>
      </c>
      <c r="B1056" s="258" t="s">
        <v>7710</v>
      </c>
      <c r="C1056" s="259" t="s">
        <v>9054</v>
      </c>
      <c r="D1056" s="479" t="s">
        <v>9055</v>
      </c>
      <c r="E1056" s="261" t="s">
        <v>8980</v>
      </c>
      <c r="F1056" s="262" t="s">
        <v>3036</v>
      </c>
      <c r="G1056" s="263" t="s">
        <v>3037</v>
      </c>
      <c r="H1056" s="264"/>
      <c r="I1056" s="265"/>
      <c r="J1056" s="262" t="s">
        <v>5424</v>
      </c>
      <c r="K1056" s="263" t="s">
        <v>5425</v>
      </c>
      <c r="L1056" s="266" t="s">
        <v>4260</v>
      </c>
      <c r="M1056" s="267" t="s">
        <v>4259</v>
      </c>
      <c r="N1056" s="262" t="s">
        <v>7714</v>
      </c>
      <c r="O1056" s="263" t="s">
        <v>7715</v>
      </c>
      <c r="P1056" s="266" t="s">
        <v>5424</v>
      </c>
      <c r="Q1056" s="267" t="s">
        <v>5425</v>
      </c>
      <c r="R1056" s="276"/>
      <c r="S1056" s="277"/>
      <c r="T1056" s="277"/>
    </row>
    <row r="1057" spans="1:20" ht="24" x14ac:dyDescent="0.2">
      <c r="A1057" s="463" t="s">
        <v>7697</v>
      </c>
      <c r="B1057" s="464" t="s">
        <v>7710</v>
      </c>
      <c r="C1057" s="465" t="s">
        <v>9054</v>
      </c>
      <c r="D1057" s="466" t="s">
        <v>9055</v>
      </c>
      <c r="E1057" s="467" t="s">
        <v>8981</v>
      </c>
      <c r="F1057" s="468"/>
      <c r="G1057" s="469"/>
      <c r="H1057" s="470" t="s">
        <v>3054</v>
      </c>
      <c r="I1057" s="471" t="s">
        <v>3055</v>
      </c>
      <c r="J1057" s="468" t="s">
        <v>5424</v>
      </c>
      <c r="K1057" s="469" t="s">
        <v>5425</v>
      </c>
      <c r="L1057" s="474" t="s">
        <v>4260</v>
      </c>
      <c r="M1057" s="475" t="s">
        <v>4259</v>
      </c>
      <c r="N1057" s="468" t="s">
        <v>7714</v>
      </c>
      <c r="O1057" s="469" t="s">
        <v>7715</v>
      </c>
      <c r="P1057" s="474" t="s">
        <v>5424</v>
      </c>
      <c r="Q1057" s="475" t="s">
        <v>5425</v>
      </c>
      <c r="R1057" s="476"/>
      <c r="S1057" s="477"/>
      <c r="T1057" s="477"/>
    </row>
    <row r="1058" spans="1:20" ht="36" x14ac:dyDescent="0.2">
      <c r="A1058" s="450" t="s">
        <v>7697</v>
      </c>
      <c r="B1058" s="451" t="s">
        <v>7710</v>
      </c>
      <c r="C1058" s="452" t="s">
        <v>9056</v>
      </c>
      <c r="D1058" s="453" t="s">
        <v>9057</v>
      </c>
      <c r="E1058" s="454" t="s">
        <v>8978</v>
      </c>
      <c r="F1058" s="455"/>
      <c r="G1058" s="456"/>
      <c r="H1058" s="457"/>
      <c r="I1058" s="458"/>
      <c r="J1058" s="455" t="s">
        <v>5426</v>
      </c>
      <c r="K1058" s="456" t="s">
        <v>5427</v>
      </c>
      <c r="L1058" s="459" t="s">
        <v>4263</v>
      </c>
      <c r="M1058" s="460" t="s">
        <v>4262</v>
      </c>
      <c r="N1058" s="455" t="s">
        <v>7714</v>
      </c>
      <c r="O1058" s="456" t="s">
        <v>7715</v>
      </c>
      <c r="P1058" s="459" t="s">
        <v>5426</v>
      </c>
      <c r="Q1058" s="460" t="s">
        <v>5427</v>
      </c>
      <c r="R1058" s="461"/>
      <c r="S1058" s="462"/>
      <c r="T1058" s="462"/>
    </row>
    <row r="1059" spans="1:20" ht="36" x14ac:dyDescent="0.2">
      <c r="A1059" s="257" t="s">
        <v>7697</v>
      </c>
      <c r="B1059" s="258" t="s">
        <v>7710</v>
      </c>
      <c r="C1059" s="259" t="s">
        <v>9056</v>
      </c>
      <c r="D1059" s="479" t="s">
        <v>9057</v>
      </c>
      <c r="E1059" s="261" t="s">
        <v>8980</v>
      </c>
      <c r="F1059" s="262" t="s">
        <v>3038</v>
      </c>
      <c r="G1059" s="263" t="s">
        <v>3039</v>
      </c>
      <c r="H1059" s="264"/>
      <c r="I1059" s="265"/>
      <c r="J1059" s="262" t="s">
        <v>5426</v>
      </c>
      <c r="K1059" s="263" t="s">
        <v>5427</v>
      </c>
      <c r="L1059" s="266" t="s">
        <v>4263</v>
      </c>
      <c r="M1059" s="267" t="s">
        <v>4262</v>
      </c>
      <c r="N1059" s="262" t="s">
        <v>7714</v>
      </c>
      <c r="O1059" s="263" t="s">
        <v>7715</v>
      </c>
      <c r="P1059" s="266" t="s">
        <v>5426</v>
      </c>
      <c r="Q1059" s="267" t="s">
        <v>5427</v>
      </c>
      <c r="R1059" s="276"/>
      <c r="S1059" s="277"/>
      <c r="T1059" s="277"/>
    </row>
    <row r="1060" spans="1:20" ht="36" x14ac:dyDescent="0.2">
      <c r="A1060" s="463" t="s">
        <v>7697</v>
      </c>
      <c r="B1060" s="464" t="s">
        <v>7710</v>
      </c>
      <c r="C1060" s="465" t="s">
        <v>9056</v>
      </c>
      <c r="D1060" s="466" t="s">
        <v>9057</v>
      </c>
      <c r="E1060" s="467" t="s">
        <v>8981</v>
      </c>
      <c r="F1060" s="468"/>
      <c r="G1060" s="469"/>
      <c r="H1060" s="470" t="s">
        <v>3056</v>
      </c>
      <c r="I1060" s="471" t="s">
        <v>3057</v>
      </c>
      <c r="J1060" s="468" t="s">
        <v>5426</v>
      </c>
      <c r="K1060" s="469" t="s">
        <v>5427</v>
      </c>
      <c r="L1060" s="474" t="s">
        <v>4263</v>
      </c>
      <c r="M1060" s="475" t="s">
        <v>4262</v>
      </c>
      <c r="N1060" s="468" t="s">
        <v>7714</v>
      </c>
      <c r="O1060" s="469" t="s">
        <v>7715</v>
      </c>
      <c r="P1060" s="474" t="s">
        <v>5426</v>
      </c>
      <c r="Q1060" s="475" t="s">
        <v>5427</v>
      </c>
      <c r="R1060" s="476"/>
      <c r="S1060" s="477"/>
      <c r="T1060" s="477"/>
    </row>
    <row r="1061" spans="1:20" ht="24" x14ac:dyDescent="0.2">
      <c r="A1061" s="450" t="s">
        <v>7697</v>
      </c>
      <c r="B1061" s="451" t="s">
        <v>7710</v>
      </c>
      <c r="C1061" s="452" t="s">
        <v>9058</v>
      </c>
      <c r="D1061" s="453" t="s">
        <v>9059</v>
      </c>
      <c r="E1061" s="454" t="s">
        <v>8978</v>
      </c>
      <c r="F1061" s="455"/>
      <c r="G1061" s="456"/>
      <c r="H1061" s="457"/>
      <c r="I1061" s="458"/>
      <c r="J1061" s="455" t="s">
        <v>5428</v>
      </c>
      <c r="K1061" s="456" t="s">
        <v>5429</v>
      </c>
      <c r="L1061" s="459" t="s">
        <v>9060</v>
      </c>
      <c r="M1061" s="460" t="s">
        <v>9061</v>
      </c>
      <c r="N1061" s="455" t="s">
        <v>7714</v>
      </c>
      <c r="O1061" s="456" t="s">
        <v>7715</v>
      </c>
      <c r="P1061" s="459" t="s">
        <v>5428</v>
      </c>
      <c r="Q1061" s="460" t="s">
        <v>5429</v>
      </c>
      <c r="R1061" s="461"/>
      <c r="S1061" s="462"/>
      <c r="T1061" s="462"/>
    </row>
    <row r="1062" spans="1:20" ht="24" x14ac:dyDescent="0.2">
      <c r="A1062" s="257" t="s">
        <v>7697</v>
      </c>
      <c r="B1062" s="258" t="s">
        <v>7710</v>
      </c>
      <c r="C1062" s="259" t="s">
        <v>9058</v>
      </c>
      <c r="D1062" s="479" t="s">
        <v>9059</v>
      </c>
      <c r="E1062" s="261" t="s">
        <v>8980</v>
      </c>
      <c r="F1062" s="262" t="s">
        <v>3040</v>
      </c>
      <c r="G1062" s="263" t="s">
        <v>3041</v>
      </c>
      <c r="H1062" s="264"/>
      <c r="I1062" s="265"/>
      <c r="J1062" s="262" t="s">
        <v>5428</v>
      </c>
      <c r="K1062" s="263" t="s">
        <v>5429</v>
      </c>
      <c r="L1062" s="266" t="s">
        <v>9060</v>
      </c>
      <c r="M1062" s="267" t="s">
        <v>9061</v>
      </c>
      <c r="N1062" s="262" t="s">
        <v>7714</v>
      </c>
      <c r="O1062" s="263" t="s">
        <v>7715</v>
      </c>
      <c r="P1062" s="266" t="s">
        <v>5428</v>
      </c>
      <c r="Q1062" s="267" t="s">
        <v>5429</v>
      </c>
      <c r="R1062" s="276"/>
      <c r="S1062" s="277"/>
      <c r="T1062" s="277"/>
    </row>
    <row r="1063" spans="1:20" ht="24" x14ac:dyDescent="0.2">
      <c r="A1063" s="463" t="s">
        <v>7697</v>
      </c>
      <c r="B1063" s="464" t="s">
        <v>7710</v>
      </c>
      <c r="C1063" s="465" t="s">
        <v>9058</v>
      </c>
      <c r="D1063" s="466" t="s">
        <v>9059</v>
      </c>
      <c r="E1063" s="467" t="s">
        <v>8981</v>
      </c>
      <c r="F1063" s="468"/>
      <c r="G1063" s="469"/>
      <c r="H1063" s="470" t="s">
        <v>3058</v>
      </c>
      <c r="I1063" s="471" t="s">
        <v>3059</v>
      </c>
      <c r="J1063" s="468" t="s">
        <v>5428</v>
      </c>
      <c r="K1063" s="469" t="s">
        <v>5429</v>
      </c>
      <c r="L1063" s="474" t="s">
        <v>9060</v>
      </c>
      <c r="M1063" s="475" t="s">
        <v>9061</v>
      </c>
      <c r="N1063" s="468" t="s">
        <v>7714</v>
      </c>
      <c r="O1063" s="469" t="s">
        <v>7715</v>
      </c>
      <c r="P1063" s="474" t="s">
        <v>5428</v>
      </c>
      <c r="Q1063" s="475" t="s">
        <v>5429</v>
      </c>
      <c r="R1063" s="476"/>
      <c r="S1063" s="477"/>
      <c r="T1063" s="477"/>
    </row>
    <row r="1064" spans="1:20" ht="24" x14ac:dyDescent="0.2">
      <c r="A1064" s="450" t="s">
        <v>7697</v>
      </c>
      <c r="B1064" s="451" t="s">
        <v>7710</v>
      </c>
      <c r="C1064" s="452" t="s">
        <v>9062</v>
      </c>
      <c r="D1064" s="453" t="s">
        <v>9063</v>
      </c>
      <c r="E1064" s="454" t="s">
        <v>8978</v>
      </c>
      <c r="F1064" s="455"/>
      <c r="G1064" s="456"/>
      <c r="H1064" s="457"/>
      <c r="I1064" s="458"/>
      <c r="J1064" s="455" t="s">
        <v>5430</v>
      </c>
      <c r="K1064" s="456" t="s">
        <v>5431</v>
      </c>
      <c r="L1064" s="459" t="s">
        <v>4266</v>
      </c>
      <c r="M1064" s="460" t="s">
        <v>4265</v>
      </c>
      <c r="N1064" s="455" t="s">
        <v>7714</v>
      </c>
      <c r="O1064" s="456" t="s">
        <v>7715</v>
      </c>
      <c r="P1064" s="459" t="s">
        <v>5430</v>
      </c>
      <c r="Q1064" s="460" t="s">
        <v>5431</v>
      </c>
      <c r="R1064" s="461"/>
      <c r="S1064" s="462"/>
      <c r="T1064" s="462"/>
    </row>
    <row r="1065" spans="1:20" ht="24" x14ac:dyDescent="0.2">
      <c r="A1065" s="257" t="s">
        <v>7697</v>
      </c>
      <c r="B1065" s="258" t="s">
        <v>7710</v>
      </c>
      <c r="C1065" s="259" t="s">
        <v>9062</v>
      </c>
      <c r="D1065" s="479" t="s">
        <v>9063</v>
      </c>
      <c r="E1065" s="261" t="s">
        <v>8980</v>
      </c>
      <c r="F1065" s="262" t="s">
        <v>1996</v>
      </c>
      <c r="G1065" s="263" t="s">
        <v>1997</v>
      </c>
      <c r="H1065" s="264"/>
      <c r="I1065" s="265"/>
      <c r="J1065" s="262" t="s">
        <v>5430</v>
      </c>
      <c r="K1065" s="263" t="s">
        <v>5431</v>
      </c>
      <c r="L1065" s="266" t="s">
        <v>4266</v>
      </c>
      <c r="M1065" s="267" t="s">
        <v>4265</v>
      </c>
      <c r="N1065" s="262" t="s">
        <v>7714</v>
      </c>
      <c r="O1065" s="263" t="s">
        <v>7715</v>
      </c>
      <c r="P1065" s="266" t="s">
        <v>5430</v>
      </c>
      <c r="Q1065" s="267" t="s">
        <v>5431</v>
      </c>
      <c r="R1065" s="276"/>
      <c r="S1065" s="277"/>
      <c r="T1065" s="277"/>
    </row>
    <row r="1066" spans="1:20" ht="24" x14ac:dyDescent="0.2">
      <c r="A1066" s="463" t="s">
        <v>7697</v>
      </c>
      <c r="B1066" s="464" t="s">
        <v>7710</v>
      </c>
      <c r="C1066" s="465" t="s">
        <v>9062</v>
      </c>
      <c r="D1066" s="466" t="s">
        <v>9063</v>
      </c>
      <c r="E1066" s="467" t="s">
        <v>8981</v>
      </c>
      <c r="F1066" s="468"/>
      <c r="G1066" s="469"/>
      <c r="H1066" s="470" t="s">
        <v>3060</v>
      </c>
      <c r="I1066" s="471" t="s">
        <v>3061</v>
      </c>
      <c r="J1066" s="468" t="s">
        <v>5430</v>
      </c>
      <c r="K1066" s="469" t="s">
        <v>5431</v>
      </c>
      <c r="L1066" s="474" t="s">
        <v>4266</v>
      </c>
      <c r="M1066" s="475" t="s">
        <v>4265</v>
      </c>
      <c r="N1066" s="468" t="s">
        <v>7714</v>
      </c>
      <c r="O1066" s="469" t="s">
        <v>7715</v>
      </c>
      <c r="P1066" s="474" t="s">
        <v>5430</v>
      </c>
      <c r="Q1066" s="475" t="s">
        <v>5431</v>
      </c>
      <c r="R1066" s="476"/>
      <c r="S1066" s="477"/>
      <c r="T1066" s="477"/>
    </row>
    <row r="1067" spans="1:20" ht="36" x14ac:dyDescent="0.2">
      <c r="A1067" s="450" t="s">
        <v>7697</v>
      </c>
      <c r="B1067" s="451" t="s">
        <v>7710</v>
      </c>
      <c r="C1067" s="452" t="s">
        <v>9064</v>
      </c>
      <c r="D1067" s="453" t="s">
        <v>9065</v>
      </c>
      <c r="E1067" s="454" t="s">
        <v>8978</v>
      </c>
      <c r="F1067" s="455"/>
      <c r="G1067" s="456"/>
      <c r="H1067" s="457"/>
      <c r="I1067" s="458"/>
      <c r="J1067" s="455" t="s">
        <v>5432</v>
      </c>
      <c r="K1067" s="456" t="s">
        <v>5433</v>
      </c>
      <c r="L1067" s="459" t="s">
        <v>4269</v>
      </c>
      <c r="M1067" s="460" t="s">
        <v>4268</v>
      </c>
      <c r="N1067" s="455" t="s">
        <v>7714</v>
      </c>
      <c r="O1067" s="456" t="s">
        <v>7715</v>
      </c>
      <c r="P1067" s="459" t="s">
        <v>5432</v>
      </c>
      <c r="Q1067" s="460" t="s">
        <v>5433</v>
      </c>
      <c r="R1067" s="461"/>
      <c r="S1067" s="462"/>
      <c r="T1067" s="462"/>
    </row>
    <row r="1068" spans="1:20" ht="36" x14ac:dyDescent="0.2">
      <c r="A1068" s="257" t="s">
        <v>7697</v>
      </c>
      <c r="B1068" s="258" t="s">
        <v>7710</v>
      </c>
      <c r="C1068" s="259" t="s">
        <v>9064</v>
      </c>
      <c r="D1068" s="479" t="s">
        <v>9065</v>
      </c>
      <c r="E1068" s="261" t="s">
        <v>8980</v>
      </c>
      <c r="F1068" s="262" t="s">
        <v>1998</v>
      </c>
      <c r="G1068" s="263" t="s">
        <v>1999</v>
      </c>
      <c r="H1068" s="264"/>
      <c r="I1068" s="265"/>
      <c r="J1068" s="262" t="s">
        <v>5432</v>
      </c>
      <c r="K1068" s="263" t="s">
        <v>5433</v>
      </c>
      <c r="L1068" s="266" t="s">
        <v>4269</v>
      </c>
      <c r="M1068" s="267" t="s">
        <v>4268</v>
      </c>
      <c r="N1068" s="262" t="s">
        <v>7714</v>
      </c>
      <c r="O1068" s="263" t="s">
        <v>7715</v>
      </c>
      <c r="P1068" s="266" t="s">
        <v>5432</v>
      </c>
      <c r="Q1068" s="267" t="s">
        <v>5433</v>
      </c>
      <c r="R1068" s="276"/>
      <c r="S1068" s="277"/>
      <c r="T1068" s="277"/>
    </row>
    <row r="1069" spans="1:20" ht="36" x14ac:dyDescent="0.2">
      <c r="A1069" s="463" t="s">
        <v>7697</v>
      </c>
      <c r="B1069" s="464" t="s">
        <v>7710</v>
      </c>
      <c r="C1069" s="465" t="s">
        <v>9064</v>
      </c>
      <c r="D1069" s="466" t="s">
        <v>9065</v>
      </c>
      <c r="E1069" s="467" t="s">
        <v>8981</v>
      </c>
      <c r="F1069" s="468"/>
      <c r="G1069" s="469"/>
      <c r="H1069" s="470" t="s">
        <v>3062</v>
      </c>
      <c r="I1069" s="471" t="s">
        <v>3063</v>
      </c>
      <c r="J1069" s="468" t="s">
        <v>5432</v>
      </c>
      <c r="K1069" s="469" t="s">
        <v>5433</v>
      </c>
      <c r="L1069" s="474" t="s">
        <v>4269</v>
      </c>
      <c r="M1069" s="475" t="s">
        <v>4268</v>
      </c>
      <c r="N1069" s="468" t="s">
        <v>7714</v>
      </c>
      <c r="O1069" s="469" t="s">
        <v>7715</v>
      </c>
      <c r="P1069" s="474" t="s">
        <v>5432</v>
      </c>
      <c r="Q1069" s="475" t="s">
        <v>5433</v>
      </c>
      <c r="R1069" s="476"/>
      <c r="S1069" s="477"/>
      <c r="T1069" s="477"/>
    </row>
    <row r="1070" spans="1:20" ht="24" x14ac:dyDescent="0.2">
      <c r="A1070" s="450" t="s">
        <v>7697</v>
      </c>
      <c r="B1070" s="451" t="s">
        <v>7710</v>
      </c>
      <c r="C1070" s="452" t="s">
        <v>9066</v>
      </c>
      <c r="D1070" s="453" t="s">
        <v>9067</v>
      </c>
      <c r="E1070" s="454" t="s">
        <v>8978</v>
      </c>
      <c r="F1070" s="455"/>
      <c r="G1070" s="456"/>
      <c r="H1070" s="457"/>
      <c r="I1070" s="458"/>
      <c r="J1070" s="455" t="s">
        <v>5434</v>
      </c>
      <c r="K1070" s="456" t="s">
        <v>5435</v>
      </c>
      <c r="L1070" s="459" t="s">
        <v>4272</v>
      </c>
      <c r="M1070" s="460" t="s">
        <v>4271</v>
      </c>
      <c r="N1070" s="455" t="s">
        <v>7714</v>
      </c>
      <c r="O1070" s="456" t="s">
        <v>7715</v>
      </c>
      <c r="P1070" s="459" t="s">
        <v>5434</v>
      </c>
      <c r="Q1070" s="460" t="s">
        <v>5435</v>
      </c>
      <c r="R1070" s="461"/>
      <c r="S1070" s="462"/>
      <c r="T1070" s="462"/>
    </row>
    <row r="1071" spans="1:20" ht="24" x14ac:dyDescent="0.2">
      <c r="A1071" s="257" t="s">
        <v>7697</v>
      </c>
      <c r="B1071" s="258" t="s">
        <v>7710</v>
      </c>
      <c r="C1071" s="259" t="s">
        <v>9066</v>
      </c>
      <c r="D1071" s="479" t="s">
        <v>9067</v>
      </c>
      <c r="E1071" s="261" t="s">
        <v>8980</v>
      </c>
      <c r="F1071" s="262" t="s">
        <v>2000</v>
      </c>
      <c r="G1071" s="263" t="s">
        <v>2001</v>
      </c>
      <c r="H1071" s="264"/>
      <c r="I1071" s="265"/>
      <c r="J1071" s="262" t="s">
        <v>5434</v>
      </c>
      <c r="K1071" s="263" t="s">
        <v>5435</v>
      </c>
      <c r="L1071" s="266" t="s">
        <v>4272</v>
      </c>
      <c r="M1071" s="267" t="s">
        <v>4271</v>
      </c>
      <c r="N1071" s="262" t="s">
        <v>7714</v>
      </c>
      <c r="O1071" s="263" t="s">
        <v>7715</v>
      </c>
      <c r="P1071" s="266" t="s">
        <v>5434</v>
      </c>
      <c r="Q1071" s="267" t="s">
        <v>5435</v>
      </c>
      <c r="R1071" s="276"/>
      <c r="S1071" s="277"/>
      <c r="T1071" s="277"/>
    </row>
    <row r="1072" spans="1:20" ht="24" x14ac:dyDescent="0.2">
      <c r="A1072" s="463" t="s">
        <v>7697</v>
      </c>
      <c r="B1072" s="464" t="s">
        <v>7710</v>
      </c>
      <c r="C1072" s="465" t="s">
        <v>9066</v>
      </c>
      <c r="D1072" s="466" t="s">
        <v>9067</v>
      </c>
      <c r="E1072" s="467" t="s">
        <v>8981</v>
      </c>
      <c r="F1072" s="468"/>
      <c r="G1072" s="469"/>
      <c r="H1072" s="470" t="s">
        <v>3064</v>
      </c>
      <c r="I1072" s="471" t="s">
        <v>3065</v>
      </c>
      <c r="J1072" s="468" t="s">
        <v>5434</v>
      </c>
      <c r="K1072" s="469" t="s">
        <v>5435</v>
      </c>
      <c r="L1072" s="474" t="s">
        <v>4272</v>
      </c>
      <c r="M1072" s="475" t="s">
        <v>4271</v>
      </c>
      <c r="N1072" s="468" t="s">
        <v>7714</v>
      </c>
      <c r="O1072" s="469" t="s">
        <v>7715</v>
      </c>
      <c r="P1072" s="474" t="s">
        <v>5434</v>
      </c>
      <c r="Q1072" s="475" t="s">
        <v>5435</v>
      </c>
      <c r="R1072" s="476"/>
      <c r="S1072" s="477"/>
      <c r="T1072" s="477"/>
    </row>
    <row r="1073" spans="1:20" ht="36" x14ac:dyDescent="0.2">
      <c r="A1073" s="450" t="s">
        <v>7697</v>
      </c>
      <c r="B1073" s="451" t="s">
        <v>7710</v>
      </c>
      <c r="C1073" s="565" t="s">
        <v>9068</v>
      </c>
      <c r="D1073" s="453" t="s">
        <v>9069</v>
      </c>
      <c r="E1073" s="454" t="s">
        <v>8978</v>
      </c>
      <c r="F1073" s="455"/>
      <c r="G1073" s="456"/>
      <c r="H1073" s="457"/>
      <c r="I1073" s="458"/>
      <c r="J1073" s="455" t="s">
        <v>5436</v>
      </c>
      <c r="K1073" s="456" t="s">
        <v>5437</v>
      </c>
      <c r="L1073" s="459" t="s">
        <v>4275</v>
      </c>
      <c r="M1073" s="460" t="s">
        <v>4274</v>
      </c>
      <c r="N1073" s="455" t="s">
        <v>7714</v>
      </c>
      <c r="O1073" s="456" t="s">
        <v>7715</v>
      </c>
      <c r="P1073" s="459" t="s">
        <v>5436</v>
      </c>
      <c r="Q1073" s="460" t="s">
        <v>5437</v>
      </c>
      <c r="R1073" s="461"/>
      <c r="S1073" s="462"/>
      <c r="T1073" s="462"/>
    </row>
    <row r="1074" spans="1:20" ht="36" x14ac:dyDescent="0.2">
      <c r="A1074" s="257" t="s">
        <v>7697</v>
      </c>
      <c r="B1074" s="258" t="s">
        <v>7710</v>
      </c>
      <c r="C1074" s="278" t="s">
        <v>9068</v>
      </c>
      <c r="D1074" s="479" t="s">
        <v>9069</v>
      </c>
      <c r="E1074" s="261" t="s">
        <v>8980</v>
      </c>
      <c r="F1074" s="262" t="s">
        <v>2002</v>
      </c>
      <c r="G1074" s="263" t="s">
        <v>2003</v>
      </c>
      <c r="H1074" s="264"/>
      <c r="I1074" s="265"/>
      <c r="J1074" s="262" t="s">
        <v>5436</v>
      </c>
      <c r="K1074" s="263" t="s">
        <v>5437</v>
      </c>
      <c r="L1074" s="266" t="s">
        <v>4275</v>
      </c>
      <c r="M1074" s="267" t="s">
        <v>4274</v>
      </c>
      <c r="N1074" s="262" t="s">
        <v>7714</v>
      </c>
      <c r="O1074" s="263" t="s">
        <v>7715</v>
      </c>
      <c r="P1074" s="266" t="s">
        <v>5436</v>
      </c>
      <c r="Q1074" s="267" t="s">
        <v>5437</v>
      </c>
      <c r="R1074" s="276"/>
      <c r="S1074" s="277"/>
      <c r="T1074" s="277"/>
    </row>
    <row r="1075" spans="1:20" ht="36" x14ac:dyDescent="0.2">
      <c r="A1075" s="463" t="s">
        <v>7697</v>
      </c>
      <c r="B1075" s="464" t="s">
        <v>7710</v>
      </c>
      <c r="C1075" s="566" t="s">
        <v>9068</v>
      </c>
      <c r="D1075" s="466" t="s">
        <v>9069</v>
      </c>
      <c r="E1075" s="467" t="s">
        <v>8981</v>
      </c>
      <c r="F1075" s="468"/>
      <c r="G1075" s="469"/>
      <c r="H1075" s="470" t="s">
        <v>3066</v>
      </c>
      <c r="I1075" s="471" t="s">
        <v>3067</v>
      </c>
      <c r="J1075" s="468" t="s">
        <v>5436</v>
      </c>
      <c r="K1075" s="469" t="s">
        <v>5437</v>
      </c>
      <c r="L1075" s="474" t="s">
        <v>4275</v>
      </c>
      <c r="M1075" s="475" t="s">
        <v>4274</v>
      </c>
      <c r="N1075" s="468" t="s">
        <v>7714</v>
      </c>
      <c r="O1075" s="469" t="s">
        <v>7715</v>
      </c>
      <c r="P1075" s="474" t="s">
        <v>5436</v>
      </c>
      <c r="Q1075" s="475" t="s">
        <v>5437</v>
      </c>
      <c r="R1075" s="476"/>
      <c r="S1075" s="477"/>
      <c r="T1075" s="477"/>
    </row>
    <row r="1076" spans="1:20" s="405" customFormat="1" ht="36" x14ac:dyDescent="0.2">
      <c r="A1076" s="495" t="s">
        <v>7697</v>
      </c>
      <c r="B1076" s="496" t="s">
        <v>7710</v>
      </c>
      <c r="C1076" s="567" t="s">
        <v>9070</v>
      </c>
      <c r="D1076" s="568" t="s">
        <v>9071</v>
      </c>
      <c r="E1076" s="499" t="s">
        <v>8978</v>
      </c>
      <c r="F1076" s="500"/>
      <c r="G1076" s="501"/>
      <c r="H1076" s="502"/>
      <c r="I1076" s="503"/>
      <c r="J1076" s="500" t="s">
        <v>5438</v>
      </c>
      <c r="K1076" s="501" t="s">
        <v>5439</v>
      </c>
      <c r="L1076" s="504" t="s">
        <v>5132</v>
      </c>
      <c r="M1076" s="505" t="s">
        <v>5131</v>
      </c>
      <c r="N1076" s="500" t="s">
        <v>7714</v>
      </c>
      <c r="O1076" s="501" t="s">
        <v>7715</v>
      </c>
      <c r="P1076" s="504" t="s">
        <v>5438</v>
      </c>
      <c r="Q1076" s="505" t="s">
        <v>5439</v>
      </c>
      <c r="R1076" s="318">
        <v>42711</v>
      </c>
      <c r="S1076" s="506"/>
      <c r="T1076" s="506"/>
    </row>
    <row r="1077" spans="1:20" s="405" customFormat="1" ht="36" x14ac:dyDescent="0.2">
      <c r="A1077" s="360" t="s">
        <v>7697</v>
      </c>
      <c r="B1077" s="361" t="s">
        <v>7710</v>
      </c>
      <c r="C1077" s="569" t="s">
        <v>9070</v>
      </c>
      <c r="D1077" s="570" t="s">
        <v>9071</v>
      </c>
      <c r="E1077" s="332" t="s">
        <v>8980</v>
      </c>
      <c r="F1077" s="311" t="s">
        <v>4048</v>
      </c>
      <c r="G1077" s="312" t="s">
        <v>4049</v>
      </c>
      <c r="H1077" s="313"/>
      <c r="I1077" s="314"/>
      <c r="J1077" s="311" t="s">
        <v>5438</v>
      </c>
      <c r="K1077" s="312" t="s">
        <v>5439</v>
      </c>
      <c r="L1077" s="315" t="s">
        <v>5132</v>
      </c>
      <c r="M1077" s="316" t="s">
        <v>5131</v>
      </c>
      <c r="N1077" s="311" t="s">
        <v>7714</v>
      </c>
      <c r="O1077" s="312" t="s">
        <v>7715</v>
      </c>
      <c r="P1077" s="315" t="s">
        <v>5438</v>
      </c>
      <c r="Q1077" s="316" t="s">
        <v>5439</v>
      </c>
      <c r="R1077" s="318">
        <v>42711</v>
      </c>
      <c r="S1077" s="404"/>
      <c r="T1077" s="404"/>
    </row>
    <row r="1078" spans="1:20" s="405" customFormat="1" ht="36" x14ac:dyDescent="0.2">
      <c r="A1078" s="509" t="s">
        <v>7697</v>
      </c>
      <c r="B1078" s="510" t="s">
        <v>7710</v>
      </c>
      <c r="C1078" s="571" t="s">
        <v>9070</v>
      </c>
      <c r="D1078" s="572" t="s">
        <v>9071</v>
      </c>
      <c r="E1078" s="513" t="s">
        <v>8981</v>
      </c>
      <c r="F1078" s="514"/>
      <c r="G1078" s="515"/>
      <c r="H1078" s="516" t="s">
        <v>4057</v>
      </c>
      <c r="I1078" s="517" t="s">
        <v>9072</v>
      </c>
      <c r="J1078" s="514" t="s">
        <v>5438</v>
      </c>
      <c r="K1078" s="515" t="s">
        <v>5439</v>
      </c>
      <c r="L1078" s="518" t="s">
        <v>5132</v>
      </c>
      <c r="M1078" s="519" t="s">
        <v>5131</v>
      </c>
      <c r="N1078" s="514" t="s">
        <v>7714</v>
      </c>
      <c r="O1078" s="515" t="s">
        <v>7715</v>
      </c>
      <c r="P1078" s="518" t="s">
        <v>5438</v>
      </c>
      <c r="Q1078" s="519" t="s">
        <v>5439</v>
      </c>
      <c r="R1078" s="318">
        <v>42711</v>
      </c>
      <c r="S1078" s="520"/>
      <c r="T1078" s="520"/>
    </row>
    <row r="1079" spans="1:20" s="405" customFormat="1" ht="36" x14ac:dyDescent="0.2">
      <c r="A1079" s="495" t="s">
        <v>7697</v>
      </c>
      <c r="B1079" s="496" t="s">
        <v>7710</v>
      </c>
      <c r="C1079" s="567" t="s">
        <v>9070</v>
      </c>
      <c r="D1079" s="568" t="s">
        <v>9071</v>
      </c>
      <c r="E1079" s="499" t="s">
        <v>8978</v>
      </c>
      <c r="F1079" s="500"/>
      <c r="G1079" s="501"/>
      <c r="H1079" s="502"/>
      <c r="I1079" s="503"/>
      <c r="J1079" s="500" t="s">
        <v>5438</v>
      </c>
      <c r="K1079" s="501" t="s">
        <v>5439</v>
      </c>
      <c r="L1079" s="504" t="s">
        <v>5132</v>
      </c>
      <c r="M1079" s="505" t="s">
        <v>5131</v>
      </c>
      <c r="N1079" s="500" t="s">
        <v>7714</v>
      </c>
      <c r="O1079" s="501" t="s">
        <v>7715</v>
      </c>
      <c r="P1079" s="504" t="s">
        <v>5438</v>
      </c>
      <c r="Q1079" s="505" t="s">
        <v>5439</v>
      </c>
      <c r="R1079" s="318">
        <v>42711</v>
      </c>
      <c r="S1079" s="506"/>
      <c r="T1079" s="506"/>
    </row>
    <row r="1080" spans="1:20" s="405" customFormat="1" ht="36" x14ac:dyDescent="0.2">
      <c r="A1080" s="360" t="s">
        <v>7697</v>
      </c>
      <c r="B1080" s="361" t="s">
        <v>7710</v>
      </c>
      <c r="C1080" s="569" t="s">
        <v>9070</v>
      </c>
      <c r="D1080" s="570" t="s">
        <v>9071</v>
      </c>
      <c r="E1080" s="332" t="s">
        <v>8980</v>
      </c>
      <c r="F1080" s="311" t="s">
        <v>4048</v>
      </c>
      <c r="G1080" s="312" t="s">
        <v>4049</v>
      </c>
      <c r="H1080" s="313"/>
      <c r="I1080" s="314"/>
      <c r="J1080" s="311" t="s">
        <v>5438</v>
      </c>
      <c r="K1080" s="312" t="s">
        <v>5439</v>
      </c>
      <c r="L1080" s="315" t="s">
        <v>5132</v>
      </c>
      <c r="M1080" s="316" t="s">
        <v>5131</v>
      </c>
      <c r="N1080" s="311" t="s">
        <v>7714</v>
      </c>
      <c r="O1080" s="312" t="s">
        <v>7715</v>
      </c>
      <c r="P1080" s="315" t="s">
        <v>5438</v>
      </c>
      <c r="Q1080" s="316" t="s">
        <v>5439</v>
      </c>
      <c r="R1080" s="318">
        <v>42711</v>
      </c>
      <c r="S1080" s="404"/>
      <c r="T1080" s="404"/>
    </row>
    <row r="1081" spans="1:20" s="405" customFormat="1" ht="36" x14ac:dyDescent="0.2">
      <c r="A1081" s="509" t="s">
        <v>7697</v>
      </c>
      <c r="B1081" s="510" t="s">
        <v>7710</v>
      </c>
      <c r="C1081" s="571" t="s">
        <v>9070</v>
      </c>
      <c r="D1081" s="572" t="s">
        <v>9071</v>
      </c>
      <c r="E1081" s="513" t="s">
        <v>8981</v>
      </c>
      <c r="F1081" s="514"/>
      <c r="G1081" s="515"/>
      <c r="H1081" s="516" t="s">
        <v>4057</v>
      </c>
      <c r="I1081" s="517" t="s">
        <v>9072</v>
      </c>
      <c r="J1081" s="514" t="s">
        <v>5438</v>
      </c>
      <c r="K1081" s="515" t="s">
        <v>5439</v>
      </c>
      <c r="L1081" s="518" t="s">
        <v>5132</v>
      </c>
      <c r="M1081" s="519" t="s">
        <v>5131</v>
      </c>
      <c r="N1081" s="514" t="s">
        <v>7714</v>
      </c>
      <c r="O1081" s="515" t="s">
        <v>7715</v>
      </c>
      <c r="P1081" s="518" t="s">
        <v>5438</v>
      </c>
      <c r="Q1081" s="519" t="s">
        <v>5439</v>
      </c>
      <c r="R1081" s="318">
        <v>42711</v>
      </c>
      <c r="S1081" s="520"/>
      <c r="T1081" s="520"/>
    </row>
    <row r="1082" spans="1:20" ht="24" x14ac:dyDescent="0.2">
      <c r="A1082" s="450" t="s">
        <v>7697</v>
      </c>
      <c r="B1082" s="451" t="s">
        <v>7710</v>
      </c>
      <c r="C1082" s="452" t="s">
        <v>9073</v>
      </c>
      <c r="D1082" s="453" t="s">
        <v>9074</v>
      </c>
      <c r="E1082" s="454" t="s">
        <v>8978</v>
      </c>
      <c r="F1082" s="455"/>
      <c r="G1082" s="456"/>
      <c r="H1082" s="457"/>
      <c r="I1082" s="458"/>
      <c r="J1082" s="455" t="s">
        <v>5440</v>
      </c>
      <c r="K1082" s="456" t="s">
        <v>5441</v>
      </c>
      <c r="L1082" s="459" t="s">
        <v>4281</v>
      </c>
      <c r="M1082" s="460" t="s">
        <v>4280</v>
      </c>
      <c r="N1082" s="455" t="s">
        <v>7714</v>
      </c>
      <c r="O1082" s="456" t="s">
        <v>7715</v>
      </c>
      <c r="P1082" s="459" t="s">
        <v>5440</v>
      </c>
      <c r="Q1082" s="460" t="s">
        <v>5441</v>
      </c>
      <c r="R1082" s="461"/>
      <c r="S1082" s="462"/>
      <c r="T1082" s="462"/>
    </row>
    <row r="1083" spans="1:20" ht="24" x14ac:dyDescent="0.2">
      <c r="A1083" s="257" t="s">
        <v>7697</v>
      </c>
      <c r="B1083" s="258" t="s">
        <v>7710</v>
      </c>
      <c r="C1083" s="259" t="s">
        <v>9073</v>
      </c>
      <c r="D1083" s="479" t="s">
        <v>9074</v>
      </c>
      <c r="E1083" s="261" t="s">
        <v>8980</v>
      </c>
      <c r="F1083" s="262" t="s">
        <v>2004</v>
      </c>
      <c r="G1083" s="263" t="s">
        <v>2005</v>
      </c>
      <c r="H1083" s="264"/>
      <c r="I1083" s="265"/>
      <c r="J1083" s="262" t="s">
        <v>5440</v>
      </c>
      <c r="K1083" s="263" t="s">
        <v>5441</v>
      </c>
      <c r="L1083" s="266" t="s">
        <v>4281</v>
      </c>
      <c r="M1083" s="267" t="s">
        <v>4280</v>
      </c>
      <c r="N1083" s="262" t="s">
        <v>7714</v>
      </c>
      <c r="O1083" s="263" t="s">
        <v>7715</v>
      </c>
      <c r="P1083" s="266" t="s">
        <v>5440</v>
      </c>
      <c r="Q1083" s="267" t="s">
        <v>5441</v>
      </c>
      <c r="R1083" s="276"/>
      <c r="S1083" s="277"/>
      <c r="T1083" s="277"/>
    </row>
    <row r="1084" spans="1:20" ht="36" x14ac:dyDescent="0.2">
      <c r="A1084" s="463" t="s">
        <v>7697</v>
      </c>
      <c r="B1084" s="464" t="s">
        <v>7710</v>
      </c>
      <c r="C1084" s="465" t="s">
        <v>9073</v>
      </c>
      <c r="D1084" s="466" t="s">
        <v>9074</v>
      </c>
      <c r="E1084" s="467" t="s">
        <v>8981</v>
      </c>
      <c r="F1084" s="468"/>
      <c r="G1084" s="469"/>
      <c r="H1084" s="470" t="s">
        <v>3068</v>
      </c>
      <c r="I1084" s="471" t="s">
        <v>3069</v>
      </c>
      <c r="J1084" s="468" t="s">
        <v>5440</v>
      </c>
      <c r="K1084" s="469" t="s">
        <v>5441</v>
      </c>
      <c r="L1084" s="474" t="s">
        <v>4281</v>
      </c>
      <c r="M1084" s="475" t="s">
        <v>4280</v>
      </c>
      <c r="N1084" s="468" t="s">
        <v>7714</v>
      </c>
      <c r="O1084" s="469" t="s">
        <v>7715</v>
      </c>
      <c r="P1084" s="474" t="s">
        <v>5440</v>
      </c>
      <c r="Q1084" s="475" t="s">
        <v>5441</v>
      </c>
      <c r="R1084" s="476"/>
      <c r="S1084" s="477"/>
      <c r="T1084" s="477"/>
    </row>
    <row r="1085" spans="1:20" x14ac:dyDescent="0.2">
      <c r="A1085" s="244" t="s">
        <v>7697</v>
      </c>
      <c r="B1085" s="245" t="s">
        <v>7707</v>
      </c>
      <c r="C1085" s="246" t="s">
        <v>9075</v>
      </c>
      <c r="D1085" s="485" t="s">
        <v>9076</v>
      </c>
      <c r="E1085" s="486"/>
      <c r="F1085" s="418"/>
      <c r="G1085" s="419"/>
      <c r="H1085" s="521"/>
      <c r="I1085" s="522"/>
      <c r="J1085" s="418"/>
      <c r="K1085" s="419"/>
      <c r="L1085" s="523"/>
      <c r="M1085" s="524"/>
      <c r="N1085" s="418"/>
      <c r="O1085" s="419"/>
      <c r="P1085" s="523"/>
      <c r="Q1085" s="524"/>
      <c r="R1085" s="525"/>
      <c r="S1085" s="526"/>
      <c r="T1085" s="526"/>
    </row>
    <row r="1086" spans="1:20" ht="24" x14ac:dyDescent="0.2">
      <c r="A1086" s="450" t="s">
        <v>7697</v>
      </c>
      <c r="B1086" s="451" t="s">
        <v>7710</v>
      </c>
      <c r="C1086" s="452" t="s">
        <v>9075</v>
      </c>
      <c r="D1086" s="453" t="s">
        <v>9077</v>
      </c>
      <c r="E1086" s="454" t="s">
        <v>8978</v>
      </c>
      <c r="F1086" s="455"/>
      <c r="G1086" s="456"/>
      <c r="H1086" s="457"/>
      <c r="I1086" s="458"/>
      <c r="J1086" s="455" t="s">
        <v>5442</v>
      </c>
      <c r="K1086" s="456" t="s">
        <v>5443</v>
      </c>
      <c r="L1086" s="459" t="s">
        <v>4313</v>
      </c>
      <c r="M1086" s="460" t="s">
        <v>4311</v>
      </c>
      <c r="N1086" s="455" t="s">
        <v>7714</v>
      </c>
      <c r="O1086" s="456" t="s">
        <v>7715</v>
      </c>
      <c r="P1086" s="459" t="s">
        <v>5442</v>
      </c>
      <c r="Q1086" s="460" t="s">
        <v>5443</v>
      </c>
      <c r="R1086" s="461"/>
      <c r="S1086" s="462"/>
      <c r="T1086" s="462"/>
    </row>
    <row r="1087" spans="1:20" ht="24" x14ac:dyDescent="0.2">
      <c r="A1087" s="257" t="s">
        <v>7697</v>
      </c>
      <c r="B1087" s="258" t="s">
        <v>7710</v>
      </c>
      <c r="C1087" s="259" t="s">
        <v>9075</v>
      </c>
      <c r="D1087" s="479" t="s">
        <v>9077</v>
      </c>
      <c r="E1087" s="261" t="s">
        <v>8980</v>
      </c>
      <c r="F1087" s="262" t="s">
        <v>2007</v>
      </c>
      <c r="G1087" s="263" t="s">
        <v>2008</v>
      </c>
      <c r="H1087" s="264"/>
      <c r="I1087" s="265"/>
      <c r="J1087" s="262" t="s">
        <v>5442</v>
      </c>
      <c r="K1087" s="263" t="s">
        <v>5443</v>
      </c>
      <c r="L1087" s="266" t="s">
        <v>4313</v>
      </c>
      <c r="M1087" s="267" t="s">
        <v>4311</v>
      </c>
      <c r="N1087" s="262" t="s">
        <v>7714</v>
      </c>
      <c r="O1087" s="263" t="s">
        <v>7715</v>
      </c>
      <c r="P1087" s="266" t="s">
        <v>5442</v>
      </c>
      <c r="Q1087" s="267" t="s">
        <v>5443</v>
      </c>
      <c r="R1087" s="276"/>
      <c r="S1087" s="277"/>
      <c r="T1087" s="277"/>
    </row>
    <row r="1088" spans="1:20" ht="24" x14ac:dyDescent="0.2">
      <c r="A1088" s="463" t="s">
        <v>7697</v>
      </c>
      <c r="B1088" s="464" t="s">
        <v>7710</v>
      </c>
      <c r="C1088" s="465" t="s">
        <v>9075</v>
      </c>
      <c r="D1088" s="466" t="s">
        <v>9077</v>
      </c>
      <c r="E1088" s="467" t="s">
        <v>8981</v>
      </c>
      <c r="F1088" s="468"/>
      <c r="G1088" s="469"/>
      <c r="H1088" s="470" t="s">
        <v>3071</v>
      </c>
      <c r="I1088" s="471" t="s">
        <v>3072</v>
      </c>
      <c r="J1088" s="468" t="s">
        <v>5442</v>
      </c>
      <c r="K1088" s="469" t="s">
        <v>5443</v>
      </c>
      <c r="L1088" s="474" t="s">
        <v>4313</v>
      </c>
      <c r="M1088" s="475" t="s">
        <v>4311</v>
      </c>
      <c r="N1088" s="468" t="s">
        <v>7714</v>
      </c>
      <c r="O1088" s="469" t="s">
        <v>7715</v>
      </c>
      <c r="P1088" s="474" t="s">
        <v>5442</v>
      </c>
      <c r="Q1088" s="475" t="s">
        <v>5443</v>
      </c>
      <c r="R1088" s="476"/>
      <c r="S1088" s="477"/>
      <c r="T1088" s="477"/>
    </row>
    <row r="1089" spans="1:20" x14ac:dyDescent="0.2">
      <c r="A1089" s="244" t="s">
        <v>7697</v>
      </c>
      <c r="B1089" s="245" t="s">
        <v>7707</v>
      </c>
      <c r="C1089" s="246" t="s">
        <v>9078</v>
      </c>
      <c r="D1089" s="485" t="s">
        <v>9079</v>
      </c>
      <c r="E1089" s="486"/>
      <c r="F1089" s="262"/>
      <c r="G1089" s="263"/>
      <c r="H1089" s="264"/>
      <c r="I1089" s="265"/>
      <c r="J1089" s="262"/>
      <c r="K1089" s="263"/>
      <c r="L1089" s="266"/>
      <c r="M1089" s="267"/>
      <c r="N1089" s="262"/>
      <c r="O1089" s="263"/>
      <c r="P1089" s="266"/>
      <c r="Q1089" s="267"/>
      <c r="R1089" s="276"/>
      <c r="S1089" s="277"/>
      <c r="T1089" s="277"/>
    </row>
    <row r="1090" spans="1:20" ht="24" x14ac:dyDescent="0.2">
      <c r="A1090" s="450" t="s">
        <v>7697</v>
      </c>
      <c r="B1090" s="451" t="s">
        <v>7710</v>
      </c>
      <c r="C1090" s="452" t="s">
        <v>9078</v>
      </c>
      <c r="D1090" s="485" t="s">
        <v>9080</v>
      </c>
      <c r="E1090" s="486" t="s">
        <v>8978</v>
      </c>
      <c r="F1090" s="455"/>
      <c r="G1090" s="456"/>
      <c r="H1090" s="457"/>
      <c r="I1090" s="458"/>
      <c r="J1090" s="455" t="s">
        <v>5444</v>
      </c>
      <c r="K1090" s="456" t="s">
        <v>5445</v>
      </c>
      <c r="L1090" s="459"/>
      <c r="M1090" s="460"/>
      <c r="N1090" s="455" t="s">
        <v>7714</v>
      </c>
      <c r="O1090" s="456" t="s">
        <v>7715</v>
      </c>
      <c r="P1090" s="459" t="s">
        <v>5444</v>
      </c>
      <c r="Q1090" s="460" t="s">
        <v>5445</v>
      </c>
      <c r="R1090" s="461"/>
      <c r="S1090" s="462"/>
      <c r="T1090" s="462"/>
    </row>
    <row r="1091" spans="1:20" ht="24" x14ac:dyDescent="0.2">
      <c r="A1091" s="257" t="s">
        <v>7697</v>
      </c>
      <c r="B1091" s="258" t="s">
        <v>7710</v>
      </c>
      <c r="C1091" s="259" t="s">
        <v>9078</v>
      </c>
      <c r="D1091" s="573" t="s">
        <v>9080</v>
      </c>
      <c r="E1091" s="248" t="s">
        <v>8980</v>
      </c>
      <c r="F1091" s="262" t="s">
        <v>2010</v>
      </c>
      <c r="G1091" s="263" t="s">
        <v>2011</v>
      </c>
      <c r="H1091" s="264"/>
      <c r="I1091" s="265"/>
      <c r="J1091" s="262" t="s">
        <v>5444</v>
      </c>
      <c r="K1091" s="263" t="s">
        <v>5445</v>
      </c>
      <c r="L1091" s="266"/>
      <c r="M1091" s="267"/>
      <c r="N1091" s="262" t="s">
        <v>7714</v>
      </c>
      <c r="O1091" s="263" t="s">
        <v>7715</v>
      </c>
      <c r="P1091" s="266" t="s">
        <v>5444</v>
      </c>
      <c r="Q1091" s="267" t="s">
        <v>5445</v>
      </c>
      <c r="R1091" s="276"/>
      <c r="S1091" s="277"/>
      <c r="T1091" s="277"/>
    </row>
    <row r="1092" spans="1:20" ht="24" x14ac:dyDescent="0.2">
      <c r="A1092" s="463" t="s">
        <v>7697</v>
      </c>
      <c r="B1092" s="464" t="s">
        <v>7710</v>
      </c>
      <c r="C1092" s="465" t="s">
        <v>9078</v>
      </c>
      <c r="D1092" s="574" t="s">
        <v>9080</v>
      </c>
      <c r="E1092" s="575" t="s">
        <v>8981</v>
      </c>
      <c r="F1092" s="468"/>
      <c r="G1092" s="469"/>
      <c r="H1092" s="470" t="s">
        <v>3074</v>
      </c>
      <c r="I1092" s="471" t="s">
        <v>3075</v>
      </c>
      <c r="J1092" s="468" t="s">
        <v>5444</v>
      </c>
      <c r="K1092" s="469" t="s">
        <v>5445</v>
      </c>
      <c r="L1092" s="474"/>
      <c r="M1092" s="475"/>
      <c r="N1092" s="468" t="s">
        <v>7714</v>
      </c>
      <c r="O1092" s="469" t="s">
        <v>7715</v>
      </c>
      <c r="P1092" s="474" t="s">
        <v>5444</v>
      </c>
      <c r="Q1092" s="475" t="s">
        <v>5445</v>
      </c>
      <c r="R1092" s="476"/>
      <c r="S1092" s="477"/>
      <c r="T1092" s="477"/>
    </row>
    <row r="1093" spans="1:20" x14ac:dyDescent="0.2">
      <c r="A1093" s="244" t="s">
        <v>7697</v>
      </c>
      <c r="B1093" s="245" t="s">
        <v>7707</v>
      </c>
      <c r="C1093" s="246" t="s">
        <v>9081</v>
      </c>
      <c r="D1093" s="485" t="s">
        <v>9082</v>
      </c>
      <c r="E1093" s="486"/>
      <c r="F1093" s="418"/>
      <c r="G1093" s="419"/>
      <c r="H1093" s="521"/>
      <c r="I1093" s="522"/>
      <c r="J1093" s="418"/>
      <c r="K1093" s="419"/>
      <c r="L1093" s="523"/>
      <c r="M1093" s="524"/>
      <c r="N1093" s="418"/>
      <c r="O1093" s="419"/>
      <c r="P1093" s="523"/>
      <c r="Q1093" s="524"/>
      <c r="R1093" s="525"/>
      <c r="S1093" s="526"/>
      <c r="T1093" s="526"/>
    </row>
    <row r="1094" spans="1:20" ht="24" x14ac:dyDescent="0.2">
      <c r="A1094" s="450" t="s">
        <v>7697</v>
      </c>
      <c r="B1094" s="451" t="s">
        <v>7710</v>
      </c>
      <c r="C1094" s="452" t="s">
        <v>9083</v>
      </c>
      <c r="D1094" s="453" t="s">
        <v>9084</v>
      </c>
      <c r="E1094" s="454" t="s">
        <v>8978</v>
      </c>
      <c r="F1094" s="455"/>
      <c r="G1094" s="456"/>
      <c r="H1094" s="457"/>
      <c r="I1094" s="458"/>
      <c r="J1094" s="455" t="s">
        <v>5446</v>
      </c>
      <c r="K1094" s="456" t="s">
        <v>5447</v>
      </c>
      <c r="L1094" s="459" t="s">
        <v>4318</v>
      </c>
      <c r="M1094" s="460" t="s">
        <v>4317</v>
      </c>
      <c r="N1094" s="455" t="s">
        <v>7714</v>
      </c>
      <c r="O1094" s="456" t="s">
        <v>7715</v>
      </c>
      <c r="P1094" s="459" t="s">
        <v>5446</v>
      </c>
      <c r="Q1094" s="460" t="s">
        <v>5447</v>
      </c>
      <c r="R1094" s="461"/>
      <c r="S1094" s="462"/>
      <c r="T1094" s="462"/>
    </row>
    <row r="1095" spans="1:20" ht="24" x14ac:dyDescent="0.2">
      <c r="A1095" s="257" t="s">
        <v>7697</v>
      </c>
      <c r="B1095" s="258" t="s">
        <v>7710</v>
      </c>
      <c r="C1095" s="259" t="s">
        <v>9083</v>
      </c>
      <c r="D1095" s="479" t="s">
        <v>9084</v>
      </c>
      <c r="E1095" s="261" t="s">
        <v>8980</v>
      </c>
      <c r="F1095" s="262" t="s">
        <v>2013</v>
      </c>
      <c r="G1095" s="263" t="s">
        <v>2014</v>
      </c>
      <c r="H1095" s="264"/>
      <c r="I1095" s="265"/>
      <c r="J1095" s="262" t="s">
        <v>5446</v>
      </c>
      <c r="K1095" s="263" t="s">
        <v>5447</v>
      </c>
      <c r="L1095" s="266" t="s">
        <v>4318</v>
      </c>
      <c r="M1095" s="267" t="s">
        <v>4317</v>
      </c>
      <c r="N1095" s="262" t="s">
        <v>7714</v>
      </c>
      <c r="O1095" s="263" t="s">
        <v>7715</v>
      </c>
      <c r="P1095" s="266" t="s">
        <v>5446</v>
      </c>
      <c r="Q1095" s="267" t="s">
        <v>5447</v>
      </c>
      <c r="R1095" s="276"/>
      <c r="S1095" s="277"/>
      <c r="T1095" s="277"/>
    </row>
    <row r="1096" spans="1:20" ht="24" x14ac:dyDescent="0.2">
      <c r="A1096" s="463" t="s">
        <v>7697</v>
      </c>
      <c r="B1096" s="464" t="s">
        <v>7710</v>
      </c>
      <c r="C1096" s="465" t="s">
        <v>9083</v>
      </c>
      <c r="D1096" s="466" t="s">
        <v>9084</v>
      </c>
      <c r="E1096" s="467" t="s">
        <v>8981</v>
      </c>
      <c r="F1096" s="468"/>
      <c r="G1096" s="469"/>
      <c r="H1096" s="470" t="s">
        <v>3077</v>
      </c>
      <c r="I1096" s="471" t="s">
        <v>3078</v>
      </c>
      <c r="J1096" s="468" t="s">
        <v>5446</v>
      </c>
      <c r="K1096" s="469" t="s">
        <v>5447</v>
      </c>
      <c r="L1096" s="474" t="s">
        <v>4318</v>
      </c>
      <c r="M1096" s="475" t="s">
        <v>4317</v>
      </c>
      <c r="N1096" s="468" t="s">
        <v>7714</v>
      </c>
      <c r="O1096" s="469" t="s">
        <v>7715</v>
      </c>
      <c r="P1096" s="474" t="s">
        <v>5446</v>
      </c>
      <c r="Q1096" s="475" t="s">
        <v>5447</v>
      </c>
      <c r="R1096" s="476"/>
      <c r="S1096" s="477"/>
      <c r="T1096" s="477"/>
    </row>
    <row r="1097" spans="1:20" ht="24" x14ac:dyDescent="0.2">
      <c r="A1097" s="450" t="s">
        <v>7697</v>
      </c>
      <c r="B1097" s="451" t="s">
        <v>7710</v>
      </c>
      <c r="C1097" s="452" t="s">
        <v>9085</v>
      </c>
      <c r="D1097" s="453" t="s">
        <v>9086</v>
      </c>
      <c r="E1097" s="454" t="s">
        <v>8978</v>
      </c>
      <c r="F1097" s="455"/>
      <c r="G1097" s="456"/>
      <c r="H1097" s="457"/>
      <c r="I1097" s="458"/>
      <c r="J1097" s="455" t="s">
        <v>5448</v>
      </c>
      <c r="K1097" s="456" t="s">
        <v>5449</v>
      </c>
      <c r="L1097" s="459" t="s">
        <v>4321</v>
      </c>
      <c r="M1097" s="460" t="s">
        <v>4320</v>
      </c>
      <c r="N1097" s="455" t="s">
        <v>7714</v>
      </c>
      <c r="O1097" s="456" t="s">
        <v>7715</v>
      </c>
      <c r="P1097" s="459" t="s">
        <v>5448</v>
      </c>
      <c r="Q1097" s="460" t="s">
        <v>5449</v>
      </c>
      <c r="R1097" s="461"/>
      <c r="S1097" s="462"/>
      <c r="T1097" s="462"/>
    </row>
    <row r="1098" spans="1:20" ht="24" x14ac:dyDescent="0.2">
      <c r="A1098" s="257" t="s">
        <v>7697</v>
      </c>
      <c r="B1098" s="258" t="s">
        <v>7710</v>
      </c>
      <c r="C1098" s="259" t="s">
        <v>9085</v>
      </c>
      <c r="D1098" s="479" t="s">
        <v>9086</v>
      </c>
      <c r="E1098" s="261" t="s">
        <v>8980</v>
      </c>
      <c r="F1098" s="262" t="s">
        <v>2015</v>
      </c>
      <c r="G1098" s="263" t="s">
        <v>2016</v>
      </c>
      <c r="H1098" s="264"/>
      <c r="I1098" s="265"/>
      <c r="J1098" s="262" t="s">
        <v>5448</v>
      </c>
      <c r="K1098" s="263" t="s">
        <v>5449</v>
      </c>
      <c r="L1098" s="266" t="s">
        <v>4321</v>
      </c>
      <c r="M1098" s="267" t="s">
        <v>4320</v>
      </c>
      <c r="N1098" s="262" t="s">
        <v>7714</v>
      </c>
      <c r="O1098" s="263" t="s">
        <v>7715</v>
      </c>
      <c r="P1098" s="266" t="s">
        <v>5448</v>
      </c>
      <c r="Q1098" s="267" t="s">
        <v>5449</v>
      </c>
      <c r="R1098" s="276"/>
      <c r="S1098" s="277"/>
      <c r="T1098" s="277"/>
    </row>
    <row r="1099" spans="1:20" ht="24" x14ac:dyDescent="0.2">
      <c r="A1099" s="463" t="s">
        <v>7697</v>
      </c>
      <c r="B1099" s="464" t="s">
        <v>7710</v>
      </c>
      <c r="C1099" s="465" t="s">
        <v>9085</v>
      </c>
      <c r="D1099" s="466" t="s">
        <v>9086</v>
      </c>
      <c r="E1099" s="467" t="s">
        <v>8981</v>
      </c>
      <c r="F1099" s="468"/>
      <c r="G1099" s="469"/>
      <c r="H1099" s="470" t="s">
        <v>3079</v>
      </c>
      <c r="I1099" s="471" t="s">
        <v>3080</v>
      </c>
      <c r="J1099" s="468" t="s">
        <v>5448</v>
      </c>
      <c r="K1099" s="469" t="s">
        <v>5449</v>
      </c>
      <c r="L1099" s="474" t="s">
        <v>4321</v>
      </c>
      <c r="M1099" s="475" t="s">
        <v>4320</v>
      </c>
      <c r="N1099" s="468" t="s">
        <v>7714</v>
      </c>
      <c r="O1099" s="469" t="s">
        <v>7715</v>
      </c>
      <c r="P1099" s="474" t="s">
        <v>5448</v>
      </c>
      <c r="Q1099" s="475" t="s">
        <v>5449</v>
      </c>
      <c r="R1099" s="476"/>
      <c r="S1099" s="477"/>
      <c r="T1099" s="477"/>
    </row>
    <row r="1100" spans="1:20" ht="24" x14ac:dyDescent="0.2">
      <c r="A1100" s="450" t="s">
        <v>7697</v>
      </c>
      <c r="B1100" s="451" t="s">
        <v>7710</v>
      </c>
      <c r="C1100" s="452" t="s">
        <v>9087</v>
      </c>
      <c r="D1100" s="453" t="s">
        <v>9088</v>
      </c>
      <c r="E1100" s="454" t="s">
        <v>8978</v>
      </c>
      <c r="F1100" s="455"/>
      <c r="G1100" s="456"/>
      <c r="H1100" s="457"/>
      <c r="I1100" s="458"/>
      <c r="J1100" s="455" t="s">
        <v>5450</v>
      </c>
      <c r="K1100" s="456" t="s">
        <v>5451</v>
      </c>
      <c r="L1100" s="459" t="s">
        <v>4324</v>
      </c>
      <c r="M1100" s="460" t="s">
        <v>4323</v>
      </c>
      <c r="N1100" s="455" t="s">
        <v>7714</v>
      </c>
      <c r="O1100" s="456" t="s">
        <v>7715</v>
      </c>
      <c r="P1100" s="459" t="s">
        <v>5450</v>
      </c>
      <c r="Q1100" s="460" t="s">
        <v>5451</v>
      </c>
      <c r="R1100" s="461"/>
      <c r="S1100" s="462"/>
      <c r="T1100" s="462"/>
    </row>
    <row r="1101" spans="1:20" ht="24" x14ac:dyDescent="0.2">
      <c r="A1101" s="257" t="s">
        <v>7697</v>
      </c>
      <c r="B1101" s="258" t="s">
        <v>7710</v>
      </c>
      <c r="C1101" s="259" t="s">
        <v>9087</v>
      </c>
      <c r="D1101" s="479" t="s">
        <v>9088</v>
      </c>
      <c r="E1101" s="261" t="s">
        <v>8980</v>
      </c>
      <c r="F1101" s="262" t="s">
        <v>2017</v>
      </c>
      <c r="G1101" s="263" t="s">
        <v>2018</v>
      </c>
      <c r="H1101" s="264"/>
      <c r="I1101" s="265"/>
      <c r="J1101" s="262" t="s">
        <v>5450</v>
      </c>
      <c r="K1101" s="263" t="s">
        <v>5451</v>
      </c>
      <c r="L1101" s="266" t="s">
        <v>4324</v>
      </c>
      <c r="M1101" s="267" t="s">
        <v>4323</v>
      </c>
      <c r="N1101" s="262" t="s">
        <v>7714</v>
      </c>
      <c r="O1101" s="263" t="s">
        <v>7715</v>
      </c>
      <c r="P1101" s="266" t="s">
        <v>5450</v>
      </c>
      <c r="Q1101" s="267" t="s">
        <v>5451</v>
      </c>
      <c r="R1101" s="276"/>
      <c r="S1101" s="277"/>
      <c r="T1101" s="277"/>
    </row>
    <row r="1102" spans="1:20" ht="24" x14ac:dyDescent="0.2">
      <c r="A1102" s="463" t="s">
        <v>7697</v>
      </c>
      <c r="B1102" s="464" t="s">
        <v>7710</v>
      </c>
      <c r="C1102" s="465" t="s">
        <v>9087</v>
      </c>
      <c r="D1102" s="466" t="s">
        <v>9088</v>
      </c>
      <c r="E1102" s="467" t="s">
        <v>8981</v>
      </c>
      <c r="F1102" s="468"/>
      <c r="G1102" s="469"/>
      <c r="H1102" s="470" t="s">
        <v>3081</v>
      </c>
      <c r="I1102" s="471" t="s">
        <v>3082</v>
      </c>
      <c r="J1102" s="468" t="s">
        <v>5450</v>
      </c>
      <c r="K1102" s="469" t="s">
        <v>5451</v>
      </c>
      <c r="L1102" s="474" t="s">
        <v>4324</v>
      </c>
      <c r="M1102" s="475" t="s">
        <v>4323</v>
      </c>
      <c r="N1102" s="468" t="s">
        <v>7714</v>
      </c>
      <c r="O1102" s="469" t="s">
        <v>7715</v>
      </c>
      <c r="P1102" s="474" t="s">
        <v>5450</v>
      </c>
      <c r="Q1102" s="475" t="s">
        <v>5451</v>
      </c>
      <c r="R1102" s="476"/>
      <c r="S1102" s="477"/>
      <c r="T1102" s="477"/>
    </row>
    <row r="1103" spans="1:20" ht="12.75" x14ac:dyDescent="0.2">
      <c r="A1103" s="204" t="s">
        <v>7697</v>
      </c>
      <c r="B1103" s="205" t="s">
        <v>7704</v>
      </c>
      <c r="C1103" s="206" t="s">
        <v>9089</v>
      </c>
      <c r="D1103" s="576" t="s">
        <v>9090</v>
      </c>
      <c r="E1103" s="577"/>
      <c r="F1103" s="209"/>
      <c r="G1103" s="210"/>
      <c r="H1103" s="211"/>
      <c r="I1103" s="212"/>
      <c r="J1103" s="209"/>
      <c r="K1103" s="210"/>
      <c r="L1103" s="213"/>
      <c r="M1103" s="214"/>
      <c r="N1103" s="209"/>
      <c r="O1103" s="210"/>
      <c r="P1103" s="213"/>
      <c r="Q1103" s="214"/>
      <c r="R1103" s="215"/>
      <c r="S1103" s="216"/>
      <c r="T1103" s="216"/>
    </row>
    <row r="1104" spans="1:20" x14ac:dyDescent="0.2">
      <c r="A1104" s="244" t="s">
        <v>7697</v>
      </c>
      <c r="B1104" s="245" t="s">
        <v>7707</v>
      </c>
      <c r="C1104" s="417" t="s">
        <v>9091</v>
      </c>
      <c r="D1104" s="247" t="s">
        <v>9092</v>
      </c>
      <c r="E1104" s="248"/>
      <c r="F1104" s="418"/>
      <c r="G1104" s="419"/>
      <c r="H1104" s="521"/>
      <c r="I1104" s="522"/>
      <c r="J1104" s="418"/>
      <c r="K1104" s="419"/>
      <c r="L1104" s="523"/>
      <c r="M1104" s="524"/>
      <c r="N1104" s="418"/>
      <c r="O1104" s="419"/>
      <c r="P1104" s="523"/>
      <c r="Q1104" s="524"/>
      <c r="R1104" s="525"/>
      <c r="S1104" s="526"/>
      <c r="T1104" s="526"/>
    </row>
    <row r="1105" spans="1:20" ht="24" x14ac:dyDescent="0.2">
      <c r="A1105" s="450" t="s">
        <v>7697</v>
      </c>
      <c r="B1105" s="451" t="s">
        <v>7710</v>
      </c>
      <c r="C1105" s="452" t="s">
        <v>9093</v>
      </c>
      <c r="D1105" s="453" t="s">
        <v>9094</v>
      </c>
      <c r="E1105" s="454" t="s">
        <v>8978</v>
      </c>
      <c r="F1105" s="455"/>
      <c r="G1105" s="456"/>
      <c r="H1105" s="457"/>
      <c r="I1105" s="458"/>
      <c r="J1105" s="455" t="s">
        <v>5452</v>
      </c>
      <c r="K1105" s="456" t="s">
        <v>5453</v>
      </c>
      <c r="L1105" s="459" t="s">
        <v>4329</v>
      </c>
      <c r="M1105" s="460" t="s">
        <v>4328</v>
      </c>
      <c r="N1105" s="455" t="s">
        <v>7714</v>
      </c>
      <c r="O1105" s="456" t="s">
        <v>7715</v>
      </c>
      <c r="P1105" s="459" t="s">
        <v>5452</v>
      </c>
      <c r="Q1105" s="460" t="s">
        <v>5453</v>
      </c>
      <c r="R1105" s="461"/>
      <c r="S1105" s="462"/>
      <c r="T1105" s="462"/>
    </row>
    <row r="1106" spans="1:20" ht="24" x14ac:dyDescent="0.2">
      <c r="A1106" s="257" t="s">
        <v>7697</v>
      </c>
      <c r="B1106" s="258" t="s">
        <v>7710</v>
      </c>
      <c r="C1106" s="259" t="s">
        <v>9093</v>
      </c>
      <c r="D1106" s="479" t="s">
        <v>9094</v>
      </c>
      <c r="E1106" s="261" t="s">
        <v>8980</v>
      </c>
      <c r="F1106" s="262" t="s">
        <v>2021</v>
      </c>
      <c r="G1106" s="263" t="s">
        <v>2022</v>
      </c>
      <c r="H1106" s="264"/>
      <c r="I1106" s="265"/>
      <c r="J1106" s="262" t="s">
        <v>5452</v>
      </c>
      <c r="K1106" s="263" t="s">
        <v>5453</v>
      </c>
      <c r="L1106" s="266" t="s">
        <v>4329</v>
      </c>
      <c r="M1106" s="267" t="s">
        <v>4328</v>
      </c>
      <c r="N1106" s="262" t="s">
        <v>7714</v>
      </c>
      <c r="O1106" s="263" t="s">
        <v>7715</v>
      </c>
      <c r="P1106" s="266" t="s">
        <v>5452</v>
      </c>
      <c r="Q1106" s="267" t="s">
        <v>5453</v>
      </c>
      <c r="R1106" s="276"/>
      <c r="S1106" s="277"/>
      <c r="T1106" s="277"/>
    </row>
    <row r="1107" spans="1:20" ht="24" x14ac:dyDescent="0.2">
      <c r="A1107" s="463" t="s">
        <v>7697</v>
      </c>
      <c r="B1107" s="464" t="s">
        <v>7710</v>
      </c>
      <c r="C1107" s="465" t="s">
        <v>9093</v>
      </c>
      <c r="D1107" s="466" t="s">
        <v>9094</v>
      </c>
      <c r="E1107" s="467" t="s">
        <v>8981</v>
      </c>
      <c r="F1107" s="468"/>
      <c r="G1107" s="469"/>
      <c r="H1107" s="470" t="s">
        <v>3085</v>
      </c>
      <c r="I1107" s="471" t="s">
        <v>3086</v>
      </c>
      <c r="J1107" s="468" t="s">
        <v>5452</v>
      </c>
      <c r="K1107" s="469" t="s">
        <v>5453</v>
      </c>
      <c r="L1107" s="474" t="s">
        <v>4329</v>
      </c>
      <c r="M1107" s="475" t="s">
        <v>4328</v>
      </c>
      <c r="N1107" s="468" t="s">
        <v>7714</v>
      </c>
      <c r="O1107" s="469" t="s">
        <v>7715</v>
      </c>
      <c r="P1107" s="474" t="s">
        <v>5452</v>
      </c>
      <c r="Q1107" s="475" t="s">
        <v>5453</v>
      </c>
      <c r="R1107" s="476"/>
      <c r="S1107" s="477"/>
      <c r="T1107" s="477"/>
    </row>
    <row r="1108" spans="1:20" ht="24" x14ac:dyDescent="0.2">
      <c r="A1108" s="450" t="s">
        <v>7697</v>
      </c>
      <c r="B1108" s="451" t="s">
        <v>7710</v>
      </c>
      <c r="C1108" s="452" t="s">
        <v>9095</v>
      </c>
      <c r="D1108" s="453" t="s">
        <v>9096</v>
      </c>
      <c r="E1108" s="454" t="s">
        <v>8978</v>
      </c>
      <c r="F1108" s="455"/>
      <c r="G1108" s="456"/>
      <c r="H1108" s="457"/>
      <c r="I1108" s="458"/>
      <c r="J1108" s="455" t="s">
        <v>5454</v>
      </c>
      <c r="K1108" s="456" t="s">
        <v>5455</v>
      </c>
      <c r="L1108" s="459" t="s">
        <v>4332</v>
      </c>
      <c r="M1108" s="460" t="s">
        <v>4331</v>
      </c>
      <c r="N1108" s="455" t="s">
        <v>7714</v>
      </c>
      <c r="O1108" s="456" t="s">
        <v>7715</v>
      </c>
      <c r="P1108" s="459" t="s">
        <v>5454</v>
      </c>
      <c r="Q1108" s="460" t="s">
        <v>5455</v>
      </c>
      <c r="R1108" s="461"/>
      <c r="S1108" s="462"/>
      <c r="T1108" s="462"/>
    </row>
    <row r="1109" spans="1:20" ht="24" x14ac:dyDescent="0.2">
      <c r="A1109" s="257" t="s">
        <v>7697</v>
      </c>
      <c r="B1109" s="258" t="s">
        <v>7710</v>
      </c>
      <c r="C1109" s="259" t="s">
        <v>9095</v>
      </c>
      <c r="D1109" s="479" t="s">
        <v>9096</v>
      </c>
      <c r="E1109" s="261" t="s">
        <v>8980</v>
      </c>
      <c r="F1109" s="262" t="s">
        <v>2023</v>
      </c>
      <c r="G1109" s="263" t="s">
        <v>2024</v>
      </c>
      <c r="H1109" s="264"/>
      <c r="I1109" s="265"/>
      <c r="J1109" s="262" t="s">
        <v>5454</v>
      </c>
      <c r="K1109" s="263" t="s">
        <v>5455</v>
      </c>
      <c r="L1109" s="266" t="s">
        <v>4332</v>
      </c>
      <c r="M1109" s="267" t="s">
        <v>4331</v>
      </c>
      <c r="N1109" s="262" t="s">
        <v>7714</v>
      </c>
      <c r="O1109" s="263" t="s">
        <v>7715</v>
      </c>
      <c r="P1109" s="266" t="s">
        <v>5454</v>
      </c>
      <c r="Q1109" s="267" t="s">
        <v>5455</v>
      </c>
      <c r="R1109" s="276"/>
      <c r="S1109" s="277"/>
      <c r="T1109" s="277"/>
    </row>
    <row r="1110" spans="1:20" ht="24" x14ac:dyDescent="0.2">
      <c r="A1110" s="463" t="s">
        <v>7697</v>
      </c>
      <c r="B1110" s="464" t="s">
        <v>7710</v>
      </c>
      <c r="C1110" s="465" t="s">
        <v>9095</v>
      </c>
      <c r="D1110" s="466" t="s">
        <v>9096</v>
      </c>
      <c r="E1110" s="467" t="s">
        <v>8981</v>
      </c>
      <c r="F1110" s="468"/>
      <c r="G1110" s="469"/>
      <c r="H1110" s="470" t="s">
        <v>3087</v>
      </c>
      <c r="I1110" s="471" t="s">
        <v>3088</v>
      </c>
      <c r="J1110" s="468" t="s">
        <v>5454</v>
      </c>
      <c r="K1110" s="469" t="s">
        <v>5455</v>
      </c>
      <c r="L1110" s="474" t="s">
        <v>4332</v>
      </c>
      <c r="M1110" s="475" t="s">
        <v>4331</v>
      </c>
      <c r="N1110" s="468" t="s">
        <v>7714</v>
      </c>
      <c r="O1110" s="469" t="s">
        <v>7715</v>
      </c>
      <c r="P1110" s="474" t="s">
        <v>5454</v>
      </c>
      <c r="Q1110" s="475" t="s">
        <v>5455</v>
      </c>
      <c r="R1110" s="476"/>
      <c r="S1110" s="477"/>
      <c r="T1110" s="477"/>
    </row>
    <row r="1111" spans="1:20" ht="24" x14ac:dyDescent="0.2">
      <c r="A1111" s="450" t="s">
        <v>7697</v>
      </c>
      <c r="B1111" s="451" t="s">
        <v>7710</v>
      </c>
      <c r="C1111" s="452" t="s">
        <v>9097</v>
      </c>
      <c r="D1111" s="453" t="s">
        <v>9098</v>
      </c>
      <c r="E1111" s="454" t="s">
        <v>8978</v>
      </c>
      <c r="F1111" s="455"/>
      <c r="G1111" s="456"/>
      <c r="H1111" s="457"/>
      <c r="I1111" s="458"/>
      <c r="J1111" s="578" t="s">
        <v>5456</v>
      </c>
      <c r="K1111" s="579" t="s">
        <v>5457</v>
      </c>
      <c r="L1111" s="459" t="s">
        <v>4335</v>
      </c>
      <c r="M1111" s="460" t="s">
        <v>4334</v>
      </c>
      <c r="N1111" s="578" t="s">
        <v>7714</v>
      </c>
      <c r="O1111" s="579" t="s">
        <v>7715</v>
      </c>
      <c r="P1111" s="580" t="s">
        <v>5456</v>
      </c>
      <c r="Q1111" s="581" t="s">
        <v>5457</v>
      </c>
      <c r="R1111" s="582"/>
      <c r="S1111" s="583"/>
      <c r="T1111" s="583"/>
    </row>
    <row r="1112" spans="1:20" ht="24" x14ac:dyDescent="0.2">
      <c r="A1112" s="257" t="s">
        <v>7697</v>
      </c>
      <c r="B1112" s="258" t="s">
        <v>7710</v>
      </c>
      <c r="C1112" s="259" t="s">
        <v>9097</v>
      </c>
      <c r="D1112" s="479" t="s">
        <v>9098</v>
      </c>
      <c r="E1112" s="261" t="s">
        <v>8980</v>
      </c>
      <c r="F1112" s="262" t="s">
        <v>2025</v>
      </c>
      <c r="G1112" s="263" t="s">
        <v>2026</v>
      </c>
      <c r="H1112" s="264"/>
      <c r="I1112" s="265"/>
      <c r="J1112" s="584" t="s">
        <v>5456</v>
      </c>
      <c r="K1112" s="585" t="s">
        <v>5457</v>
      </c>
      <c r="L1112" s="266" t="s">
        <v>4335</v>
      </c>
      <c r="M1112" s="267" t="s">
        <v>4334</v>
      </c>
      <c r="N1112" s="584" t="s">
        <v>7714</v>
      </c>
      <c r="O1112" s="585" t="s">
        <v>7715</v>
      </c>
      <c r="P1112" s="586" t="s">
        <v>5456</v>
      </c>
      <c r="Q1112" s="587" t="s">
        <v>5457</v>
      </c>
      <c r="R1112" s="588"/>
      <c r="S1112" s="589"/>
      <c r="T1112" s="589"/>
    </row>
    <row r="1113" spans="1:20" ht="24" x14ac:dyDescent="0.2">
      <c r="A1113" s="463" t="s">
        <v>7697</v>
      </c>
      <c r="B1113" s="464" t="s">
        <v>7710</v>
      </c>
      <c r="C1113" s="465" t="s">
        <v>9097</v>
      </c>
      <c r="D1113" s="466" t="s">
        <v>9098</v>
      </c>
      <c r="E1113" s="467" t="s">
        <v>8981</v>
      </c>
      <c r="F1113" s="468"/>
      <c r="G1113" s="469"/>
      <c r="H1113" s="470" t="s">
        <v>3089</v>
      </c>
      <c r="I1113" s="471" t="s">
        <v>3090</v>
      </c>
      <c r="J1113" s="590" t="s">
        <v>5456</v>
      </c>
      <c r="K1113" s="591" t="s">
        <v>5457</v>
      </c>
      <c r="L1113" s="474" t="s">
        <v>4335</v>
      </c>
      <c r="M1113" s="475" t="s">
        <v>4334</v>
      </c>
      <c r="N1113" s="590" t="s">
        <v>7714</v>
      </c>
      <c r="O1113" s="591" t="s">
        <v>7715</v>
      </c>
      <c r="P1113" s="592" t="s">
        <v>5456</v>
      </c>
      <c r="Q1113" s="593" t="s">
        <v>5457</v>
      </c>
      <c r="R1113" s="594"/>
      <c r="S1113" s="595"/>
      <c r="T1113" s="595"/>
    </row>
    <row r="1114" spans="1:20" ht="24" x14ac:dyDescent="0.2">
      <c r="A1114" s="244" t="s">
        <v>7697</v>
      </c>
      <c r="B1114" s="245" t="s">
        <v>7707</v>
      </c>
      <c r="C1114" s="246" t="s">
        <v>9099</v>
      </c>
      <c r="D1114" s="485" t="s">
        <v>9100</v>
      </c>
      <c r="E1114" s="486"/>
      <c r="F1114" s="418"/>
      <c r="G1114" s="419"/>
      <c r="H1114" s="521"/>
      <c r="I1114" s="522"/>
      <c r="J1114" s="418"/>
      <c r="K1114" s="419"/>
      <c r="L1114" s="523"/>
      <c r="M1114" s="524"/>
      <c r="N1114" s="418"/>
      <c r="O1114" s="419"/>
      <c r="P1114" s="523"/>
      <c r="Q1114" s="524"/>
      <c r="R1114" s="525"/>
      <c r="S1114" s="526"/>
      <c r="T1114" s="526"/>
    </row>
    <row r="1115" spans="1:20" ht="24" x14ac:dyDescent="0.2">
      <c r="A1115" s="450" t="s">
        <v>7697</v>
      </c>
      <c r="B1115" s="451" t="s">
        <v>7710</v>
      </c>
      <c r="C1115" s="452" t="s">
        <v>9101</v>
      </c>
      <c r="D1115" s="453" t="s">
        <v>9102</v>
      </c>
      <c r="E1115" s="454" t="s">
        <v>8978</v>
      </c>
      <c r="F1115" s="455"/>
      <c r="G1115" s="456"/>
      <c r="H1115" s="457"/>
      <c r="I1115" s="458"/>
      <c r="J1115" s="455" t="s">
        <v>5458</v>
      </c>
      <c r="K1115" s="456" t="s">
        <v>5459</v>
      </c>
      <c r="L1115" s="459" t="s">
        <v>4339</v>
      </c>
      <c r="M1115" s="460" t="s">
        <v>4340</v>
      </c>
      <c r="N1115" s="455" t="s">
        <v>7714</v>
      </c>
      <c r="O1115" s="456" t="s">
        <v>7715</v>
      </c>
      <c r="P1115" s="459" t="s">
        <v>5458</v>
      </c>
      <c r="Q1115" s="460" t="s">
        <v>5459</v>
      </c>
      <c r="R1115" s="461"/>
      <c r="S1115" s="462"/>
      <c r="T1115" s="462"/>
    </row>
    <row r="1116" spans="1:20" ht="24" x14ac:dyDescent="0.2">
      <c r="A1116" s="257" t="s">
        <v>7697</v>
      </c>
      <c r="B1116" s="258" t="s">
        <v>7710</v>
      </c>
      <c r="C1116" s="259" t="s">
        <v>9101</v>
      </c>
      <c r="D1116" s="479" t="s">
        <v>9102</v>
      </c>
      <c r="E1116" s="261" t="s">
        <v>8980</v>
      </c>
      <c r="F1116" s="262" t="s">
        <v>2028</v>
      </c>
      <c r="G1116" s="263" t="s">
        <v>2029</v>
      </c>
      <c r="H1116" s="264"/>
      <c r="I1116" s="265"/>
      <c r="J1116" s="262" t="s">
        <v>5458</v>
      </c>
      <c r="K1116" s="263" t="s">
        <v>5459</v>
      </c>
      <c r="L1116" s="266" t="s">
        <v>4339</v>
      </c>
      <c r="M1116" s="267" t="s">
        <v>4340</v>
      </c>
      <c r="N1116" s="262" t="s">
        <v>7714</v>
      </c>
      <c r="O1116" s="263" t="s">
        <v>7715</v>
      </c>
      <c r="P1116" s="266" t="s">
        <v>5458</v>
      </c>
      <c r="Q1116" s="267" t="s">
        <v>5459</v>
      </c>
      <c r="R1116" s="276"/>
      <c r="S1116" s="277"/>
      <c r="T1116" s="277"/>
    </row>
    <row r="1117" spans="1:20" ht="24" x14ac:dyDescent="0.2">
      <c r="A1117" s="463" t="s">
        <v>7697</v>
      </c>
      <c r="B1117" s="464" t="s">
        <v>7710</v>
      </c>
      <c r="C1117" s="465" t="s">
        <v>9101</v>
      </c>
      <c r="D1117" s="466" t="s">
        <v>9102</v>
      </c>
      <c r="E1117" s="467" t="s">
        <v>8981</v>
      </c>
      <c r="F1117" s="468"/>
      <c r="G1117" s="469"/>
      <c r="H1117" s="470" t="s">
        <v>3092</v>
      </c>
      <c r="I1117" s="471" t="s">
        <v>3093</v>
      </c>
      <c r="J1117" s="468" t="s">
        <v>5458</v>
      </c>
      <c r="K1117" s="469" t="s">
        <v>5459</v>
      </c>
      <c r="L1117" s="474" t="s">
        <v>4339</v>
      </c>
      <c r="M1117" s="475" t="s">
        <v>4340</v>
      </c>
      <c r="N1117" s="468" t="s">
        <v>7714</v>
      </c>
      <c r="O1117" s="469" t="s">
        <v>7715</v>
      </c>
      <c r="P1117" s="474" t="s">
        <v>5458</v>
      </c>
      <c r="Q1117" s="475" t="s">
        <v>5459</v>
      </c>
      <c r="R1117" s="476"/>
      <c r="S1117" s="477"/>
      <c r="T1117" s="477"/>
    </row>
    <row r="1118" spans="1:20" ht="24" x14ac:dyDescent="0.2">
      <c r="A1118" s="450" t="s">
        <v>7697</v>
      </c>
      <c r="B1118" s="451" t="s">
        <v>7710</v>
      </c>
      <c r="C1118" s="452" t="s">
        <v>9103</v>
      </c>
      <c r="D1118" s="453" t="s">
        <v>9104</v>
      </c>
      <c r="E1118" s="454" t="s">
        <v>8978</v>
      </c>
      <c r="F1118" s="455"/>
      <c r="G1118" s="456"/>
      <c r="H1118" s="457"/>
      <c r="I1118" s="458"/>
      <c r="J1118" s="455" t="s">
        <v>5460</v>
      </c>
      <c r="K1118" s="456" t="s">
        <v>5461</v>
      </c>
      <c r="L1118" s="459" t="s">
        <v>4344</v>
      </c>
      <c r="M1118" s="460" t="s">
        <v>4342</v>
      </c>
      <c r="N1118" s="455" t="s">
        <v>7714</v>
      </c>
      <c r="O1118" s="456" t="s">
        <v>7715</v>
      </c>
      <c r="P1118" s="459" t="s">
        <v>5460</v>
      </c>
      <c r="Q1118" s="460" t="s">
        <v>5461</v>
      </c>
      <c r="R1118" s="461"/>
      <c r="S1118" s="462"/>
      <c r="T1118" s="462"/>
    </row>
    <row r="1119" spans="1:20" ht="24" x14ac:dyDescent="0.2">
      <c r="A1119" s="257" t="s">
        <v>7697</v>
      </c>
      <c r="B1119" s="258" t="s">
        <v>7710</v>
      </c>
      <c r="C1119" s="259" t="s">
        <v>9103</v>
      </c>
      <c r="D1119" s="479" t="s">
        <v>9104</v>
      </c>
      <c r="E1119" s="261" t="s">
        <v>8980</v>
      </c>
      <c r="F1119" s="262" t="s">
        <v>2030</v>
      </c>
      <c r="G1119" s="263" t="s">
        <v>2031</v>
      </c>
      <c r="H1119" s="264"/>
      <c r="I1119" s="265"/>
      <c r="J1119" s="262" t="s">
        <v>5460</v>
      </c>
      <c r="K1119" s="263" t="s">
        <v>5461</v>
      </c>
      <c r="L1119" s="266" t="s">
        <v>4344</v>
      </c>
      <c r="M1119" s="267" t="s">
        <v>4342</v>
      </c>
      <c r="N1119" s="262" t="s">
        <v>7714</v>
      </c>
      <c r="O1119" s="263" t="s">
        <v>7715</v>
      </c>
      <c r="P1119" s="266" t="s">
        <v>5460</v>
      </c>
      <c r="Q1119" s="267" t="s">
        <v>5461</v>
      </c>
      <c r="R1119" s="276"/>
      <c r="S1119" s="277"/>
      <c r="T1119" s="277"/>
    </row>
    <row r="1120" spans="1:20" ht="24" x14ac:dyDescent="0.2">
      <c r="A1120" s="463" t="s">
        <v>7697</v>
      </c>
      <c r="B1120" s="464" t="s">
        <v>7710</v>
      </c>
      <c r="C1120" s="465" t="s">
        <v>9103</v>
      </c>
      <c r="D1120" s="466" t="s">
        <v>9104</v>
      </c>
      <c r="E1120" s="467" t="s">
        <v>8981</v>
      </c>
      <c r="F1120" s="468"/>
      <c r="G1120" s="469"/>
      <c r="H1120" s="470" t="s">
        <v>3094</v>
      </c>
      <c r="I1120" s="471" t="s">
        <v>3095</v>
      </c>
      <c r="J1120" s="468" t="s">
        <v>5460</v>
      </c>
      <c r="K1120" s="469" t="s">
        <v>5461</v>
      </c>
      <c r="L1120" s="474" t="s">
        <v>4344</v>
      </c>
      <c r="M1120" s="475" t="s">
        <v>4342</v>
      </c>
      <c r="N1120" s="468" t="s">
        <v>7714</v>
      </c>
      <c r="O1120" s="469" t="s">
        <v>7715</v>
      </c>
      <c r="P1120" s="474" t="s">
        <v>5460</v>
      </c>
      <c r="Q1120" s="475" t="s">
        <v>5461</v>
      </c>
      <c r="R1120" s="476"/>
      <c r="S1120" s="477"/>
      <c r="T1120" s="477"/>
    </row>
    <row r="1121" spans="1:37" ht="24" x14ac:dyDescent="0.2">
      <c r="A1121" s="450" t="s">
        <v>7697</v>
      </c>
      <c r="B1121" s="451" t="s">
        <v>7710</v>
      </c>
      <c r="C1121" s="452" t="s">
        <v>9105</v>
      </c>
      <c r="D1121" s="453" t="s">
        <v>9106</v>
      </c>
      <c r="E1121" s="454" t="s">
        <v>8978</v>
      </c>
      <c r="F1121" s="455"/>
      <c r="G1121" s="456"/>
      <c r="H1121" s="457"/>
      <c r="I1121" s="458"/>
      <c r="J1121" s="455" t="s">
        <v>5462</v>
      </c>
      <c r="K1121" s="456" t="s">
        <v>5463</v>
      </c>
      <c r="L1121" s="459" t="s">
        <v>4356</v>
      </c>
      <c r="M1121" s="460" t="s">
        <v>4354</v>
      </c>
      <c r="N1121" s="455" t="s">
        <v>7714</v>
      </c>
      <c r="O1121" s="456" t="s">
        <v>7715</v>
      </c>
      <c r="P1121" s="459" t="s">
        <v>5462</v>
      </c>
      <c r="Q1121" s="460" t="s">
        <v>5463</v>
      </c>
      <c r="R1121" s="461"/>
      <c r="S1121" s="462"/>
      <c r="T1121" s="462"/>
    </row>
    <row r="1122" spans="1:37" ht="24" x14ac:dyDescent="0.2">
      <c r="A1122" s="257" t="s">
        <v>7697</v>
      </c>
      <c r="B1122" s="258" t="s">
        <v>7710</v>
      </c>
      <c r="C1122" s="259" t="s">
        <v>9105</v>
      </c>
      <c r="D1122" s="479" t="s">
        <v>9106</v>
      </c>
      <c r="E1122" s="261" t="s">
        <v>8980</v>
      </c>
      <c r="F1122" s="262" t="s">
        <v>2032</v>
      </c>
      <c r="G1122" s="263" t="s">
        <v>2033</v>
      </c>
      <c r="H1122" s="264"/>
      <c r="I1122" s="265"/>
      <c r="J1122" s="262" t="s">
        <v>5462</v>
      </c>
      <c r="K1122" s="263" t="s">
        <v>5463</v>
      </c>
      <c r="L1122" s="266" t="s">
        <v>4356</v>
      </c>
      <c r="M1122" s="267" t="s">
        <v>4354</v>
      </c>
      <c r="N1122" s="262" t="s">
        <v>7714</v>
      </c>
      <c r="O1122" s="263" t="s">
        <v>7715</v>
      </c>
      <c r="P1122" s="266" t="s">
        <v>5462</v>
      </c>
      <c r="Q1122" s="267" t="s">
        <v>5463</v>
      </c>
      <c r="R1122" s="276"/>
      <c r="S1122" s="277"/>
      <c r="T1122" s="277"/>
    </row>
    <row r="1123" spans="1:37" ht="24" x14ac:dyDescent="0.2">
      <c r="A1123" s="463" t="s">
        <v>7697</v>
      </c>
      <c r="B1123" s="464" t="s">
        <v>7710</v>
      </c>
      <c r="C1123" s="465" t="s">
        <v>9105</v>
      </c>
      <c r="D1123" s="466" t="s">
        <v>9106</v>
      </c>
      <c r="E1123" s="467" t="s">
        <v>8981</v>
      </c>
      <c r="F1123" s="468"/>
      <c r="G1123" s="469"/>
      <c r="H1123" s="470" t="s">
        <v>3096</v>
      </c>
      <c r="I1123" s="471" t="s">
        <v>3097</v>
      </c>
      <c r="J1123" s="468" t="s">
        <v>5462</v>
      </c>
      <c r="K1123" s="469" t="s">
        <v>5463</v>
      </c>
      <c r="L1123" s="474" t="s">
        <v>4356</v>
      </c>
      <c r="M1123" s="475" t="s">
        <v>4354</v>
      </c>
      <c r="N1123" s="468" t="s">
        <v>7714</v>
      </c>
      <c r="O1123" s="469" t="s">
        <v>7715</v>
      </c>
      <c r="P1123" s="474" t="s">
        <v>5462</v>
      </c>
      <c r="Q1123" s="475" t="s">
        <v>5463</v>
      </c>
      <c r="R1123" s="476"/>
      <c r="S1123" s="477"/>
      <c r="T1123" s="477"/>
    </row>
    <row r="1124" spans="1:37" ht="24" x14ac:dyDescent="0.2">
      <c r="A1124" s="450" t="s">
        <v>7697</v>
      </c>
      <c r="B1124" s="451" t="s">
        <v>7710</v>
      </c>
      <c r="C1124" s="452" t="s">
        <v>9107</v>
      </c>
      <c r="D1124" s="453" t="s">
        <v>9108</v>
      </c>
      <c r="E1124" s="454" t="s">
        <v>8978</v>
      </c>
      <c r="F1124" s="455"/>
      <c r="G1124" s="456"/>
      <c r="H1124" s="457"/>
      <c r="I1124" s="458"/>
      <c r="J1124" s="455" t="s">
        <v>5464</v>
      </c>
      <c r="K1124" s="456" t="s">
        <v>5465</v>
      </c>
      <c r="L1124" s="459" t="s">
        <v>4360</v>
      </c>
      <c r="M1124" s="460" t="s">
        <v>4358</v>
      </c>
      <c r="N1124" s="455" t="s">
        <v>7714</v>
      </c>
      <c r="O1124" s="456" t="s">
        <v>7715</v>
      </c>
      <c r="P1124" s="459" t="s">
        <v>5464</v>
      </c>
      <c r="Q1124" s="460" t="s">
        <v>5465</v>
      </c>
      <c r="R1124" s="461"/>
      <c r="S1124" s="462"/>
      <c r="T1124" s="462"/>
    </row>
    <row r="1125" spans="1:37" ht="24" x14ac:dyDescent="0.2">
      <c r="A1125" s="257" t="s">
        <v>7697</v>
      </c>
      <c r="B1125" s="258" t="s">
        <v>7710</v>
      </c>
      <c r="C1125" s="259" t="s">
        <v>9107</v>
      </c>
      <c r="D1125" s="479" t="s">
        <v>9108</v>
      </c>
      <c r="E1125" s="261" t="s">
        <v>8980</v>
      </c>
      <c r="F1125" s="262" t="s">
        <v>2034</v>
      </c>
      <c r="G1125" s="263" t="s">
        <v>2035</v>
      </c>
      <c r="H1125" s="264"/>
      <c r="I1125" s="265"/>
      <c r="J1125" s="262" t="s">
        <v>5464</v>
      </c>
      <c r="K1125" s="263" t="s">
        <v>5465</v>
      </c>
      <c r="L1125" s="266" t="s">
        <v>4360</v>
      </c>
      <c r="M1125" s="267" t="s">
        <v>4358</v>
      </c>
      <c r="N1125" s="262" t="s">
        <v>7714</v>
      </c>
      <c r="O1125" s="263" t="s">
        <v>7715</v>
      </c>
      <c r="P1125" s="266" t="s">
        <v>5464</v>
      </c>
      <c r="Q1125" s="267" t="s">
        <v>5465</v>
      </c>
      <c r="R1125" s="276"/>
      <c r="S1125" s="277"/>
      <c r="T1125" s="277"/>
    </row>
    <row r="1126" spans="1:37" ht="24" x14ac:dyDescent="0.2">
      <c r="A1126" s="463" t="s">
        <v>7697</v>
      </c>
      <c r="B1126" s="464" t="s">
        <v>7710</v>
      </c>
      <c r="C1126" s="465" t="s">
        <v>9107</v>
      </c>
      <c r="D1126" s="466" t="s">
        <v>9108</v>
      </c>
      <c r="E1126" s="467" t="s">
        <v>8981</v>
      </c>
      <c r="F1126" s="468"/>
      <c r="G1126" s="469"/>
      <c r="H1126" s="470" t="s">
        <v>3098</v>
      </c>
      <c r="I1126" s="471" t="s">
        <v>3099</v>
      </c>
      <c r="J1126" s="468" t="s">
        <v>5464</v>
      </c>
      <c r="K1126" s="469" t="s">
        <v>5465</v>
      </c>
      <c r="L1126" s="474" t="s">
        <v>4360</v>
      </c>
      <c r="M1126" s="475" t="s">
        <v>4358</v>
      </c>
      <c r="N1126" s="468" t="s">
        <v>7714</v>
      </c>
      <c r="O1126" s="469" t="s">
        <v>7715</v>
      </c>
      <c r="P1126" s="474" t="s">
        <v>5464</v>
      </c>
      <c r="Q1126" s="475" t="s">
        <v>5465</v>
      </c>
      <c r="R1126" s="476"/>
      <c r="S1126" s="477"/>
      <c r="T1126" s="477"/>
    </row>
    <row r="1127" spans="1:37" ht="12.75" x14ac:dyDescent="0.2">
      <c r="A1127" s="204" t="s">
        <v>7697</v>
      </c>
      <c r="B1127" s="205" t="s">
        <v>7704</v>
      </c>
      <c r="C1127" s="206" t="s">
        <v>9109</v>
      </c>
      <c r="D1127" s="576" t="s">
        <v>9110</v>
      </c>
      <c r="E1127" s="577"/>
      <c r="F1127" s="209"/>
      <c r="G1127" s="210"/>
      <c r="H1127" s="211"/>
      <c r="I1127" s="212"/>
      <c r="J1127" s="209"/>
      <c r="K1127" s="210"/>
      <c r="L1127" s="213"/>
      <c r="M1127" s="214"/>
      <c r="N1127" s="209"/>
      <c r="O1127" s="210"/>
      <c r="P1127" s="213"/>
      <c r="Q1127" s="214"/>
      <c r="R1127" s="215"/>
      <c r="S1127" s="216"/>
      <c r="T1127" s="216"/>
    </row>
    <row r="1128" spans="1:37" x14ac:dyDescent="0.2">
      <c r="A1128" s="244" t="s">
        <v>7697</v>
      </c>
      <c r="B1128" s="245" t="s">
        <v>7707</v>
      </c>
      <c r="C1128" s="246" t="s">
        <v>9111</v>
      </c>
      <c r="D1128" s="247" t="s">
        <v>9112</v>
      </c>
      <c r="E1128" s="248"/>
      <c r="F1128" s="262"/>
      <c r="G1128" s="263"/>
      <c r="H1128" s="264"/>
      <c r="I1128" s="265"/>
      <c r="J1128" s="262"/>
      <c r="K1128" s="263"/>
      <c r="L1128" s="266"/>
      <c r="M1128" s="267"/>
      <c r="N1128" s="262"/>
      <c r="O1128" s="263"/>
      <c r="P1128" s="266"/>
      <c r="Q1128" s="267"/>
      <c r="R1128" s="276"/>
      <c r="S1128" s="277"/>
      <c r="T1128" s="277"/>
    </row>
    <row r="1129" spans="1:37" s="605" customFormat="1" ht="24" x14ac:dyDescent="0.2">
      <c r="A1129" s="450" t="s">
        <v>7697</v>
      </c>
      <c r="B1129" s="451" t="s">
        <v>7710</v>
      </c>
      <c r="C1129" s="452" t="s">
        <v>9111</v>
      </c>
      <c r="D1129" s="453" t="s">
        <v>9113</v>
      </c>
      <c r="E1129" s="596" t="s">
        <v>8978</v>
      </c>
      <c r="F1129" s="597"/>
      <c r="G1129" s="462"/>
      <c r="H1129" s="598"/>
      <c r="I1129" s="599"/>
      <c r="J1129" s="600" t="s">
        <v>5466</v>
      </c>
      <c r="K1129" s="601" t="s">
        <v>9114</v>
      </c>
      <c r="L1129" s="459" t="s">
        <v>4096</v>
      </c>
      <c r="M1129" s="460" t="s">
        <v>4097</v>
      </c>
      <c r="N1129" s="455" t="s">
        <v>7714</v>
      </c>
      <c r="O1129" s="456" t="s">
        <v>7715</v>
      </c>
      <c r="P1129" s="600" t="s">
        <v>5466</v>
      </c>
      <c r="Q1129" s="602" t="s">
        <v>9114</v>
      </c>
      <c r="R1129" s="603">
        <v>42958</v>
      </c>
      <c r="S1129" s="604" t="s">
        <v>7880</v>
      </c>
      <c r="T1129" s="542"/>
    </row>
    <row r="1130" spans="1:37" s="614" customFormat="1" ht="24" x14ac:dyDescent="0.2">
      <c r="A1130" s="257" t="s">
        <v>7697</v>
      </c>
      <c r="B1130" s="258" t="s">
        <v>7710</v>
      </c>
      <c r="C1130" s="259" t="s">
        <v>9111</v>
      </c>
      <c r="D1130" s="479" t="s">
        <v>9113</v>
      </c>
      <c r="E1130" s="606" t="s">
        <v>8980</v>
      </c>
      <c r="F1130" s="607" t="s">
        <v>2038</v>
      </c>
      <c r="G1130" s="608" t="s">
        <v>2039</v>
      </c>
      <c r="H1130" s="264"/>
      <c r="I1130" s="265"/>
      <c r="J1130" s="609" t="s">
        <v>5466</v>
      </c>
      <c r="K1130" s="610" t="s">
        <v>9114</v>
      </c>
      <c r="L1130" s="266" t="s">
        <v>4096</v>
      </c>
      <c r="M1130" s="267" t="s">
        <v>4097</v>
      </c>
      <c r="N1130" s="262" t="s">
        <v>7714</v>
      </c>
      <c r="O1130" s="263" t="s">
        <v>7715</v>
      </c>
      <c r="P1130" s="609" t="s">
        <v>5466</v>
      </c>
      <c r="Q1130" s="611" t="s">
        <v>9114</v>
      </c>
      <c r="R1130" s="612">
        <v>42958</v>
      </c>
      <c r="S1130" s="613" t="s">
        <v>7880</v>
      </c>
      <c r="T1130" s="281"/>
    </row>
    <row r="1131" spans="1:37" s="614" customFormat="1" ht="24" x14ac:dyDescent="0.2">
      <c r="A1131" s="257" t="s">
        <v>7697</v>
      </c>
      <c r="B1131" s="258" t="s">
        <v>7710</v>
      </c>
      <c r="C1131" s="259" t="s">
        <v>9111</v>
      </c>
      <c r="D1131" s="479" t="s">
        <v>9113</v>
      </c>
      <c r="E1131" s="606" t="s">
        <v>8981</v>
      </c>
      <c r="F1131" s="607"/>
      <c r="G1131" s="608"/>
      <c r="H1131" s="264" t="s">
        <v>3102</v>
      </c>
      <c r="I1131" s="265" t="s">
        <v>3103</v>
      </c>
      <c r="J1131" s="609" t="s">
        <v>5466</v>
      </c>
      <c r="K1131" s="610" t="s">
        <v>9114</v>
      </c>
      <c r="L1131" s="266" t="s">
        <v>4096</v>
      </c>
      <c r="M1131" s="267" t="s">
        <v>4097</v>
      </c>
      <c r="N1131" s="262" t="s">
        <v>7714</v>
      </c>
      <c r="O1131" s="263" t="s">
        <v>7715</v>
      </c>
      <c r="P1131" s="609" t="s">
        <v>5466</v>
      </c>
      <c r="Q1131" s="611" t="s">
        <v>9114</v>
      </c>
      <c r="R1131" s="612">
        <v>42958</v>
      </c>
      <c r="S1131" s="613" t="s">
        <v>7880</v>
      </c>
      <c r="T1131" s="281"/>
    </row>
    <row r="1132" spans="1:37" s="614" customFormat="1" ht="22.5" x14ac:dyDescent="0.2">
      <c r="A1132" s="257" t="s">
        <v>7697</v>
      </c>
      <c r="B1132" s="258" t="s">
        <v>7710</v>
      </c>
      <c r="C1132" s="259" t="s">
        <v>9111</v>
      </c>
      <c r="D1132" s="260" t="s">
        <v>9113</v>
      </c>
      <c r="E1132" s="606" t="s">
        <v>8978</v>
      </c>
      <c r="F1132" s="615"/>
      <c r="G1132" s="277"/>
      <c r="H1132" s="616"/>
      <c r="I1132" s="617"/>
      <c r="J1132" s="609" t="s">
        <v>7643</v>
      </c>
      <c r="K1132" s="610" t="s">
        <v>7644</v>
      </c>
      <c r="L1132" s="562" t="s">
        <v>5119</v>
      </c>
      <c r="M1132" s="610" t="s">
        <v>5120</v>
      </c>
      <c r="N1132" s="618" t="s">
        <v>7714</v>
      </c>
      <c r="O1132" s="619" t="s">
        <v>7715</v>
      </c>
      <c r="P1132" s="620" t="s">
        <v>7643</v>
      </c>
      <c r="Q1132" s="621" t="s">
        <v>7644</v>
      </c>
      <c r="R1132" s="622"/>
      <c r="S1132" s="623"/>
      <c r="T1132" s="624"/>
      <c r="U1132" s="625"/>
      <c r="V1132" s="625"/>
      <c r="W1132" s="625"/>
      <c r="X1132" s="625"/>
      <c r="Y1132" s="625"/>
      <c r="Z1132" s="625"/>
      <c r="AA1132" s="625"/>
      <c r="AB1132" s="625"/>
      <c r="AC1132" s="625"/>
      <c r="AD1132" s="625"/>
      <c r="AE1132" s="625"/>
      <c r="AF1132" s="625"/>
      <c r="AG1132" s="625"/>
      <c r="AH1132" s="625"/>
      <c r="AI1132" s="625"/>
      <c r="AJ1132" s="625"/>
      <c r="AK1132" s="625"/>
    </row>
    <row r="1133" spans="1:37" s="614" customFormat="1" ht="24" x14ac:dyDescent="0.2">
      <c r="A1133" s="257" t="s">
        <v>7697</v>
      </c>
      <c r="B1133" s="258" t="s">
        <v>7710</v>
      </c>
      <c r="C1133" s="259" t="s">
        <v>9111</v>
      </c>
      <c r="D1133" s="479" t="s">
        <v>9113</v>
      </c>
      <c r="E1133" s="606" t="s">
        <v>8980</v>
      </c>
      <c r="F1133" s="607" t="s">
        <v>2038</v>
      </c>
      <c r="G1133" s="608" t="s">
        <v>2039</v>
      </c>
      <c r="H1133" s="264"/>
      <c r="I1133" s="265"/>
      <c r="J1133" s="609" t="s">
        <v>7643</v>
      </c>
      <c r="K1133" s="610" t="s">
        <v>7644</v>
      </c>
      <c r="L1133" s="562" t="s">
        <v>4096</v>
      </c>
      <c r="M1133" s="610" t="s">
        <v>5120</v>
      </c>
      <c r="N1133" s="618" t="s">
        <v>7714</v>
      </c>
      <c r="O1133" s="619" t="s">
        <v>7715</v>
      </c>
      <c r="P1133" s="620" t="s">
        <v>7643</v>
      </c>
      <c r="Q1133" s="621" t="s">
        <v>7644</v>
      </c>
      <c r="R1133" s="622"/>
      <c r="S1133" s="623"/>
      <c r="T1133" s="624"/>
      <c r="U1133" s="625"/>
      <c r="V1133" s="625"/>
      <c r="W1133" s="625"/>
      <c r="X1133" s="625"/>
      <c r="Y1133" s="625"/>
      <c r="Z1133" s="625"/>
      <c r="AA1133" s="625"/>
      <c r="AB1133" s="625"/>
      <c r="AC1133" s="625"/>
      <c r="AD1133" s="625"/>
      <c r="AE1133" s="625"/>
      <c r="AF1133" s="625"/>
      <c r="AG1133" s="625"/>
      <c r="AH1133" s="625"/>
      <c r="AI1133" s="625"/>
      <c r="AJ1133" s="625"/>
      <c r="AK1133" s="625"/>
    </row>
    <row r="1134" spans="1:37" s="639" customFormat="1" ht="24" x14ac:dyDescent="0.2">
      <c r="A1134" s="463" t="s">
        <v>7697</v>
      </c>
      <c r="B1134" s="464" t="s">
        <v>7710</v>
      </c>
      <c r="C1134" s="465" t="s">
        <v>9111</v>
      </c>
      <c r="D1134" s="466" t="s">
        <v>9113</v>
      </c>
      <c r="E1134" s="626" t="s">
        <v>8981</v>
      </c>
      <c r="F1134" s="627"/>
      <c r="G1134" s="628"/>
      <c r="H1134" s="470" t="s">
        <v>3102</v>
      </c>
      <c r="I1134" s="471" t="s">
        <v>3103</v>
      </c>
      <c r="J1134" s="629" t="s">
        <v>7643</v>
      </c>
      <c r="K1134" s="630" t="s">
        <v>7644</v>
      </c>
      <c r="L1134" s="553" t="s">
        <v>4096</v>
      </c>
      <c r="M1134" s="630" t="s">
        <v>5120</v>
      </c>
      <c r="N1134" s="631" t="s">
        <v>7714</v>
      </c>
      <c r="O1134" s="632" t="s">
        <v>7715</v>
      </c>
      <c r="P1134" s="633" t="s">
        <v>7643</v>
      </c>
      <c r="Q1134" s="634" t="s">
        <v>7644</v>
      </c>
      <c r="R1134" s="635"/>
      <c r="S1134" s="636"/>
      <c r="T1134" s="637"/>
      <c r="U1134" s="638"/>
      <c r="V1134" s="638"/>
      <c r="W1134" s="638"/>
      <c r="X1134" s="638"/>
      <c r="Y1134" s="638"/>
      <c r="Z1134" s="638"/>
      <c r="AA1134" s="638"/>
      <c r="AB1134" s="638"/>
      <c r="AC1134" s="638"/>
      <c r="AD1134" s="638"/>
      <c r="AE1134" s="638"/>
      <c r="AF1134" s="638"/>
      <c r="AG1134" s="638"/>
      <c r="AH1134" s="638"/>
      <c r="AI1134" s="638"/>
      <c r="AJ1134" s="638"/>
      <c r="AK1134" s="638"/>
    </row>
    <row r="1135" spans="1:37" x14ac:dyDescent="0.2">
      <c r="A1135" s="244" t="s">
        <v>7697</v>
      </c>
      <c r="B1135" s="245" t="s">
        <v>7707</v>
      </c>
      <c r="C1135" s="640" t="s">
        <v>9115</v>
      </c>
      <c r="D1135" s="247" t="s">
        <v>9116</v>
      </c>
      <c r="E1135" s="248"/>
      <c r="F1135" s="607"/>
      <c r="G1135" s="608"/>
      <c r="H1135" s="264"/>
      <c r="I1135" s="265"/>
      <c r="J1135" s="262"/>
      <c r="K1135" s="263"/>
      <c r="L1135" s="266"/>
      <c r="M1135" s="267"/>
      <c r="N1135" s="262"/>
      <c r="O1135" s="263"/>
      <c r="P1135" s="266"/>
      <c r="Q1135" s="267"/>
      <c r="R1135" s="276"/>
      <c r="S1135" s="277"/>
      <c r="T1135" s="277"/>
    </row>
    <row r="1136" spans="1:37" ht="24" x14ac:dyDescent="0.2">
      <c r="A1136" s="450" t="s">
        <v>7697</v>
      </c>
      <c r="B1136" s="451" t="s">
        <v>7710</v>
      </c>
      <c r="C1136" s="452" t="s">
        <v>9115</v>
      </c>
      <c r="D1136" s="453" t="s">
        <v>9117</v>
      </c>
      <c r="E1136" s="454" t="s">
        <v>8978</v>
      </c>
      <c r="F1136" s="641"/>
      <c r="G1136" s="642"/>
      <c r="H1136" s="457"/>
      <c r="I1136" s="458"/>
      <c r="J1136" s="455" t="s">
        <v>5467</v>
      </c>
      <c r="K1136" s="456" t="s">
        <v>5468</v>
      </c>
      <c r="L1136" s="459" t="s">
        <v>4080</v>
      </c>
      <c r="M1136" s="460" t="s">
        <v>4081</v>
      </c>
      <c r="N1136" s="455" t="s">
        <v>7714</v>
      </c>
      <c r="O1136" s="456" t="s">
        <v>7715</v>
      </c>
      <c r="P1136" s="459" t="s">
        <v>5467</v>
      </c>
      <c r="Q1136" s="460" t="s">
        <v>5468</v>
      </c>
      <c r="R1136" s="461"/>
      <c r="S1136" s="462"/>
      <c r="T1136" s="462"/>
    </row>
    <row r="1137" spans="1:20" s="405" customFormat="1" ht="24" x14ac:dyDescent="0.2">
      <c r="A1137" s="360" t="s">
        <v>7697</v>
      </c>
      <c r="B1137" s="361" t="s">
        <v>7710</v>
      </c>
      <c r="C1137" s="410" t="s">
        <v>9115</v>
      </c>
      <c r="D1137" s="508" t="s">
        <v>9117</v>
      </c>
      <c r="E1137" s="332" t="s">
        <v>8980</v>
      </c>
      <c r="F1137" s="607" t="s">
        <v>2041</v>
      </c>
      <c r="G1137" s="608" t="s">
        <v>2042</v>
      </c>
      <c r="H1137" s="264"/>
      <c r="I1137" s="265"/>
      <c r="J1137" s="311" t="s">
        <v>5467</v>
      </c>
      <c r="K1137" s="312" t="s">
        <v>5468</v>
      </c>
      <c r="L1137" s="315" t="s">
        <v>4080</v>
      </c>
      <c r="M1137" s="316" t="s">
        <v>4081</v>
      </c>
      <c r="N1137" s="311" t="s">
        <v>7714</v>
      </c>
      <c r="O1137" s="312" t="s">
        <v>7715</v>
      </c>
      <c r="P1137" s="315" t="s">
        <v>5467</v>
      </c>
      <c r="Q1137" s="316" t="s">
        <v>5468</v>
      </c>
      <c r="R1137" s="318">
        <v>42711</v>
      </c>
      <c r="S1137" s="404"/>
      <c r="T1137" s="404"/>
    </row>
    <row r="1138" spans="1:20" ht="24" x14ac:dyDescent="0.2">
      <c r="A1138" s="463" t="s">
        <v>7697</v>
      </c>
      <c r="B1138" s="464" t="s">
        <v>7710</v>
      </c>
      <c r="C1138" s="465" t="s">
        <v>9115</v>
      </c>
      <c r="D1138" s="466" t="s">
        <v>9117</v>
      </c>
      <c r="E1138" s="467" t="s">
        <v>8981</v>
      </c>
      <c r="F1138" s="627"/>
      <c r="G1138" s="628"/>
      <c r="H1138" s="470" t="s">
        <v>3105</v>
      </c>
      <c r="I1138" s="471" t="s">
        <v>3106</v>
      </c>
      <c r="J1138" s="468" t="s">
        <v>5467</v>
      </c>
      <c r="K1138" s="469" t="s">
        <v>5468</v>
      </c>
      <c r="L1138" s="474" t="s">
        <v>4080</v>
      </c>
      <c r="M1138" s="475" t="s">
        <v>4081</v>
      </c>
      <c r="N1138" s="468" t="s">
        <v>7714</v>
      </c>
      <c r="O1138" s="469" t="s">
        <v>7715</v>
      </c>
      <c r="P1138" s="474" t="s">
        <v>5467</v>
      </c>
      <c r="Q1138" s="475" t="s">
        <v>5468</v>
      </c>
      <c r="R1138" s="476"/>
      <c r="S1138" s="477"/>
      <c r="T1138" s="477"/>
    </row>
    <row r="1139" spans="1:20" x14ac:dyDescent="0.2">
      <c r="A1139" s="244" t="s">
        <v>7697</v>
      </c>
      <c r="B1139" s="245" t="s">
        <v>7707</v>
      </c>
      <c r="C1139" s="246" t="s">
        <v>9118</v>
      </c>
      <c r="D1139" s="485" t="s">
        <v>9119</v>
      </c>
      <c r="E1139" s="486"/>
      <c r="F1139" s="607"/>
      <c r="G1139" s="608"/>
      <c r="H1139" s="264"/>
      <c r="I1139" s="265"/>
      <c r="J1139" s="262"/>
      <c r="K1139" s="263"/>
      <c r="L1139" s="266"/>
      <c r="M1139" s="267"/>
      <c r="N1139" s="262"/>
      <c r="O1139" s="263"/>
      <c r="P1139" s="266"/>
      <c r="Q1139" s="267"/>
      <c r="R1139" s="276"/>
      <c r="S1139" s="277"/>
      <c r="T1139" s="277"/>
    </row>
    <row r="1140" spans="1:20" ht="36" x14ac:dyDescent="0.2">
      <c r="A1140" s="450" t="s">
        <v>7697</v>
      </c>
      <c r="B1140" s="451" t="s">
        <v>7710</v>
      </c>
      <c r="C1140" s="452" t="s">
        <v>9118</v>
      </c>
      <c r="D1140" s="453" t="s">
        <v>9120</v>
      </c>
      <c r="E1140" s="454" t="s">
        <v>8978</v>
      </c>
      <c r="F1140" s="641"/>
      <c r="G1140" s="642"/>
      <c r="H1140" s="457"/>
      <c r="I1140" s="458"/>
      <c r="J1140" s="455" t="s">
        <v>5469</v>
      </c>
      <c r="K1140" s="456" t="s">
        <v>5470</v>
      </c>
      <c r="L1140" s="459" t="s">
        <v>4088</v>
      </c>
      <c r="M1140" s="460" t="s">
        <v>4089</v>
      </c>
      <c r="N1140" s="455" t="s">
        <v>7714</v>
      </c>
      <c r="O1140" s="456" t="s">
        <v>7715</v>
      </c>
      <c r="P1140" s="459" t="s">
        <v>5469</v>
      </c>
      <c r="Q1140" s="460" t="s">
        <v>5470</v>
      </c>
      <c r="R1140" s="461"/>
      <c r="S1140" s="462"/>
      <c r="T1140" s="462"/>
    </row>
    <row r="1141" spans="1:20" s="405" customFormat="1" ht="36" x14ac:dyDescent="0.2">
      <c r="A1141" s="360" t="s">
        <v>7697</v>
      </c>
      <c r="B1141" s="361" t="s">
        <v>7710</v>
      </c>
      <c r="C1141" s="410" t="s">
        <v>9118</v>
      </c>
      <c r="D1141" s="508" t="s">
        <v>9120</v>
      </c>
      <c r="E1141" s="332" t="s">
        <v>8980</v>
      </c>
      <c r="F1141" s="607" t="s">
        <v>2044</v>
      </c>
      <c r="G1141" s="608" t="s">
        <v>2045</v>
      </c>
      <c r="H1141" s="264"/>
      <c r="I1141" s="265"/>
      <c r="J1141" s="311" t="s">
        <v>5469</v>
      </c>
      <c r="K1141" s="312" t="s">
        <v>5470</v>
      </c>
      <c r="L1141" s="315" t="s">
        <v>4088</v>
      </c>
      <c r="M1141" s="316" t="s">
        <v>4089</v>
      </c>
      <c r="N1141" s="311" t="s">
        <v>7714</v>
      </c>
      <c r="O1141" s="312" t="s">
        <v>7715</v>
      </c>
      <c r="P1141" s="315" t="s">
        <v>5469</v>
      </c>
      <c r="Q1141" s="316" t="s">
        <v>5470</v>
      </c>
      <c r="R1141" s="318">
        <v>42711</v>
      </c>
      <c r="S1141" s="404"/>
      <c r="T1141" s="404"/>
    </row>
    <row r="1142" spans="1:20" ht="36" x14ac:dyDescent="0.2">
      <c r="A1142" s="463" t="s">
        <v>7697</v>
      </c>
      <c r="B1142" s="464" t="s">
        <v>7710</v>
      </c>
      <c r="C1142" s="465" t="s">
        <v>9118</v>
      </c>
      <c r="D1142" s="466" t="s">
        <v>9120</v>
      </c>
      <c r="E1142" s="467" t="s">
        <v>8981</v>
      </c>
      <c r="F1142" s="627"/>
      <c r="G1142" s="628"/>
      <c r="H1142" s="470" t="s">
        <v>3108</v>
      </c>
      <c r="I1142" s="471" t="s">
        <v>3109</v>
      </c>
      <c r="J1142" s="468" t="s">
        <v>5469</v>
      </c>
      <c r="K1142" s="469" t="s">
        <v>5470</v>
      </c>
      <c r="L1142" s="474" t="s">
        <v>4088</v>
      </c>
      <c r="M1142" s="475" t="s">
        <v>4089</v>
      </c>
      <c r="N1142" s="468" t="s">
        <v>7714</v>
      </c>
      <c r="O1142" s="469" t="s">
        <v>7715</v>
      </c>
      <c r="P1142" s="474" t="s">
        <v>5469</v>
      </c>
      <c r="Q1142" s="475" t="s">
        <v>5470</v>
      </c>
      <c r="R1142" s="476"/>
      <c r="S1142" s="477"/>
      <c r="T1142" s="477"/>
    </row>
    <row r="1143" spans="1:20" x14ac:dyDescent="0.2">
      <c r="A1143" s="244" t="s">
        <v>7697</v>
      </c>
      <c r="B1143" s="245" t="s">
        <v>7707</v>
      </c>
      <c r="C1143" s="246" t="s">
        <v>9121</v>
      </c>
      <c r="D1143" s="485" t="s">
        <v>9122</v>
      </c>
      <c r="E1143" s="486"/>
      <c r="F1143" s="262"/>
      <c r="G1143" s="263"/>
      <c r="H1143" s="264"/>
      <c r="I1143" s="265"/>
      <c r="J1143" s="262"/>
      <c r="K1143" s="263"/>
      <c r="L1143" s="266"/>
      <c r="M1143" s="267"/>
      <c r="N1143" s="262"/>
      <c r="O1143" s="263"/>
      <c r="P1143" s="266"/>
      <c r="Q1143" s="267"/>
      <c r="R1143" s="276"/>
      <c r="S1143" s="277"/>
      <c r="T1143" s="277"/>
    </row>
    <row r="1144" spans="1:20" ht="24" x14ac:dyDescent="0.2">
      <c r="A1144" s="450" t="s">
        <v>7697</v>
      </c>
      <c r="B1144" s="451" t="s">
        <v>7710</v>
      </c>
      <c r="C1144" s="452" t="s">
        <v>9121</v>
      </c>
      <c r="D1144" s="453" t="s">
        <v>9123</v>
      </c>
      <c r="E1144" s="454" t="s">
        <v>8978</v>
      </c>
      <c r="F1144" s="455"/>
      <c r="G1144" s="456"/>
      <c r="H1144" s="457"/>
      <c r="I1144" s="458"/>
      <c r="J1144" s="455" t="s">
        <v>5471</v>
      </c>
      <c r="K1144" s="456" t="s">
        <v>5472</v>
      </c>
      <c r="L1144" s="459" t="s">
        <v>4137</v>
      </c>
      <c r="M1144" s="460" t="s">
        <v>4135</v>
      </c>
      <c r="N1144" s="455" t="s">
        <v>7714</v>
      </c>
      <c r="O1144" s="456" t="s">
        <v>7715</v>
      </c>
      <c r="P1144" s="459" t="s">
        <v>5471</v>
      </c>
      <c r="Q1144" s="460" t="s">
        <v>5472</v>
      </c>
      <c r="R1144" s="461"/>
      <c r="S1144" s="462"/>
      <c r="T1144" s="462"/>
    </row>
    <row r="1145" spans="1:20" s="405" customFormat="1" ht="24" x14ac:dyDescent="0.2">
      <c r="A1145" s="360" t="s">
        <v>7697</v>
      </c>
      <c r="B1145" s="361" t="s">
        <v>7710</v>
      </c>
      <c r="C1145" s="410" t="s">
        <v>9121</v>
      </c>
      <c r="D1145" s="508" t="s">
        <v>9123</v>
      </c>
      <c r="E1145" s="332" t="s">
        <v>8980</v>
      </c>
      <c r="F1145" s="311" t="s">
        <v>2047</v>
      </c>
      <c r="G1145" s="312" t="s">
        <v>2048</v>
      </c>
      <c r="H1145" s="313"/>
      <c r="I1145" s="314"/>
      <c r="J1145" s="311" t="s">
        <v>5471</v>
      </c>
      <c r="K1145" s="312" t="s">
        <v>5472</v>
      </c>
      <c r="L1145" s="315" t="s">
        <v>4137</v>
      </c>
      <c r="M1145" s="316" t="s">
        <v>4135</v>
      </c>
      <c r="N1145" s="311" t="s">
        <v>7714</v>
      </c>
      <c r="O1145" s="312" t="s">
        <v>7715</v>
      </c>
      <c r="P1145" s="315" t="s">
        <v>5471</v>
      </c>
      <c r="Q1145" s="316" t="s">
        <v>5472</v>
      </c>
      <c r="R1145" s="318">
        <v>42711</v>
      </c>
      <c r="S1145" s="404"/>
      <c r="T1145" s="404"/>
    </row>
    <row r="1146" spans="1:20" ht="24" x14ac:dyDescent="0.2">
      <c r="A1146" s="463" t="s">
        <v>7697</v>
      </c>
      <c r="B1146" s="464" t="s">
        <v>7710</v>
      </c>
      <c r="C1146" s="465" t="s">
        <v>9121</v>
      </c>
      <c r="D1146" s="466" t="s">
        <v>9123</v>
      </c>
      <c r="E1146" s="467" t="s">
        <v>8981</v>
      </c>
      <c r="F1146" s="468"/>
      <c r="G1146" s="469"/>
      <c r="H1146" s="470" t="s">
        <v>3111</v>
      </c>
      <c r="I1146" s="471" t="s">
        <v>3112</v>
      </c>
      <c r="J1146" s="468" t="s">
        <v>5471</v>
      </c>
      <c r="K1146" s="469" t="s">
        <v>5472</v>
      </c>
      <c r="L1146" s="474" t="s">
        <v>4137</v>
      </c>
      <c r="M1146" s="475" t="s">
        <v>4135</v>
      </c>
      <c r="N1146" s="468" t="s">
        <v>7714</v>
      </c>
      <c r="O1146" s="469" t="s">
        <v>7715</v>
      </c>
      <c r="P1146" s="474" t="s">
        <v>5471</v>
      </c>
      <c r="Q1146" s="475" t="s">
        <v>5472</v>
      </c>
      <c r="R1146" s="476"/>
      <c r="S1146" s="477"/>
      <c r="T1146" s="477"/>
    </row>
    <row r="1147" spans="1:20" ht="14.25" x14ac:dyDescent="0.2">
      <c r="A1147" s="190" t="s">
        <v>7697</v>
      </c>
      <c r="B1147" s="191" t="s">
        <v>7701</v>
      </c>
      <c r="C1147" s="192" t="s">
        <v>9124</v>
      </c>
      <c r="D1147" s="643" t="s">
        <v>9125</v>
      </c>
      <c r="E1147" s="644"/>
      <c r="F1147" s="195"/>
      <c r="G1147" s="196"/>
      <c r="H1147" s="197"/>
      <c r="I1147" s="198"/>
      <c r="J1147" s="195"/>
      <c r="K1147" s="196"/>
      <c r="L1147" s="199"/>
      <c r="M1147" s="200"/>
      <c r="N1147" s="195"/>
      <c r="O1147" s="196"/>
      <c r="P1147" s="199"/>
      <c r="Q1147" s="200"/>
      <c r="R1147" s="201"/>
      <c r="S1147" s="202"/>
      <c r="T1147" s="202"/>
    </row>
    <row r="1148" spans="1:20" ht="12.75" x14ac:dyDescent="0.2">
      <c r="A1148" s="204" t="s">
        <v>7697</v>
      </c>
      <c r="B1148" s="205" t="s">
        <v>7704</v>
      </c>
      <c r="C1148" s="206" t="s">
        <v>3171</v>
      </c>
      <c r="D1148" s="207" t="s">
        <v>9126</v>
      </c>
      <c r="E1148" s="208"/>
      <c r="F1148" s="209"/>
      <c r="G1148" s="210"/>
      <c r="H1148" s="211"/>
      <c r="I1148" s="212"/>
      <c r="J1148" s="209"/>
      <c r="K1148" s="210"/>
      <c r="L1148" s="213"/>
      <c r="M1148" s="214"/>
      <c r="N1148" s="209"/>
      <c r="O1148" s="210"/>
      <c r="P1148" s="213"/>
      <c r="Q1148" s="214"/>
      <c r="R1148" s="215"/>
      <c r="S1148" s="216"/>
      <c r="T1148" s="216"/>
    </row>
    <row r="1149" spans="1:20" ht="24" x14ac:dyDescent="0.2">
      <c r="A1149" s="329" t="s">
        <v>7697</v>
      </c>
      <c r="B1149" s="330" t="s">
        <v>7707</v>
      </c>
      <c r="C1149" s="246" t="s">
        <v>3171</v>
      </c>
      <c r="D1149" s="331" t="s">
        <v>9127</v>
      </c>
      <c r="E1149" s="248"/>
      <c r="F1149" s="262"/>
      <c r="G1149" s="263"/>
      <c r="H1149" s="264"/>
      <c r="I1149" s="265"/>
      <c r="J1149" s="262" t="s">
        <v>6346</v>
      </c>
      <c r="K1149" s="263" t="s">
        <v>6347</v>
      </c>
      <c r="L1149" s="266"/>
      <c r="M1149" s="267"/>
      <c r="N1149" s="262" t="s">
        <v>7714</v>
      </c>
      <c r="O1149" s="263" t="s">
        <v>7715</v>
      </c>
      <c r="P1149" s="266" t="s">
        <v>6346</v>
      </c>
      <c r="Q1149" s="267" t="s">
        <v>6347</v>
      </c>
      <c r="R1149" s="276"/>
      <c r="S1149" s="277"/>
      <c r="T1149" s="277"/>
    </row>
    <row r="1150" spans="1:20" ht="24" x14ac:dyDescent="0.2">
      <c r="A1150" s="463" t="s">
        <v>7697</v>
      </c>
      <c r="B1150" s="464" t="s">
        <v>7710</v>
      </c>
      <c r="C1150" s="465" t="s">
        <v>3171</v>
      </c>
      <c r="D1150" s="466" t="s">
        <v>9128</v>
      </c>
      <c r="E1150" s="467"/>
      <c r="F1150" s="468"/>
      <c r="G1150" s="469"/>
      <c r="H1150" s="626" t="s">
        <v>3170</v>
      </c>
      <c r="I1150" s="471" t="s">
        <v>3171</v>
      </c>
      <c r="J1150" s="468" t="s">
        <v>6346</v>
      </c>
      <c r="K1150" s="469" t="s">
        <v>6347</v>
      </c>
      <c r="L1150" s="474"/>
      <c r="M1150" s="475"/>
      <c r="N1150" s="468" t="s">
        <v>7714</v>
      </c>
      <c r="O1150" s="469" t="s">
        <v>7715</v>
      </c>
      <c r="P1150" s="474" t="s">
        <v>6346</v>
      </c>
      <c r="Q1150" s="475" t="s">
        <v>6347</v>
      </c>
      <c r="R1150" s="476"/>
      <c r="S1150" s="477"/>
      <c r="T1150" s="477"/>
    </row>
    <row r="1151" spans="1:20" ht="25.5" x14ac:dyDescent="0.2">
      <c r="A1151" s="204" t="s">
        <v>7697</v>
      </c>
      <c r="B1151" s="205" t="s">
        <v>7704</v>
      </c>
      <c r="C1151" s="400" t="s">
        <v>3167</v>
      </c>
      <c r="D1151" s="207" t="s">
        <v>9129</v>
      </c>
      <c r="E1151" s="208"/>
      <c r="F1151" s="209"/>
      <c r="G1151" s="210"/>
      <c r="H1151" s="211"/>
      <c r="I1151" s="212"/>
      <c r="J1151" s="209"/>
      <c r="K1151" s="210"/>
      <c r="L1151" s="213"/>
      <c r="M1151" s="214"/>
      <c r="N1151" s="209"/>
      <c r="O1151" s="210"/>
      <c r="P1151" s="213"/>
      <c r="Q1151" s="214"/>
      <c r="R1151" s="215"/>
      <c r="S1151" s="216"/>
      <c r="T1151" s="216"/>
    </row>
    <row r="1152" spans="1:20" ht="36" x14ac:dyDescent="0.2">
      <c r="A1152" s="329" t="s">
        <v>7697</v>
      </c>
      <c r="B1152" s="330" t="s">
        <v>7707</v>
      </c>
      <c r="C1152" s="246" t="s">
        <v>3167</v>
      </c>
      <c r="D1152" s="331" t="s">
        <v>9130</v>
      </c>
      <c r="E1152" s="248"/>
      <c r="F1152" s="262"/>
      <c r="G1152" s="263"/>
      <c r="H1152" s="264"/>
      <c r="I1152" s="265"/>
      <c r="J1152" s="262" t="s">
        <v>5473</v>
      </c>
      <c r="K1152" s="263" t="s">
        <v>5474</v>
      </c>
      <c r="L1152" s="266"/>
      <c r="M1152" s="267"/>
      <c r="N1152" s="262" t="s">
        <v>7714</v>
      </c>
      <c r="O1152" s="263" t="s">
        <v>7715</v>
      </c>
      <c r="P1152" s="266" t="s">
        <v>5473</v>
      </c>
      <c r="Q1152" s="267" t="s">
        <v>5474</v>
      </c>
      <c r="R1152" s="276"/>
      <c r="S1152" s="277"/>
      <c r="T1152" s="277"/>
    </row>
    <row r="1153" spans="1:20" ht="36" x14ac:dyDescent="0.2">
      <c r="A1153" s="463" t="s">
        <v>7697</v>
      </c>
      <c r="B1153" s="464" t="s">
        <v>7710</v>
      </c>
      <c r="C1153" s="465" t="s">
        <v>3167</v>
      </c>
      <c r="D1153" s="466" t="s">
        <v>9131</v>
      </c>
      <c r="E1153" s="467"/>
      <c r="F1153" s="468"/>
      <c r="G1153" s="469"/>
      <c r="H1153" s="626" t="s">
        <v>3166</v>
      </c>
      <c r="I1153" s="471" t="s">
        <v>3167</v>
      </c>
      <c r="J1153" s="468" t="s">
        <v>5473</v>
      </c>
      <c r="K1153" s="469" t="s">
        <v>5474</v>
      </c>
      <c r="L1153" s="474"/>
      <c r="M1153" s="475"/>
      <c r="N1153" s="468" t="s">
        <v>7714</v>
      </c>
      <c r="O1153" s="469" t="s">
        <v>7715</v>
      </c>
      <c r="P1153" s="474" t="s">
        <v>5473</v>
      </c>
      <c r="Q1153" s="475" t="s">
        <v>5474</v>
      </c>
      <c r="R1153" s="476"/>
      <c r="S1153" s="477"/>
      <c r="T1153" s="477"/>
    </row>
    <row r="1154" spans="1:20" ht="38.25" x14ac:dyDescent="0.2">
      <c r="A1154" s="204" t="s">
        <v>7697</v>
      </c>
      <c r="B1154" s="205" t="s">
        <v>7704</v>
      </c>
      <c r="C1154" s="400" t="s">
        <v>9132</v>
      </c>
      <c r="D1154" s="207" t="s">
        <v>9133</v>
      </c>
      <c r="E1154" s="208"/>
      <c r="F1154" s="209"/>
      <c r="G1154" s="210"/>
      <c r="H1154" s="211"/>
      <c r="I1154" s="212"/>
      <c r="J1154" s="209"/>
      <c r="K1154" s="210"/>
      <c r="L1154" s="213"/>
      <c r="M1154" s="214"/>
      <c r="N1154" s="209"/>
      <c r="O1154" s="210"/>
      <c r="P1154" s="213"/>
      <c r="Q1154" s="214"/>
      <c r="R1154" s="215"/>
      <c r="S1154" s="216"/>
      <c r="T1154" s="216"/>
    </row>
    <row r="1155" spans="1:20" ht="36" x14ac:dyDescent="0.2">
      <c r="A1155" s="329" t="s">
        <v>7697</v>
      </c>
      <c r="B1155" s="330" t="s">
        <v>7707</v>
      </c>
      <c r="C1155" s="246" t="s">
        <v>9134</v>
      </c>
      <c r="D1155" s="331" t="s">
        <v>9135</v>
      </c>
      <c r="E1155" s="248"/>
      <c r="F1155" s="262"/>
      <c r="G1155" s="263"/>
      <c r="H1155" s="264"/>
      <c r="I1155" s="265"/>
      <c r="J1155" s="262"/>
      <c r="K1155" s="263"/>
      <c r="L1155" s="266"/>
      <c r="M1155" s="267"/>
      <c r="N1155" s="262"/>
      <c r="O1155" s="263"/>
      <c r="P1155" s="266"/>
      <c r="Q1155" s="267"/>
      <c r="R1155" s="276"/>
      <c r="S1155" s="277"/>
      <c r="T1155" s="277"/>
    </row>
    <row r="1156" spans="1:20" ht="60" x14ac:dyDescent="0.2">
      <c r="A1156" s="257" t="s">
        <v>7697</v>
      </c>
      <c r="B1156" s="258" t="s">
        <v>7710</v>
      </c>
      <c r="C1156" s="259" t="s">
        <v>9134</v>
      </c>
      <c r="D1156" s="260" t="s">
        <v>9136</v>
      </c>
      <c r="E1156" s="261"/>
      <c r="F1156" s="262"/>
      <c r="G1156" s="263"/>
      <c r="H1156" s="606" t="s">
        <v>232</v>
      </c>
      <c r="I1156" s="265" t="s">
        <v>233</v>
      </c>
      <c r="J1156" s="262" t="s">
        <v>6295</v>
      </c>
      <c r="K1156" s="263" t="s">
        <v>6296</v>
      </c>
      <c r="L1156" s="266"/>
      <c r="M1156" s="267"/>
      <c r="N1156" s="262" t="s">
        <v>7714</v>
      </c>
      <c r="O1156" s="263" t="s">
        <v>7715</v>
      </c>
      <c r="P1156" s="266" t="s">
        <v>6295</v>
      </c>
      <c r="Q1156" s="267" t="s">
        <v>6296</v>
      </c>
      <c r="R1156" s="276"/>
      <c r="S1156" s="277"/>
      <c r="T1156" s="277"/>
    </row>
    <row r="1157" spans="1:20" ht="36" x14ac:dyDescent="0.2">
      <c r="A1157" s="329" t="s">
        <v>7697</v>
      </c>
      <c r="B1157" s="330" t="s">
        <v>7707</v>
      </c>
      <c r="C1157" s="246" t="s">
        <v>9137</v>
      </c>
      <c r="D1157" s="331" t="s">
        <v>9138</v>
      </c>
      <c r="E1157" s="248"/>
      <c r="F1157" s="262"/>
      <c r="G1157" s="263"/>
      <c r="H1157" s="606"/>
      <c r="I1157" s="265"/>
      <c r="J1157" s="262"/>
      <c r="K1157" s="263"/>
      <c r="L1157" s="266"/>
      <c r="M1157" s="267"/>
      <c r="N1157" s="262"/>
      <c r="O1157" s="263"/>
      <c r="P1157" s="266"/>
      <c r="Q1157" s="267"/>
      <c r="R1157" s="276"/>
      <c r="S1157" s="277"/>
      <c r="T1157" s="277"/>
    </row>
    <row r="1158" spans="1:20" s="203" customFormat="1" ht="60" x14ac:dyDescent="0.2">
      <c r="A1158" s="257" t="s">
        <v>7697</v>
      </c>
      <c r="B1158" s="258" t="s">
        <v>7710</v>
      </c>
      <c r="C1158" s="259" t="s">
        <v>9137</v>
      </c>
      <c r="D1158" s="260" t="s">
        <v>9139</v>
      </c>
      <c r="E1158" s="261"/>
      <c r="F1158" s="262"/>
      <c r="G1158" s="263"/>
      <c r="H1158" s="606" t="s">
        <v>235</v>
      </c>
      <c r="I1158" s="265" t="s">
        <v>236</v>
      </c>
      <c r="J1158" s="262" t="s">
        <v>6297</v>
      </c>
      <c r="K1158" s="263" t="s">
        <v>6298</v>
      </c>
      <c r="L1158" s="266"/>
      <c r="M1158" s="267"/>
      <c r="N1158" s="262" t="s">
        <v>7714</v>
      </c>
      <c r="O1158" s="263" t="s">
        <v>7715</v>
      </c>
      <c r="P1158" s="266" t="s">
        <v>6297</v>
      </c>
      <c r="Q1158" s="267" t="s">
        <v>6298</v>
      </c>
      <c r="R1158" s="276"/>
      <c r="S1158" s="277"/>
      <c r="T1158" s="277"/>
    </row>
    <row r="1159" spans="1:20" s="217" customFormat="1" ht="36" x14ac:dyDescent="0.2">
      <c r="A1159" s="329" t="s">
        <v>7697</v>
      </c>
      <c r="B1159" s="330" t="s">
        <v>7707</v>
      </c>
      <c r="C1159" s="246" t="s">
        <v>9140</v>
      </c>
      <c r="D1159" s="331" t="s">
        <v>9141</v>
      </c>
      <c r="E1159" s="248"/>
      <c r="F1159" s="262"/>
      <c r="G1159" s="263"/>
      <c r="H1159" s="606"/>
      <c r="I1159" s="265"/>
      <c r="J1159" s="262"/>
      <c r="K1159" s="263"/>
      <c r="L1159" s="266"/>
      <c r="M1159" s="267"/>
      <c r="N1159" s="262"/>
      <c r="O1159" s="263"/>
      <c r="P1159" s="266"/>
      <c r="Q1159" s="267"/>
      <c r="R1159" s="276"/>
      <c r="S1159" s="277"/>
      <c r="T1159" s="277"/>
    </row>
    <row r="1160" spans="1:20" s="203" customFormat="1" ht="60" x14ac:dyDescent="0.2">
      <c r="A1160" s="257" t="s">
        <v>7697</v>
      </c>
      <c r="B1160" s="258" t="s">
        <v>7710</v>
      </c>
      <c r="C1160" s="259" t="s">
        <v>9140</v>
      </c>
      <c r="D1160" s="260" t="s">
        <v>9142</v>
      </c>
      <c r="E1160" s="261"/>
      <c r="F1160" s="262"/>
      <c r="G1160" s="263"/>
      <c r="H1160" s="606" t="s">
        <v>237</v>
      </c>
      <c r="I1160" s="265" t="s">
        <v>238</v>
      </c>
      <c r="J1160" s="262" t="s">
        <v>6299</v>
      </c>
      <c r="K1160" s="263" t="s">
        <v>6300</v>
      </c>
      <c r="L1160" s="266"/>
      <c r="M1160" s="267"/>
      <c r="N1160" s="262" t="s">
        <v>7714</v>
      </c>
      <c r="O1160" s="263" t="s">
        <v>7715</v>
      </c>
      <c r="P1160" s="266" t="s">
        <v>6299</v>
      </c>
      <c r="Q1160" s="267" t="s">
        <v>6300</v>
      </c>
      <c r="R1160" s="276"/>
      <c r="S1160" s="277"/>
      <c r="T1160" s="277"/>
    </row>
    <row r="1161" spans="1:20" ht="36" x14ac:dyDescent="0.2">
      <c r="A1161" s="329" t="s">
        <v>7697</v>
      </c>
      <c r="B1161" s="330" t="s">
        <v>7707</v>
      </c>
      <c r="C1161" s="246" t="s">
        <v>9143</v>
      </c>
      <c r="D1161" s="331" t="s">
        <v>9144</v>
      </c>
      <c r="E1161" s="248"/>
      <c r="F1161" s="262"/>
      <c r="G1161" s="263"/>
      <c r="H1161" s="264"/>
      <c r="I1161" s="265"/>
      <c r="J1161" s="262"/>
      <c r="K1161" s="263"/>
      <c r="L1161" s="266"/>
      <c r="M1161" s="267"/>
      <c r="N1161" s="262"/>
      <c r="O1161" s="263"/>
      <c r="P1161" s="266"/>
      <c r="Q1161" s="267"/>
      <c r="R1161" s="276"/>
      <c r="S1161" s="277"/>
      <c r="T1161" s="277"/>
    </row>
    <row r="1162" spans="1:20" ht="60" x14ac:dyDescent="0.2">
      <c r="A1162" s="257" t="s">
        <v>7697</v>
      </c>
      <c r="B1162" s="258" t="s">
        <v>7710</v>
      </c>
      <c r="C1162" s="259" t="s">
        <v>9143</v>
      </c>
      <c r="D1162" s="260" t="s">
        <v>9145</v>
      </c>
      <c r="E1162" s="261"/>
      <c r="F1162" s="262"/>
      <c r="G1162" s="263"/>
      <c r="H1162" s="606" t="s">
        <v>240</v>
      </c>
      <c r="I1162" s="265" t="s">
        <v>241</v>
      </c>
      <c r="J1162" s="262" t="s">
        <v>6301</v>
      </c>
      <c r="K1162" s="263" t="s">
        <v>6302</v>
      </c>
      <c r="L1162" s="266"/>
      <c r="M1162" s="267"/>
      <c r="N1162" s="262" t="s">
        <v>7714</v>
      </c>
      <c r="O1162" s="263" t="s">
        <v>7715</v>
      </c>
      <c r="P1162" s="266" t="s">
        <v>6301</v>
      </c>
      <c r="Q1162" s="267" t="s">
        <v>6302</v>
      </c>
      <c r="R1162" s="276"/>
      <c r="S1162" s="277"/>
      <c r="T1162" s="277"/>
    </row>
    <row r="1163" spans="1:20" ht="36" x14ac:dyDescent="0.2">
      <c r="A1163" s="329" t="s">
        <v>7697</v>
      </c>
      <c r="B1163" s="330" t="s">
        <v>7707</v>
      </c>
      <c r="C1163" s="246" t="s">
        <v>9146</v>
      </c>
      <c r="D1163" s="331" t="s">
        <v>9147</v>
      </c>
      <c r="E1163" s="248"/>
      <c r="F1163" s="262"/>
      <c r="G1163" s="263"/>
      <c r="H1163" s="264"/>
      <c r="I1163" s="265"/>
      <c r="J1163" s="262"/>
      <c r="K1163" s="263"/>
      <c r="L1163" s="266"/>
      <c r="M1163" s="267"/>
      <c r="N1163" s="262"/>
      <c r="O1163" s="263"/>
      <c r="P1163" s="266"/>
      <c r="Q1163" s="267"/>
      <c r="R1163" s="276"/>
      <c r="S1163" s="277"/>
      <c r="T1163" s="277"/>
    </row>
    <row r="1164" spans="1:20" ht="60" x14ac:dyDescent="0.2">
      <c r="A1164" s="257" t="s">
        <v>7697</v>
      </c>
      <c r="B1164" s="258" t="s">
        <v>7710</v>
      </c>
      <c r="C1164" s="259" t="s">
        <v>9146</v>
      </c>
      <c r="D1164" s="260" t="s">
        <v>9148</v>
      </c>
      <c r="E1164" s="261"/>
      <c r="F1164" s="262"/>
      <c r="G1164" s="263"/>
      <c r="H1164" s="606" t="s">
        <v>242</v>
      </c>
      <c r="I1164" s="265" t="s">
        <v>243</v>
      </c>
      <c r="J1164" s="262" t="s">
        <v>6303</v>
      </c>
      <c r="K1164" s="263" t="s">
        <v>6304</v>
      </c>
      <c r="L1164" s="266"/>
      <c r="M1164" s="267"/>
      <c r="N1164" s="262" t="s">
        <v>7714</v>
      </c>
      <c r="O1164" s="263" t="s">
        <v>7715</v>
      </c>
      <c r="P1164" s="266" t="s">
        <v>6303</v>
      </c>
      <c r="Q1164" s="267" t="s">
        <v>6304</v>
      </c>
      <c r="R1164" s="276"/>
      <c r="S1164" s="277"/>
      <c r="T1164" s="277"/>
    </row>
    <row r="1165" spans="1:20" ht="36" x14ac:dyDescent="0.2">
      <c r="A1165" s="329" t="s">
        <v>7697</v>
      </c>
      <c r="B1165" s="330" t="s">
        <v>7707</v>
      </c>
      <c r="C1165" s="246" t="s">
        <v>9149</v>
      </c>
      <c r="D1165" s="331" t="s">
        <v>9150</v>
      </c>
      <c r="E1165" s="248"/>
      <c r="F1165" s="262"/>
      <c r="G1165" s="263"/>
      <c r="H1165" s="264"/>
      <c r="I1165" s="265"/>
      <c r="J1165" s="262"/>
      <c r="K1165" s="263"/>
      <c r="L1165" s="266"/>
      <c r="M1165" s="267"/>
      <c r="N1165" s="262"/>
      <c r="O1165" s="263"/>
      <c r="P1165" s="266"/>
      <c r="Q1165" s="267"/>
      <c r="R1165" s="276"/>
      <c r="S1165" s="277"/>
      <c r="T1165" s="277"/>
    </row>
    <row r="1166" spans="1:20" ht="48" x14ac:dyDescent="0.2">
      <c r="A1166" s="257" t="s">
        <v>7697</v>
      </c>
      <c r="B1166" s="258" t="s">
        <v>7710</v>
      </c>
      <c r="C1166" s="259" t="s">
        <v>9149</v>
      </c>
      <c r="D1166" s="260" t="s">
        <v>9151</v>
      </c>
      <c r="E1166" s="261"/>
      <c r="F1166" s="262"/>
      <c r="G1166" s="263"/>
      <c r="H1166" s="606" t="s">
        <v>244</v>
      </c>
      <c r="I1166" s="265" t="s">
        <v>245</v>
      </c>
      <c r="J1166" s="262" t="s">
        <v>6305</v>
      </c>
      <c r="K1166" s="263" t="s">
        <v>6306</v>
      </c>
      <c r="L1166" s="266"/>
      <c r="M1166" s="267"/>
      <c r="N1166" s="262" t="s">
        <v>7714</v>
      </c>
      <c r="O1166" s="263" t="s">
        <v>7715</v>
      </c>
      <c r="P1166" s="266" t="s">
        <v>6305</v>
      </c>
      <c r="Q1166" s="267" t="s">
        <v>6306</v>
      </c>
      <c r="R1166" s="276"/>
      <c r="S1166" s="277"/>
      <c r="T1166" s="277"/>
    </row>
    <row r="1167" spans="1:20" ht="12.75" x14ac:dyDescent="0.2">
      <c r="A1167" s="204" t="s">
        <v>7697</v>
      </c>
      <c r="B1167" s="205" t="s">
        <v>7704</v>
      </c>
      <c r="C1167" s="206" t="s">
        <v>9152</v>
      </c>
      <c r="D1167" s="207" t="s">
        <v>9153</v>
      </c>
      <c r="E1167" s="208"/>
      <c r="F1167" s="209"/>
      <c r="G1167" s="210"/>
      <c r="H1167" s="211"/>
      <c r="I1167" s="212"/>
      <c r="J1167" s="209"/>
      <c r="K1167" s="210"/>
      <c r="L1167" s="213"/>
      <c r="M1167" s="214"/>
      <c r="N1167" s="209"/>
      <c r="O1167" s="210"/>
      <c r="P1167" s="213"/>
      <c r="Q1167" s="214"/>
      <c r="R1167" s="215"/>
      <c r="S1167" s="216"/>
      <c r="T1167" s="216"/>
    </row>
    <row r="1168" spans="1:20" x14ac:dyDescent="0.2">
      <c r="A1168" s="329" t="s">
        <v>7697</v>
      </c>
      <c r="B1168" s="330" t="s">
        <v>7707</v>
      </c>
      <c r="C1168" s="246" t="s">
        <v>9152</v>
      </c>
      <c r="D1168" s="331" t="s">
        <v>9154</v>
      </c>
      <c r="E1168" s="248"/>
      <c r="F1168" s="249"/>
      <c r="G1168" s="250"/>
      <c r="H1168" s="264"/>
      <c r="I1168" s="265"/>
      <c r="J1168" s="262"/>
      <c r="K1168" s="263"/>
      <c r="L1168" s="253"/>
      <c r="M1168" s="254"/>
      <c r="N1168" s="262"/>
      <c r="O1168" s="263"/>
      <c r="P1168" s="266"/>
      <c r="Q1168" s="267"/>
      <c r="R1168" s="276"/>
      <c r="S1168" s="277"/>
      <c r="T1168" s="277"/>
    </row>
    <row r="1169" spans="1:20" x14ac:dyDescent="0.2">
      <c r="A1169" s="257" t="s">
        <v>7697</v>
      </c>
      <c r="B1169" s="258" t="s">
        <v>7710</v>
      </c>
      <c r="C1169" s="259" t="s">
        <v>9152</v>
      </c>
      <c r="D1169" s="260" t="s">
        <v>9155</v>
      </c>
      <c r="E1169" s="261"/>
      <c r="F1169" s="262"/>
      <c r="G1169" s="263"/>
      <c r="H1169" s="606" t="s">
        <v>3174</v>
      </c>
      <c r="I1169" s="265" t="s">
        <v>3175</v>
      </c>
      <c r="J1169" s="262" t="s">
        <v>6350</v>
      </c>
      <c r="K1169" s="263" t="s">
        <v>6351</v>
      </c>
      <c r="L1169" s="266"/>
      <c r="M1169" s="267"/>
      <c r="N1169" s="262" t="s">
        <v>7714</v>
      </c>
      <c r="O1169" s="263" t="s">
        <v>7715</v>
      </c>
      <c r="P1169" s="266" t="s">
        <v>6350</v>
      </c>
      <c r="Q1169" s="267" t="s">
        <v>6351</v>
      </c>
      <c r="R1169" s="276"/>
      <c r="S1169" s="277"/>
      <c r="T1169" s="277"/>
    </row>
    <row r="1170" spans="1:20" s="203" customFormat="1" ht="17.25" x14ac:dyDescent="0.2">
      <c r="A1170" s="176" t="s">
        <v>7697</v>
      </c>
      <c r="B1170" s="177" t="s">
        <v>7698</v>
      </c>
      <c r="C1170" s="436" t="s">
        <v>9156</v>
      </c>
      <c r="D1170" s="179" t="s">
        <v>9157</v>
      </c>
      <c r="E1170" s="180"/>
      <c r="F1170" s="437"/>
      <c r="G1170" s="438"/>
      <c r="H1170" s="439"/>
      <c r="I1170" s="440"/>
      <c r="J1170" s="437"/>
      <c r="K1170" s="438"/>
      <c r="L1170" s="441"/>
      <c r="M1170" s="442"/>
      <c r="N1170" s="437"/>
      <c r="O1170" s="438"/>
      <c r="P1170" s="441"/>
      <c r="Q1170" s="442"/>
      <c r="R1170" s="443"/>
      <c r="S1170" s="444"/>
      <c r="T1170" s="444"/>
    </row>
    <row r="1171" spans="1:20" s="203" customFormat="1" ht="14.25" x14ac:dyDescent="0.2">
      <c r="A1171" s="190" t="s">
        <v>7697</v>
      </c>
      <c r="B1171" s="191" t="s">
        <v>7701</v>
      </c>
      <c r="C1171" s="192" t="s">
        <v>9158</v>
      </c>
      <c r="D1171" s="193" t="s">
        <v>9159</v>
      </c>
      <c r="E1171" s="194"/>
      <c r="F1171" s="195"/>
      <c r="G1171" s="196"/>
      <c r="H1171" s="197"/>
      <c r="I1171" s="198"/>
      <c r="J1171" s="195"/>
      <c r="K1171" s="196"/>
      <c r="L1171" s="199"/>
      <c r="M1171" s="200"/>
      <c r="N1171" s="195"/>
      <c r="O1171" s="196"/>
      <c r="P1171" s="199"/>
      <c r="Q1171" s="200"/>
      <c r="R1171" s="201"/>
      <c r="S1171" s="202"/>
      <c r="T1171" s="202"/>
    </row>
    <row r="1172" spans="1:20" s="203" customFormat="1" ht="12.75" x14ac:dyDescent="0.2">
      <c r="A1172" s="204" t="s">
        <v>7697</v>
      </c>
      <c r="B1172" s="205" t="s">
        <v>7704</v>
      </c>
      <c r="C1172" s="400" t="s">
        <v>9160</v>
      </c>
      <c r="D1172" s="207" t="s">
        <v>9161</v>
      </c>
      <c r="E1172" s="208"/>
      <c r="F1172" s="209"/>
      <c r="G1172" s="210"/>
      <c r="H1172" s="211"/>
      <c r="I1172" s="212"/>
      <c r="J1172" s="209"/>
      <c r="K1172" s="210"/>
      <c r="L1172" s="213"/>
      <c r="M1172" s="214"/>
      <c r="N1172" s="209"/>
      <c r="O1172" s="210"/>
      <c r="P1172" s="213"/>
      <c r="Q1172" s="214"/>
      <c r="R1172" s="215"/>
      <c r="S1172" s="216"/>
      <c r="T1172" s="216"/>
    </row>
    <row r="1173" spans="1:20" ht="24" x14ac:dyDescent="0.2">
      <c r="A1173" s="244" t="s">
        <v>7697</v>
      </c>
      <c r="B1173" s="245" t="s">
        <v>7707</v>
      </c>
      <c r="C1173" s="246" t="s">
        <v>9162</v>
      </c>
      <c r="D1173" s="247" t="s">
        <v>9163</v>
      </c>
      <c r="E1173" s="248"/>
      <c r="F1173" s="249"/>
      <c r="G1173" s="250"/>
      <c r="H1173" s="251"/>
      <c r="I1173" s="252"/>
      <c r="J1173" s="249"/>
      <c r="K1173" s="250"/>
      <c r="L1173" s="253"/>
      <c r="M1173" s="254"/>
      <c r="N1173" s="249"/>
      <c r="O1173" s="250"/>
      <c r="P1173" s="253"/>
      <c r="Q1173" s="254"/>
      <c r="R1173" s="255"/>
      <c r="S1173" s="256"/>
      <c r="T1173" s="256"/>
    </row>
    <row r="1174" spans="1:20" ht="48" x14ac:dyDescent="0.2">
      <c r="A1174" s="257" t="s">
        <v>7697</v>
      </c>
      <c r="B1174" s="258" t="s">
        <v>7710</v>
      </c>
      <c r="C1174" s="259" t="s">
        <v>9164</v>
      </c>
      <c r="D1174" s="260" t="s">
        <v>9165</v>
      </c>
      <c r="E1174" s="261" t="s">
        <v>8978</v>
      </c>
      <c r="F1174" s="262"/>
      <c r="G1174" s="263"/>
      <c r="H1174" s="264"/>
      <c r="I1174" s="265"/>
      <c r="J1174" s="262" t="s">
        <v>5475</v>
      </c>
      <c r="K1174" s="263" t="s">
        <v>5476</v>
      </c>
      <c r="L1174" s="266" t="s">
        <v>4515</v>
      </c>
      <c r="M1174" s="267" t="s">
        <v>4516</v>
      </c>
      <c r="N1174" s="262" t="s">
        <v>7714</v>
      </c>
      <c r="O1174" s="263" t="s">
        <v>7715</v>
      </c>
      <c r="P1174" s="266" t="s">
        <v>5475</v>
      </c>
      <c r="Q1174" s="267" t="s">
        <v>5476</v>
      </c>
      <c r="R1174" s="276"/>
      <c r="S1174" s="277"/>
      <c r="T1174" s="277"/>
    </row>
    <row r="1175" spans="1:20" ht="48" x14ac:dyDescent="0.2">
      <c r="A1175" s="257" t="s">
        <v>7697</v>
      </c>
      <c r="B1175" s="258" t="s">
        <v>7710</v>
      </c>
      <c r="C1175" s="259" t="s">
        <v>9164</v>
      </c>
      <c r="D1175" s="479" t="s">
        <v>9165</v>
      </c>
      <c r="E1175" s="261" t="s">
        <v>9166</v>
      </c>
      <c r="F1175" s="262" t="s">
        <v>2050</v>
      </c>
      <c r="G1175" s="263" t="s">
        <v>2051</v>
      </c>
      <c r="H1175" s="264"/>
      <c r="I1175" s="265"/>
      <c r="J1175" s="262" t="s">
        <v>5475</v>
      </c>
      <c r="K1175" s="263" t="s">
        <v>5476</v>
      </c>
      <c r="L1175" s="266" t="s">
        <v>4515</v>
      </c>
      <c r="M1175" s="267" t="s">
        <v>4516</v>
      </c>
      <c r="N1175" s="262" t="s">
        <v>7714</v>
      </c>
      <c r="O1175" s="263" t="s">
        <v>7715</v>
      </c>
      <c r="P1175" s="266" t="s">
        <v>5475</v>
      </c>
      <c r="Q1175" s="267" t="s">
        <v>5476</v>
      </c>
      <c r="R1175" s="276"/>
      <c r="S1175" s="277"/>
      <c r="T1175" s="277"/>
    </row>
    <row r="1176" spans="1:20" ht="48" x14ac:dyDescent="0.2">
      <c r="A1176" s="463" t="s">
        <v>7697</v>
      </c>
      <c r="B1176" s="464" t="s">
        <v>7710</v>
      </c>
      <c r="C1176" s="465" t="s">
        <v>9164</v>
      </c>
      <c r="D1176" s="466" t="s">
        <v>9165</v>
      </c>
      <c r="E1176" s="467" t="s">
        <v>9167</v>
      </c>
      <c r="F1176" s="468"/>
      <c r="G1176" s="469"/>
      <c r="H1176" s="470" t="s">
        <v>3114</v>
      </c>
      <c r="I1176" s="471" t="s">
        <v>3115</v>
      </c>
      <c r="J1176" s="468" t="s">
        <v>5475</v>
      </c>
      <c r="K1176" s="469" t="s">
        <v>5476</v>
      </c>
      <c r="L1176" s="467" t="s">
        <v>4515</v>
      </c>
      <c r="M1176" s="475" t="s">
        <v>4516</v>
      </c>
      <c r="N1176" s="468" t="s">
        <v>7714</v>
      </c>
      <c r="O1176" s="469" t="s">
        <v>7715</v>
      </c>
      <c r="P1176" s="474" t="s">
        <v>5475</v>
      </c>
      <c r="Q1176" s="475" t="s">
        <v>5476</v>
      </c>
      <c r="R1176" s="476"/>
      <c r="S1176" s="477"/>
      <c r="T1176" s="477"/>
    </row>
    <row r="1177" spans="1:20" ht="48" x14ac:dyDescent="0.2">
      <c r="A1177" s="450" t="s">
        <v>7697</v>
      </c>
      <c r="B1177" s="451" t="s">
        <v>7710</v>
      </c>
      <c r="C1177" s="452" t="s">
        <v>9168</v>
      </c>
      <c r="D1177" s="453" t="s">
        <v>9169</v>
      </c>
      <c r="E1177" s="454" t="s">
        <v>8978</v>
      </c>
      <c r="F1177" s="455"/>
      <c r="G1177" s="456"/>
      <c r="H1177" s="457"/>
      <c r="I1177" s="458"/>
      <c r="J1177" s="455" t="s">
        <v>5477</v>
      </c>
      <c r="K1177" s="456" t="s">
        <v>5478</v>
      </c>
      <c r="L1177" s="266" t="s">
        <v>4520</v>
      </c>
      <c r="M1177" s="267" t="s">
        <v>4518</v>
      </c>
      <c r="N1177" s="455" t="s">
        <v>7714</v>
      </c>
      <c r="O1177" s="456" t="s">
        <v>7715</v>
      </c>
      <c r="P1177" s="459" t="s">
        <v>5477</v>
      </c>
      <c r="Q1177" s="460" t="s">
        <v>5478</v>
      </c>
      <c r="R1177" s="461"/>
      <c r="S1177" s="462"/>
      <c r="T1177" s="462"/>
    </row>
    <row r="1178" spans="1:20" ht="48" x14ac:dyDescent="0.2">
      <c r="A1178" s="257" t="s">
        <v>7697</v>
      </c>
      <c r="B1178" s="258" t="s">
        <v>7710</v>
      </c>
      <c r="C1178" s="259" t="s">
        <v>9168</v>
      </c>
      <c r="D1178" s="479" t="s">
        <v>9169</v>
      </c>
      <c r="E1178" s="261" t="s">
        <v>9166</v>
      </c>
      <c r="F1178" s="262" t="s">
        <v>2052</v>
      </c>
      <c r="G1178" s="263" t="s">
        <v>2053</v>
      </c>
      <c r="H1178" s="264"/>
      <c r="I1178" s="265"/>
      <c r="J1178" s="262" t="s">
        <v>5477</v>
      </c>
      <c r="K1178" s="263" t="s">
        <v>5478</v>
      </c>
      <c r="L1178" s="266" t="s">
        <v>4520</v>
      </c>
      <c r="M1178" s="267" t="s">
        <v>4518</v>
      </c>
      <c r="N1178" s="262" t="s">
        <v>7714</v>
      </c>
      <c r="O1178" s="263" t="s">
        <v>7715</v>
      </c>
      <c r="P1178" s="266" t="s">
        <v>5477</v>
      </c>
      <c r="Q1178" s="267" t="s">
        <v>5478</v>
      </c>
      <c r="R1178" s="276"/>
      <c r="S1178" s="277"/>
      <c r="T1178" s="277"/>
    </row>
    <row r="1179" spans="1:20" ht="48" x14ac:dyDescent="0.2">
      <c r="A1179" s="463" t="s">
        <v>7697</v>
      </c>
      <c r="B1179" s="464" t="s">
        <v>7710</v>
      </c>
      <c r="C1179" s="465" t="s">
        <v>9168</v>
      </c>
      <c r="D1179" s="466" t="s">
        <v>9169</v>
      </c>
      <c r="E1179" s="467" t="s">
        <v>9167</v>
      </c>
      <c r="F1179" s="468"/>
      <c r="G1179" s="469"/>
      <c r="H1179" s="470" t="s">
        <v>3116</v>
      </c>
      <c r="I1179" s="471" t="s">
        <v>3117</v>
      </c>
      <c r="J1179" s="468" t="s">
        <v>5477</v>
      </c>
      <c r="K1179" s="469" t="s">
        <v>5478</v>
      </c>
      <c r="L1179" s="474" t="s">
        <v>4520</v>
      </c>
      <c r="M1179" s="475" t="s">
        <v>4518</v>
      </c>
      <c r="N1179" s="468" t="s">
        <v>7714</v>
      </c>
      <c r="O1179" s="469" t="s">
        <v>7715</v>
      </c>
      <c r="P1179" s="474" t="s">
        <v>5477</v>
      </c>
      <c r="Q1179" s="475" t="s">
        <v>5478</v>
      </c>
      <c r="R1179" s="476"/>
      <c r="S1179" s="477"/>
      <c r="T1179" s="477"/>
    </row>
    <row r="1180" spans="1:20" ht="48" x14ac:dyDescent="0.2">
      <c r="A1180" s="450" t="s">
        <v>7697</v>
      </c>
      <c r="B1180" s="451" t="s">
        <v>7710</v>
      </c>
      <c r="C1180" s="452" t="s">
        <v>9170</v>
      </c>
      <c r="D1180" s="453" t="s">
        <v>9171</v>
      </c>
      <c r="E1180" s="454" t="s">
        <v>8978</v>
      </c>
      <c r="F1180" s="455"/>
      <c r="G1180" s="456"/>
      <c r="H1180" s="457"/>
      <c r="I1180" s="458"/>
      <c r="J1180" s="455" t="s">
        <v>5479</v>
      </c>
      <c r="K1180" s="456" t="s">
        <v>5480</v>
      </c>
      <c r="L1180" s="454" t="s">
        <v>4524</v>
      </c>
      <c r="M1180" s="460" t="s">
        <v>4522</v>
      </c>
      <c r="N1180" s="455" t="s">
        <v>7714</v>
      </c>
      <c r="O1180" s="456" t="s">
        <v>7715</v>
      </c>
      <c r="P1180" s="459" t="s">
        <v>5479</v>
      </c>
      <c r="Q1180" s="460" t="s">
        <v>5480</v>
      </c>
      <c r="R1180" s="461"/>
      <c r="S1180" s="462"/>
      <c r="T1180" s="462"/>
    </row>
    <row r="1181" spans="1:20" ht="48" x14ac:dyDescent="0.2">
      <c r="A1181" s="257" t="s">
        <v>7697</v>
      </c>
      <c r="B1181" s="258" t="s">
        <v>7710</v>
      </c>
      <c r="C1181" s="259" t="s">
        <v>9170</v>
      </c>
      <c r="D1181" s="479" t="s">
        <v>9171</v>
      </c>
      <c r="E1181" s="261" t="s">
        <v>9166</v>
      </c>
      <c r="F1181" s="262" t="s">
        <v>2054</v>
      </c>
      <c r="G1181" s="263" t="s">
        <v>2055</v>
      </c>
      <c r="H1181" s="264"/>
      <c r="I1181" s="265"/>
      <c r="J1181" s="262" t="s">
        <v>5479</v>
      </c>
      <c r="K1181" s="263" t="s">
        <v>5480</v>
      </c>
      <c r="L1181" s="266" t="s">
        <v>4524</v>
      </c>
      <c r="M1181" s="267" t="s">
        <v>4522</v>
      </c>
      <c r="N1181" s="262" t="s">
        <v>7714</v>
      </c>
      <c r="O1181" s="263" t="s">
        <v>7715</v>
      </c>
      <c r="P1181" s="266" t="s">
        <v>5479</v>
      </c>
      <c r="Q1181" s="267" t="s">
        <v>5480</v>
      </c>
      <c r="R1181" s="276"/>
      <c r="S1181" s="277"/>
      <c r="T1181" s="277"/>
    </row>
    <row r="1182" spans="1:20" ht="48" x14ac:dyDescent="0.2">
      <c r="A1182" s="463" t="s">
        <v>7697</v>
      </c>
      <c r="B1182" s="464" t="s">
        <v>7710</v>
      </c>
      <c r="C1182" s="465" t="s">
        <v>9170</v>
      </c>
      <c r="D1182" s="466" t="s">
        <v>9171</v>
      </c>
      <c r="E1182" s="467" t="s">
        <v>9167</v>
      </c>
      <c r="F1182" s="468"/>
      <c r="G1182" s="469"/>
      <c r="H1182" s="470" t="s">
        <v>3118</v>
      </c>
      <c r="I1182" s="471" t="s">
        <v>3119</v>
      </c>
      <c r="J1182" s="468" t="s">
        <v>5479</v>
      </c>
      <c r="K1182" s="469" t="s">
        <v>5480</v>
      </c>
      <c r="L1182" s="474" t="s">
        <v>4524</v>
      </c>
      <c r="M1182" s="475" t="s">
        <v>4522</v>
      </c>
      <c r="N1182" s="468" t="s">
        <v>7714</v>
      </c>
      <c r="O1182" s="469" t="s">
        <v>7715</v>
      </c>
      <c r="P1182" s="474" t="s">
        <v>5479</v>
      </c>
      <c r="Q1182" s="475" t="s">
        <v>5480</v>
      </c>
      <c r="R1182" s="476"/>
      <c r="S1182" s="477"/>
      <c r="T1182" s="477"/>
    </row>
    <row r="1183" spans="1:20" s="203" customFormat="1" ht="24" x14ac:dyDescent="0.2">
      <c r="A1183" s="645" t="s">
        <v>7697</v>
      </c>
      <c r="B1183" s="646" t="s">
        <v>7707</v>
      </c>
      <c r="C1183" s="647" t="s">
        <v>9172</v>
      </c>
      <c r="D1183" s="648" t="s">
        <v>9173</v>
      </c>
      <c r="E1183" s="649"/>
      <c r="F1183" s="650"/>
      <c r="G1183" s="651"/>
      <c r="H1183" s="652"/>
      <c r="I1183" s="653"/>
      <c r="J1183" s="650"/>
      <c r="K1183" s="651"/>
      <c r="L1183" s="654"/>
      <c r="M1183" s="655"/>
      <c r="N1183" s="650"/>
      <c r="O1183" s="651"/>
      <c r="P1183" s="654"/>
      <c r="Q1183" s="655"/>
      <c r="R1183" s="656"/>
      <c r="S1183" s="657"/>
      <c r="T1183" s="657"/>
    </row>
    <row r="1184" spans="1:20" s="203" customFormat="1" ht="48" x14ac:dyDescent="0.2">
      <c r="A1184" s="257" t="s">
        <v>7697</v>
      </c>
      <c r="B1184" s="258" t="s">
        <v>7710</v>
      </c>
      <c r="C1184" s="259" t="s">
        <v>9174</v>
      </c>
      <c r="D1184" s="260" t="s">
        <v>9175</v>
      </c>
      <c r="E1184" s="261" t="s">
        <v>8978</v>
      </c>
      <c r="F1184" s="262"/>
      <c r="G1184" s="263"/>
      <c r="H1184" s="264"/>
      <c r="I1184" s="265"/>
      <c r="J1184" s="262" t="s">
        <v>5481</v>
      </c>
      <c r="K1184" s="263" t="s">
        <v>5482</v>
      </c>
      <c r="L1184" s="266" t="s">
        <v>4528</v>
      </c>
      <c r="M1184" s="267" t="s">
        <v>4526</v>
      </c>
      <c r="N1184" s="262" t="s">
        <v>7714</v>
      </c>
      <c r="O1184" s="263" t="s">
        <v>7715</v>
      </c>
      <c r="P1184" s="266" t="s">
        <v>5481</v>
      </c>
      <c r="Q1184" s="267" t="s">
        <v>5482</v>
      </c>
      <c r="R1184" s="276"/>
      <c r="S1184" s="277"/>
      <c r="T1184" s="277"/>
    </row>
    <row r="1185" spans="1:20" s="203" customFormat="1" ht="48" x14ac:dyDescent="0.2">
      <c r="A1185" s="257" t="s">
        <v>7697</v>
      </c>
      <c r="B1185" s="258" t="s">
        <v>7710</v>
      </c>
      <c r="C1185" s="259" t="s">
        <v>9174</v>
      </c>
      <c r="D1185" s="479" t="s">
        <v>9175</v>
      </c>
      <c r="E1185" s="261" t="s">
        <v>9166</v>
      </c>
      <c r="F1185" s="262" t="s">
        <v>2056</v>
      </c>
      <c r="G1185" s="263" t="s">
        <v>2057</v>
      </c>
      <c r="H1185" s="264"/>
      <c r="I1185" s="265"/>
      <c r="J1185" s="262" t="s">
        <v>5481</v>
      </c>
      <c r="K1185" s="263" t="s">
        <v>5482</v>
      </c>
      <c r="L1185" s="266" t="s">
        <v>4528</v>
      </c>
      <c r="M1185" s="267" t="s">
        <v>4526</v>
      </c>
      <c r="N1185" s="262" t="s">
        <v>7714</v>
      </c>
      <c r="O1185" s="263" t="s">
        <v>7715</v>
      </c>
      <c r="P1185" s="266" t="s">
        <v>5481</v>
      </c>
      <c r="Q1185" s="267" t="s">
        <v>5482</v>
      </c>
      <c r="R1185" s="276"/>
      <c r="S1185" s="277"/>
      <c r="T1185" s="277"/>
    </row>
    <row r="1186" spans="1:20" ht="48" x14ac:dyDescent="0.2">
      <c r="A1186" s="463" t="s">
        <v>7697</v>
      </c>
      <c r="B1186" s="464" t="s">
        <v>7710</v>
      </c>
      <c r="C1186" s="465" t="s">
        <v>9174</v>
      </c>
      <c r="D1186" s="466" t="s">
        <v>9175</v>
      </c>
      <c r="E1186" s="467" t="s">
        <v>9167</v>
      </c>
      <c r="F1186" s="468"/>
      <c r="G1186" s="469"/>
      <c r="H1186" s="470" t="s">
        <v>3120</v>
      </c>
      <c r="I1186" s="471" t="s">
        <v>3121</v>
      </c>
      <c r="J1186" s="468" t="s">
        <v>5481</v>
      </c>
      <c r="K1186" s="469" t="s">
        <v>5482</v>
      </c>
      <c r="L1186" s="474" t="s">
        <v>4528</v>
      </c>
      <c r="M1186" s="475" t="s">
        <v>4526</v>
      </c>
      <c r="N1186" s="468" t="s">
        <v>7714</v>
      </c>
      <c r="O1186" s="469" t="s">
        <v>7715</v>
      </c>
      <c r="P1186" s="474" t="s">
        <v>5481</v>
      </c>
      <c r="Q1186" s="475" t="s">
        <v>5482</v>
      </c>
      <c r="R1186" s="476"/>
      <c r="S1186" s="477"/>
      <c r="T1186" s="477"/>
    </row>
    <row r="1187" spans="1:20" ht="48" x14ac:dyDescent="0.2">
      <c r="A1187" s="450" t="s">
        <v>7697</v>
      </c>
      <c r="B1187" s="451" t="s">
        <v>7710</v>
      </c>
      <c r="C1187" s="452" t="s">
        <v>9176</v>
      </c>
      <c r="D1187" s="453" t="s">
        <v>9177</v>
      </c>
      <c r="E1187" s="454" t="s">
        <v>8978</v>
      </c>
      <c r="F1187" s="455"/>
      <c r="G1187" s="456"/>
      <c r="H1187" s="457"/>
      <c r="I1187" s="458"/>
      <c r="J1187" s="455" t="s">
        <v>5483</v>
      </c>
      <c r="K1187" s="456" t="s">
        <v>5484</v>
      </c>
      <c r="L1187" s="454" t="s">
        <v>4532</v>
      </c>
      <c r="M1187" s="460" t="s">
        <v>4530</v>
      </c>
      <c r="N1187" s="455" t="s">
        <v>7714</v>
      </c>
      <c r="O1187" s="456" t="s">
        <v>7715</v>
      </c>
      <c r="P1187" s="459" t="s">
        <v>5483</v>
      </c>
      <c r="Q1187" s="460" t="s">
        <v>5484</v>
      </c>
      <c r="R1187" s="461"/>
      <c r="S1187" s="462"/>
      <c r="T1187" s="462"/>
    </row>
    <row r="1188" spans="1:20" ht="48" x14ac:dyDescent="0.2">
      <c r="A1188" s="257" t="s">
        <v>7697</v>
      </c>
      <c r="B1188" s="258" t="s">
        <v>7710</v>
      </c>
      <c r="C1188" s="259" t="s">
        <v>9176</v>
      </c>
      <c r="D1188" s="479" t="s">
        <v>9177</v>
      </c>
      <c r="E1188" s="261" t="s">
        <v>9166</v>
      </c>
      <c r="F1188" s="262" t="s">
        <v>2058</v>
      </c>
      <c r="G1188" s="263" t="s">
        <v>2059</v>
      </c>
      <c r="H1188" s="264"/>
      <c r="I1188" s="265"/>
      <c r="J1188" s="262" t="s">
        <v>5483</v>
      </c>
      <c r="K1188" s="263" t="s">
        <v>5484</v>
      </c>
      <c r="L1188" s="261" t="s">
        <v>4532</v>
      </c>
      <c r="M1188" s="267" t="s">
        <v>4530</v>
      </c>
      <c r="N1188" s="262" t="s">
        <v>7714</v>
      </c>
      <c r="O1188" s="263" t="s">
        <v>7715</v>
      </c>
      <c r="P1188" s="266" t="s">
        <v>5483</v>
      </c>
      <c r="Q1188" s="267" t="s">
        <v>5484</v>
      </c>
      <c r="R1188" s="276"/>
      <c r="S1188" s="277"/>
      <c r="T1188" s="277"/>
    </row>
    <row r="1189" spans="1:20" ht="48" x14ac:dyDescent="0.2">
      <c r="A1189" s="463" t="s">
        <v>7697</v>
      </c>
      <c r="B1189" s="464" t="s">
        <v>7710</v>
      </c>
      <c r="C1189" s="465" t="s">
        <v>9176</v>
      </c>
      <c r="D1189" s="466" t="s">
        <v>9177</v>
      </c>
      <c r="E1189" s="467" t="s">
        <v>9167</v>
      </c>
      <c r="F1189" s="468"/>
      <c r="G1189" s="469"/>
      <c r="H1189" s="470" t="s">
        <v>3122</v>
      </c>
      <c r="I1189" s="471" t="s">
        <v>3123</v>
      </c>
      <c r="J1189" s="468" t="s">
        <v>5483</v>
      </c>
      <c r="K1189" s="469" t="s">
        <v>5484</v>
      </c>
      <c r="L1189" s="467" t="s">
        <v>4532</v>
      </c>
      <c r="M1189" s="475" t="s">
        <v>4530</v>
      </c>
      <c r="N1189" s="468" t="s">
        <v>7714</v>
      </c>
      <c r="O1189" s="469" t="s">
        <v>7715</v>
      </c>
      <c r="P1189" s="474" t="s">
        <v>5483</v>
      </c>
      <c r="Q1189" s="475" t="s">
        <v>5484</v>
      </c>
      <c r="R1189" s="476"/>
      <c r="S1189" s="477"/>
      <c r="T1189" s="477"/>
    </row>
    <row r="1190" spans="1:20" ht="48" x14ac:dyDescent="0.2">
      <c r="A1190" s="450" t="s">
        <v>7697</v>
      </c>
      <c r="B1190" s="451" t="s">
        <v>7710</v>
      </c>
      <c r="C1190" s="452" t="s">
        <v>9178</v>
      </c>
      <c r="D1190" s="453" t="s">
        <v>9179</v>
      </c>
      <c r="E1190" s="454" t="s">
        <v>8978</v>
      </c>
      <c r="F1190" s="455"/>
      <c r="G1190" s="456"/>
      <c r="H1190" s="457"/>
      <c r="I1190" s="458"/>
      <c r="J1190" s="455" t="s">
        <v>5485</v>
      </c>
      <c r="K1190" s="456" t="s">
        <v>5486</v>
      </c>
      <c r="L1190" s="454" t="s">
        <v>4536</v>
      </c>
      <c r="M1190" s="460" t="s">
        <v>4534</v>
      </c>
      <c r="N1190" s="455" t="s">
        <v>7714</v>
      </c>
      <c r="O1190" s="456" t="s">
        <v>7715</v>
      </c>
      <c r="P1190" s="459" t="s">
        <v>5485</v>
      </c>
      <c r="Q1190" s="460" t="s">
        <v>5486</v>
      </c>
      <c r="R1190" s="461"/>
      <c r="S1190" s="462"/>
      <c r="T1190" s="462"/>
    </row>
    <row r="1191" spans="1:20" ht="48" x14ac:dyDescent="0.2">
      <c r="A1191" s="257" t="s">
        <v>7697</v>
      </c>
      <c r="B1191" s="258" t="s">
        <v>7710</v>
      </c>
      <c r="C1191" s="259" t="s">
        <v>9178</v>
      </c>
      <c r="D1191" s="479" t="s">
        <v>9179</v>
      </c>
      <c r="E1191" s="261" t="s">
        <v>9166</v>
      </c>
      <c r="F1191" s="262" t="s">
        <v>2060</v>
      </c>
      <c r="G1191" s="263" t="s">
        <v>2061</v>
      </c>
      <c r="H1191" s="264"/>
      <c r="I1191" s="265"/>
      <c r="J1191" s="262" t="s">
        <v>5485</v>
      </c>
      <c r="K1191" s="263" t="s">
        <v>5486</v>
      </c>
      <c r="L1191" s="266" t="s">
        <v>4536</v>
      </c>
      <c r="M1191" s="267" t="s">
        <v>4534</v>
      </c>
      <c r="N1191" s="262" t="s">
        <v>7714</v>
      </c>
      <c r="O1191" s="263" t="s">
        <v>7715</v>
      </c>
      <c r="P1191" s="266" t="s">
        <v>5485</v>
      </c>
      <c r="Q1191" s="267" t="s">
        <v>5486</v>
      </c>
      <c r="R1191" s="276"/>
      <c r="S1191" s="277"/>
      <c r="T1191" s="277"/>
    </row>
    <row r="1192" spans="1:20" ht="48" x14ac:dyDescent="0.2">
      <c r="A1192" s="463" t="s">
        <v>7697</v>
      </c>
      <c r="B1192" s="464" t="s">
        <v>7710</v>
      </c>
      <c r="C1192" s="465" t="s">
        <v>9178</v>
      </c>
      <c r="D1192" s="466" t="s">
        <v>9179</v>
      </c>
      <c r="E1192" s="467" t="s">
        <v>9167</v>
      </c>
      <c r="F1192" s="468"/>
      <c r="G1192" s="469"/>
      <c r="H1192" s="470" t="s">
        <v>3124</v>
      </c>
      <c r="I1192" s="471" t="s">
        <v>3125</v>
      </c>
      <c r="J1192" s="468" t="s">
        <v>5485</v>
      </c>
      <c r="K1192" s="469" t="s">
        <v>5486</v>
      </c>
      <c r="L1192" s="474" t="s">
        <v>4536</v>
      </c>
      <c r="M1192" s="475" t="s">
        <v>4534</v>
      </c>
      <c r="N1192" s="468" t="s">
        <v>7714</v>
      </c>
      <c r="O1192" s="469" t="s">
        <v>7715</v>
      </c>
      <c r="P1192" s="474" t="s">
        <v>5485</v>
      </c>
      <c r="Q1192" s="475" t="s">
        <v>5486</v>
      </c>
      <c r="R1192" s="476"/>
      <c r="S1192" s="477"/>
      <c r="T1192" s="477"/>
    </row>
    <row r="1193" spans="1:20" s="203" customFormat="1" x14ac:dyDescent="0.2">
      <c r="A1193" s="645" t="s">
        <v>7697</v>
      </c>
      <c r="B1193" s="646" t="s">
        <v>7707</v>
      </c>
      <c r="C1193" s="647" t="s">
        <v>9180</v>
      </c>
      <c r="D1193" s="648" t="s">
        <v>9181</v>
      </c>
      <c r="E1193" s="649"/>
      <c r="F1193" s="658"/>
      <c r="G1193" s="659"/>
      <c r="H1193" s="660"/>
      <c r="I1193" s="661"/>
      <c r="J1193" s="658"/>
      <c r="K1193" s="659"/>
      <c r="L1193" s="662"/>
      <c r="M1193" s="663"/>
      <c r="N1193" s="658"/>
      <c r="O1193" s="659"/>
      <c r="P1193" s="662"/>
      <c r="Q1193" s="663"/>
      <c r="R1193" s="664"/>
      <c r="S1193" s="665"/>
      <c r="T1193" s="665"/>
    </row>
    <row r="1194" spans="1:20" s="203" customFormat="1" ht="36" x14ac:dyDescent="0.2">
      <c r="A1194" s="257" t="s">
        <v>7697</v>
      </c>
      <c r="B1194" s="258" t="s">
        <v>7710</v>
      </c>
      <c r="C1194" s="259" t="s">
        <v>9182</v>
      </c>
      <c r="D1194" s="260" t="s">
        <v>9183</v>
      </c>
      <c r="E1194" s="261" t="s">
        <v>8978</v>
      </c>
      <c r="F1194" s="262"/>
      <c r="G1194" s="263"/>
      <c r="H1194" s="264"/>
      <c r="I1194" s="265"/>
      <c r="J1194" s="262" t="s">
        <v>5487</v>
      </c>
      <c r="K1194" s="263" t="s">
        <v>5488</v>
      </c>
      <c r="L1194" s="454" t="s">
        <v>4540</v>
      </c>
      <c r="M1194" s="460" t="s">
        <v>4538</v>
      </c>
      <c r="N1194" s="262" t="s">
        <v>7714</v>
      </c>
      <c r="O1194" s="263" t="s">
        <v>7715</v>
      </c>
      <c r="P1194" s="266" t="s">
        <v>5487</v>
      </c>
      <c r="Q1194" s="267" t="s">
        <v>5488</v>
      </c>
      <c r="R1194" s="276"/>
      <c r="S1194" s="277"/>
      <c r="T1194" s="277"/>
    </row>
    <row r="1195" spans="1:20" s="203" customFormat="1" ht="36" x14ac:dyDescent="0.2">
      <c r="A1195" s="257" t="s">
        <v>7697</v>
      </c>
      <c r="B1195" s="258" t="s">
        <v>7710</v>
      </c>
      <c r="C1195" s="259" t="s">
        <v>9182</v>
      </c>
      <c r="D1195" s="479" t="s">
        <v>9183</v>
      </c>
      <c r="E1195" s="261" t="s">
        <v>9166</v>
      </c>
      <c r="F1195" s="262" t="s">
        <v>2063</v>
      </c>
      <c r="G1195" s="263" t="s">
        <v>2064</v>
      </c>
      <c r="H1195" s="264"/>
      <c r="I1195" s="265"/>
      <c r="J1195" s="262" t="s">
        <v>5487</v>
      </c>
      <c r="K1195" s="263" t="s">
        <v>5488</v>
      </c>
      <c r="L1195" s="261" t="s">
        <v>4540</v>
      </c>
      <c r="M1195" s="267" t="s">
        <v>4538</v>
      </c>
      <c r="N1195" s="262" t="s">
        <v>7714</v>
      </c>
      <c r="O1195" s="263" t="s">
        <v>7715</v>
      </c>
      <c r="P1195" s="266" t="s">
        <v>5487</v>
      </c>
      <c r="Q1195" s="267" t="s">
        <v>5488</v>
      </c>
      <c r="R1195" s="276"/>
      <c r="S1195" s="277"/>
      <c r="T1195" s="277"/>
    </row>
    <row r="1196" spans="1:20" ht="36" x14ac:dyDescent="0.2">
      <c r="A1196" s="463" t="s">
        <v>7697</v>
      </c>
      <c r="B1196" s="464" t="s">
        <v>7710</v>
      </c>
      <c r="C1196" s="465" t="s">
        <v>9182</v>
      </c>
      <c r="D1196" s="466" t="s">
        <v>9183</v>
      </c>
      <c r="E1196" s="467" t="s">
        <v>9167</v>
      </c>
      <c r="F1196" s="468"/>
      <c r="G1196" s="469"/>
      <c r="H1196" s="470" t="s">
        <v>3126</v>
      </c>
      <c r="I1196" s="471" t="s">
        <v>3127</v>
      </c>
      <c r="J1196" s="468" t="s">
        <v>5487</v>
      </c>
      <c r="K1196" s="469" t="s">
        <v>5488</v>
      </c>
      <c r="L1196" s="467" t="s">
        <v>4540</v>
      </c>
      <c r="M1196" s="475" t="s">
        <v>4538</v>
      </c>
      <c r="N1196" s="468" t="s">
        <v>7714</v>
      </c>
      <c r="O1196" s="469" t="s">
        <v>7715</v>
      </c>
      <c r="P1196" s="474" t="s">
        <v>5487</v>
      </c>
      <c r="Q1196" s="475" t="s">
        <v>5488</v>
      </c>
      <c r="R1196" s="476"/>
      <c r="S1196" s="477"/>
      <c r="T1196" s="477"/>
    </row>
    <row r="1197" spans="1:20" s="203" customFormat="1" ht="36" x14ac:dyDescent="0.2">
      <c r="A1197" s="450" t="s">
        <v>7697</v>
      </c>
      <c r="B1197" s="451" t="s">
        <v>7710</v>
      </c>
      <c r="C1197" s="452" t="s">
        <v>9184</v>
      </c>
      <c r="D1197" s="453" t="s">
        <v>9185</v>
      </c>
      <c r="E1197" s="454" t="s">
        <v>8978</v>
      </c>
      <c r="F1197" s="455"/>
      <c r="G1197" s="456"/>
      <c r="H1197" s="457"/>
      <c r="I1197" s="458"/>
      <c r="J1197" s="455" t="s">
        <v>5489</v>
      </c>
      <c r="K1197" s="456" t="s">
        <v>5490</v>
      </c>
      <c r="L1197" s="266" t="s">
        <v>4540</v>
      </c>
      <c r="M1197" s="267" t="s">
        <v>4538</v>
      </c>
      <c r="N1197" s="455" t="s">
        <v>7714</v>
      </c>
      <c r="O1197" s="456" t="s">
        <v>7715</v>
      </c>
      <c r="P1197" s="459" t="s">
        <v>5489</v>
      </c>
      <c r="Q1197" s="460" t="s">
        <v>5490</v>
      </c>
      <c r="R1197" s="461"/>
      <c r="S1197" s="462"/>
      <c r="T1197" s="462"/>
    </row>
    <row r="1198" spans="1:20" s="203" customFormat="1" ht="36" x14ac:dyDescent="0.2">
      <c r="A1198" s="257" t="s">
        <v>7697</v>
      </c>
      <c r="B1198" s="258" t="s">
        <v>7710</v>
      </c>
      <c r="C1198" s="259" t="s">
        <v>9184</v>
      </c>
      <c r="D1198" s="479" t="s">
        <v>9185</v>
      </c>
      <c r="E1198" s="261" t="s">
        <v>9166</v>
      </c>
      <c r="F1198" s="262" t="s">
        <v>2065</v>
      </c>
      <c r="G1198" s="263" t="s">
        <v>2066</v>
      </c>
      <c r="H1198" s="264"/>
      <c r="I1198" s="265"/>
      <c r="J1198" s="262" t="s">
        <v>5489</v>
      </c>
      <c r="K1198" s="263" t="s">
        <v>5490</v>
      </c>
      <c r="L1198" s="266" t="s">
        <v>4540</v>
      </c>
      <c r="M1198" s="267" t="s">
        <v>4538</v>
      </c>
      <c r="N1198" s="262" t="s">
        <v>7714</v>
      </c>
      <c r="O1198" s="263" t="s">
        <v>7715</v>
      </c>
      <c r="P1198" s="266" t="s">
        <v>5489</v>
      </c>
      <c r="Q1198" s="267" t="s">
        <v>5490</v>
      </c>
      <c r="R1198" s="276"/>
      <c r="S1198" s="277"/>
      <c r="T1198" s="277"/>
    </row>
    <row r="1199" spans="1:20" s="203" customFormat="1" ht="36" x14ac:dyDescent="0.2">
      <c r="A1199" s="463" t="s">
        <v>7697</v>
      </c>
      <c r="B1199" s="464" t="s">
        <v>7710</v>
      </c>
      <c r="C1199" s="465" t="s">
        <v>9184</v>
      </c>
      <c r="D1199" s="466" t="s">
        <v>9185</v>
      </c>
      <c r="E1199" s="467" t="s">
        <v>9167</v>
      </c>
      <c r="F1199" s="468"/>
      <c r="G1199" s="469"/>
      <c r="H1199" s="470" t="s">
        <v>3128</v>
      </c>
      <c r="I1199" s="471" t="s">
        <v>3129</v>
      </c>
      <c r="J1199" s="468" t="s">
        <v>5489</v>
      </c>
      <c r="K1199" s="469" t="s">
        <v>5490</v>
      </c>
      <c r="L1199" s="474" t="s">
        <v>4540</v>
      </c>
      <c r="M1199" s="475" t="s">
        <v>4538</v>
      </c>
      <c r="N1199" s="468" t="s">
        <v>7714</v>
      </c>
      <c r="O1199" s="469" t="s">
        <v>7715</v>
      </c>
      <c r="P1199" s="474" t="s">
        <v>5489</v>
      </c>
      <c r="Q1199" s="475" t="s">
        <v>5490</v>
      </c>
      <c r="R1199" s="476"/>
      <c r="S1199" s="477"/>
      <c r="T1199" s="477"/>
    </row>
    <row r="1200" spans="1:20" s="203" customFormat="1" ht="36" x14ac:dyDescent="0.2">
      <c r="A1200" s="450" t="s">
        <v>7697</v>
      </c>
      <c r="B1200" s="451" t="s">
        <v>7710</v>
      </c>
      <c r="C1200" s="452" t="s">
        <v>9180</v>
      </c>
      <c r="D1200" s="453" t="s">
        <v>9186</v>
      </c>
      <c r="E1200" s="454" t="s">
        <v>8978</v>
      </c>
      <c r="F1200" s="455"/>
      <c r="G1200" s="456"/>
      <c r="H1200" s="457"/>
      <c r="I1200" s="458"/>
      <c r="J1200" s="455" t="s">
        <v>5491</v>
      </c>
      <c r="K1200" s="456" t="s">
        <v>5492</v>
      </c>
      <c r="L1200" s="454" t="s">
        <v>4548</v>
      </c>
      <c r="M1200" s="460" t="s">
        <v>4546</v>
      </c>
      <c r="N1200" s="455" t="s">
        <v>7714</v>
      </c>
      <c r="O1200" s="456" t="s">
        <v>7715</v>
      </c>
      <c r="P1200" s="459" t="s">
        <v>5491</v>
      </c>
      <c r="Q1200" s="460" t="s">
        <v>5492</v>
      </c>
      <c r="R1200" s="461"/>
      <c r="S1200" s="462"/>
      <c r="T1200" s="462"/>
    </row>
    <row r="1201" spans="1:20" s="203" customFormat="1" ht="36" x14ac:dyDescent="0.2">
      <c r="A1201" s="257" t="s">
        <v>7697</v>
      </c>
      <c r="B1201" s="258" t="s">
        <v>7710</v>
      </c>
      <c r="C1201" s="259" t="s">
        <v>9180</v>
      </c>
      <c r="D1201" s="479" t="s">
        <v>9186</v>
      </c>
      <c r="E1201" s="261" t="s">
        <v>9166</v>
      </c>
      <c r="F1201" s="262" t="s">
        <v>2067</v>
      </c>
      <c r="G1201" s="263" t="s">
        <v>2068</v>
      </c>
      <c r="H1201" s="264"/>
      <c r="I1201" s="265"/>
      <c r="J1201" s="262" t="s">
        <v>5491</v>
      </c>
      <c r="K1201" s="263" t="s">
        <v>5492</v>
      </c>
      <c r="L1201" s="266" t="s">
        <v>4548</v>
      </c>
      <c r="M1201" s="267" t="s">
        <v>4546</v>
      </c>
      <c r="N1201" s="262" t="s">
        <v>7714</v>
      </c>
      <c r="O1201" s="263" t="s">
        <v>7715</v>
      </c>
      <c r="P1201" s="266" t="s">
        <v>5491</v>
      </c>
      <c r="Q1201" s="267" t="s">
        <v>5492</v>
      </c>
      <c r="R1201" s="276"/>
      <c r="S1201" s="277"/>
      <c r="T1201" s="277"/>
    </row>
    <row r="1202" spans="1:20" s="203" customFormat="1" ht="36" x14ac:dyDescent="0.2">
      <c r="A1202" s="463" t="s">
        <v>7697</v>
      </c>
      <c r="B1202" s="464" t="s">
        <v>7710</v>
      </c>
      <c r="C1202" s="465" t="s">
        <v>9180</v>
      </c>
      <c r="D1202" s="466" t="s">
        <v>9186</v>
      </c>
      <c r="E1202" s="467" t="s">
        <v>9167</v>
      </c>
      <c r="F1202" s="468"/>
      <c r="G1202" s="469"/>
      <c r="H1202" s="470" t="s">
        <v>3130</v>
      </c>
      <c r="I1202" s="471" t="s">
        <v>3131</v>
      </c>
      <c r="J1202" s="468" t="s">
        <v>5491</v>
      </c>
      <c r="K1202" s="469" t="s">
        <v>5492</v>
      </c>
      <c r="L1202" s="474" t="s">
        <v>4548</v>
      </c>
      <c r="M1202" s="475" t="s">
        <v>4546</v>
      </c>
      <c r="N1202" s="468" t="s">
        <v>7714</v>
      </c>
      <c r="O1202" s="469" t="s">
        <v>7715</v>
      </c>
      <c r="P1202" s="474" t="s">
        <v>5491</v>
      </c>
      <c r="Q1202" s="475" t="s">
        <v>5492</v>
      </c>
      <c r="R1202" s="476"/>
      <c r="S1202" s="477"/>
      <c r="T1202" s="477"/>
    </row>
    <row r="1203" spans="1:20" ht="24" x14ac:dyDescent="0.2">
      <c r="A1203" s="645" t="s">
        <v>7697</v>
      </c>
      <c r="B1203" s="646" t="s">
        <v>7707</v>
      </c>
      <c r="C1203" s="647" t="s">
        <v>9187</v>
      </c>
      <c r="D1203" s="648" t="s">
        <v>9188</v>
      </c>
      <c r="E1203" s="649"/>
      <c r="F1203" s="658"/>
      <c r="G1203" s="659"/>
      <c r="H1203" s="660"/>
      <c r="I1203" s="661"/>
      <c r="J1203" s="658"/>
      <c r="K1203" s="659"/>
      <c r="L1203" s="662"/>
      <c r="M1203" s="663"/>
      <c r="N1203" s="658"/>
      <c r="O1203" s="659"/>
      <c r="P1203" s="662"/>
      <c r="Q1203" s="663"/>
      <c r="R1203" s="664"/>
      <c r="S1203" s="665"/>
      <c r="T1203" s="665"/>
    </row>
    <row r="1204" spans="1:20" ht="36" x14ac:dyDescent="0.2">
      <c r="A1204" s="257" t="s">
        <v>7697</v>
      </c>
      <c r="B1204" s="258" t="s">
        <v>7710</v>
      </c>
      <c r="C1204" s="259" t="s">
        <v>9189</v>
      </c>
      <c r="D1204" s="260" t="s">
        <v>9190</v>
      </c>
      <c r="E1204" s="261" t="s">
        <v>8978</v>
      </c>
      <c r="F1204" s="262"/>
      <c r="G1204" s="263"/>
      <c r="H1204" s="264"/>
      <c r="I1204" s="265"/>
      <c r="J1204" s="262" t="s">
        <v>5493</v>
      </c>
      <c r="K1204" s="263" t="s">
        <v>5494</v>
      </c>
      <c r="L1204" s="266" t="s">
        <v>4552</v>
      </c>
      <c r="M1204" s="267" t="s">
        <v>4550</v>
      </c>
      <c r="N1204" s="262" t="s">
        <v>7714</v>
      </c>
      <c r="O1204" s="263" t="s">
        <v>7715</v>
      </c>
      <c r="P1204" s="266" t="s">
        <v>5493</v>
      </c>
      <c r="Q1204" s="267" t="s">
        <v>5494</v>
      </c>
      <c r="R1204" s="276"/>
      <c r="S1204" s="277"/>
      <c r="T1204" s="277"/>
    </row>
    <row r="1205" spans="1:20" ht="36" x14ac:dyDescent="0.2">
      <c r="A1205" s="257" t="s">
        <v>7697</v>
      </c>
      <c r="B1205" s="258" t="s">
        <v>7710</v>
      </c>
      <c r="C1205" s="259" t="s">
        <v>9189</v>
      </c>
      <c r="D1205" s="479" t="s">
        <v>9190</v>
      </c>
      <c r="E1205" s="261" t="s">
        <v>9166</v>
      </c>
      <c r="F1205" s="262" t="s">
        <v>2069</v>
      </c>
      <c r="G1205" s="263" t="s">
        <v>2070</v>
      </c>
      <c r="H1205" s="264"/>
      <c r="I1205" s="265"/>
      <c r="J1205" s="262" t="s">
        <v>5493</v>
      </c>
      <c r="K1205" s="263" t="s">
        <v>5494</v>
      </c>
      <c r="L1205" s="266" t="s">
        <v>4552</v>
      </c>
      <c r="M1205" s="267" t="s">
        <v>4550</v>
      </c>
      <c r="N1205" s="262" t="s">
        <v>7714</v>
      </c>
      <c r="O1205" s="263" t="s">
        <v>7715</v>
      </c>
      <c r="P1205" s="266" t="s">
        <v>5493</v>
      </c>
      <c r="Q1205" s="267" t="s">
        <v>5494</v>
      </c>
      <c r="R1205" s="276"/>
      <c r="S1205" s="277"/>
      <c r="T1205" s="277"/>
    </row>
    <row r="1206" spans="1:20" ht="36" x14ac:dyDescent="0.2">
      <c r="A1206" s="463" t="s">
        <v>7697</v>
      </c>
      <c r="B1206" s="464" t="s">
        <v>7710</v>
      </c>
      <c r="C1206" s="465" t="s">
        <v>9189</v>
      </c>
      <c r="D1206" s="466" t="s">
        <v>9190</v>
      </c>
      <c r="E1206" s="467" t="s">
        <v>9167</v>
      </c>
      <c r="F1206" s="468"/>
      <c r="G1206" s="469"/>
      <c r="H1206" s="470" t="s">
        <v>3132</v>
      </c>
      <c r="I1206" s="471" t="s">
        <v>3133</v>
      </c>
      <c r="J1206" s="468" t="s">
        <v>5493</v>
      </c>
      <c r="K1206" s="469" t="s">
        <v>5494</v>
      </c>
      <c r="L1206" s="467" t="s">
        <v>4552</v>
      </c>
      <c r="M1206" s="475" t="s">
        <v>4550</v>
      </c>
      <c r="N1206" s="468" t="s">
        <v>7714</v>
      </c>
      <c r="O1206" s="469" t="s">
        <v>7715</v>
      </c>
      <c r="P1206" s="474" t="s">
        <v>5493</v>
      </c>
      <c r="Q1206" s="475" t="s">
        <v>5494</v>
      </c>
      <c r="R1206" s="476"/>
      <c r="S1206" s="477"/>
      <c r="T1206" s="477"/>
    </row>
    <row r="1207" spans="1:20" ht="24" x14ac:dyDescent="0.2">
      <c r="A1207" s="257" t="s">
        <v>7697</v>
      </c>
      <c r="B1207" s="258" t="s">
        <v>7710</v>
      </c>
      <c r="C1207" s="259" t="s">
        <v>9191</v>
      </c>
      <c r="D1207" s="453" t="s">
        <v>9192</v>
      </c>
      <c r="E1207" s="454" t="s">
        <v>8978</v>
      </c>
      <c r="F1207" s="262"/>
      <c r="G1207" s="263"/>
      <c r="H1207" s="264"/>
      <c r="I1207" s="265"/>
      <c r="J1207" s="262" t="s">
        <v>5495</v>
      </c>
      <c r="K1207" s="263" t="s">
        <v>5496</v>
      </c>
      <c r="L1207" s="266" t="s">
        <v>4556</v>
      </c>
      <c r="M1207" s="267" t="s">
        <v>4554</v>
      </c>
      <c r="N1207" s="262" t="s">
        <v>7714</v>
      </c>
      <c r="O1207" s="263" t="s">
        <v>7715</v>
      </c>
      <c r="P1207" s="266" t="s">
        <v>5495</v>
      </c>
      <c r="Q1207" s="267" t="s">
        <v>5496</v>
      </c>
      <c r="R1207" s="276"/>
      <c r="S1207" s="277"/>
      <c r="T1207" s="277"/>
    </row>
    <row r="1208" spans="1:20" ht="24" x14ac:dyDescent="0.2">
      <c r="A1208" s="257" t="s">
        <v>7697</v>
      </c>
      <c r="B1208" s="258" t="s">
        <v>7710</v>
      </c>
      <c r="C1208" s="259" t="s">
        <v>9191</v>
      </c>
      <c r="D1208" s="479" t="s">
        <v>9192</v>
      </c>
      <c r="E1208" s="261" t="s">
        <v>9166</v>
      </c>
      <c r="F1208" s="262" t="s">
        <v>2071</v>
      </c>
      <c r="G1208" s="263" t="s">
        <v>2072</v>
      </c>
      <c r="H1208" s="264"/>
      <c r="I1208" s="265"/>
      <c r="J1208" s="262" t="s">
        <v>5495</v>
      </c>
      <c r="K1208" s="263" t="s">
        <v>5496</v>
      </c>
      <c r="L1208" s="266" t="s">
        <v>4556</v>
      </c>
      <c r="M1208" s="267" t="s">
        <v>4554</v>
      </c>
      <c r="N1208" s="262" t="s">
        <v>7714</v>
      </c>
      <c r="O1208" s="263" t="s">
        <v>7715</v>
      </c>
      <c r="P1208" s="266" t="s">
        <v>5495</v>
      </c>
      <c r="Q1208" s="267" t="s">
        <v>5496</v>
      </c>
      <c r="R1208" s="276"/>
      <c r="S1208" s="277"/>
      <c r="T1208" s="277"/>
    </row>
    <row r="1209" spans="1:20" ht="24" x14ac:dyDescent="0.2">
      <c r="A1209" s="463" t="s">
        <v>7697</v>
      </c>
      <c r="B1209" s="464" t="s">
        <v>7710</v>
      </c>
      <c r="C1209" s="465" t="s">
        <v>9191</v>
      </c>
      <c r="D1209" s="466" t="s">
        <v>9192</v>
      </c>
      <c r="E1209" s="467" t="s">
        <v>9167</v>
      </c>
      <c r="F1209" s="468"/>
      <c r="G1209" s="469"/>
      <c r="H1209" s="470" t="s">
        <v>3134</v>
      </c>
      <c r="I1209" s="471" t="s">
        <v>3135</v>
      </c>
      <c r="J1209" s="468" t="s">
        <v>5495</v>
      </c>
      <c r="K1209" s="469" t="s">
        <v>5496</v>
      </c>
      <c r="L1209" s="474" t="s">
        <v>4556</v>
      </c>
      <c r="M1209" s="475" t="s">
        <v>4554</v>
      </c>
      <c r="N1209" s="468" t="s">
        <v>7714</v>
      </c>
      <c r="O1209" s="469" t="s">
        <v>7715</v>
      </c>
      <c r="P1209" s="474" t="s">
        <v>5495</v>
      </c>
      <c r="Q1209" s="475" t="s">
        <v>5496</v>
      </c>
      <c r="R1209" s="476"/>
      <c r="S1209" s="477"/>
      <c r="T1209" s="477"/>
    </row>
    <row r="1210" spans="1:20" ht="12.75" x14ac:dyDescent="0.2">
      <c r="A1210" s="204" t="s">
        <v>7697</v>
      </c>
      <c r="B1210" s="205" t="s">
        <v>7704</v>
      </c>
      <c r="C1210" s="206" t="s">
        <v>9193</v>
      </c>
      <c r="D1210" s="576" t="s">
        <v>9194</v>
      </c>
      <c r="E1210" s="577"/>
      <c r="F1210" s="209"/>
      <c r="G1210" s="210"/>
      <c r="H1210" s="211"/>
      <c r="I1210" s="212"/>
      <c r="J1210" s="209"/>
      <c r="K1210" s="210"/>
      <c r="L1210" s="213"/>
      <c r="M1210" s="214"/>
      <c r="N1210" s="209"/>
      <c r="O1210" s="210"/>
      <c r="P1210" s="213"/>
      <c r="Q1210" s="214"/>
      <c r="R1210" s="215"/>
      <c r="S1210" s="216"/>
      <c r="T1210" s="216"/>
    </row>
    <row r="1211" spans="1:20" x14ac:dyDescent="0.2">
      <c r="A1211" s="645" t="s">
        <v>7697</v>
      </c>
      <c r="B1211" s="646" t="s">
        <v>7707</v>
      </c>
      <c r="C1211" s="647" t="s">
        <v>9195</v>
      </c>
      <c r="D1211" s="648" t="s">
        <v>9196</v>
      </c>
      <c r="E1211" s="649"/>
      <c r="F1211" s="658"/>
      <c r="G1211" s="659"/>
      <c r="H1211" s="660"/>
      <c r="I1211" s="661"/>
      <c r="J1211" s="658"/>
      <c r="K1211" s="659"/>
      <c r="L1211" s="662"/>
      <c r="M1211" s="663"/>
      <c r="N1211" s="658"/>
      <c r="O1211" s="659"/>
      <c r="P1211" s="662"/>
      <c r="Q1211" s="663"/>
      <c r="R1211" s="664"/>
      <c r="S1211" s="665"/>
      <c r="T1211" s="665"/>
    </row>
    <row r="1212" spans="1:20" ht="24" x14ac:dyDescent="0.2">
      <c r="A1212" s="257" t="s">
        <v>7697</v>
      </c>
      <c r="B1212" s="258" t="s">
        <v>7710</v>
      </c>
      <c r="C1212" s="259" t="s">
        <v>9195</v>
      </c>
      <c r="D1212" s="260" t="s">
        <v>9197</v>
      </c>
      <c r="E1212" s="261" t="s">
        <v>8978</v>
      </c>
      <c r="F1212" s="262"/>
      <c r="G1212" s="263"/>
      <c r="H1212" s="264"/>
      <c r="I1212" s="265"/>
      <c r="J1212" s="262" t="s">
        <v>5497</v>
      </c>
      <c r="K1212" s="263" t="s">
        <v>5498</v>
      </c>
      <c r="L1212" s="266" t="s">
        <v>5113</v>
      </c>
      <c r="M1212" s="267" t="s">
        <v>5112</v>
      </c>
      <c r="N1212" s="262" t="s">
        <v>7714</v>
      </c>
      <c r="O1212" s="263" t="s">
        <v>7715</v>
      </c>
      <c r="P1212" s="266" t="s">
        <v>5497</v>
      </c>
      <c r="Q1212" s="267" t="s">
        <v>5498</v>
      </c>
      <c r="R1212" s="276"/>
      <c r="S1212" s="277"/>
      <c r="T1212" s="277"/>
    </row>
    <row r="1213" spans="1:20" s="666" customFormat="1" ht="24" x14ac:dyDescent="0.2">
      <c r="A1213" s="257" t="s">
        <v>7697</v>
      </c>
      <c r="B1213" s="258" t="s">
        <v>7710</v>
      </c>
      <c r="C1213" s="259" t="s">
        <v>9195</v>
      </c>
      <c r="D1213" s="479" t="s">
        <v>9197</v>
      </c>
      <c r="E1213" s="261" t="s">
        <v>9166</v>
      </c>
      <c r="F1213" s="262" t="s">
        <v>2075</v>
      </c>
      <c r="G1213" s="263" t="s">
        <v>2076</v>
      </c>
      <c r="H1213" s="264"/>
      <c r="I1213" s="265"/>
      <c r="J1213" s="262" t="s">
        <v>5497</v>
      </c>
      <c r="K1213" s="263" t="s">
        <v>5498</v>
      </c>
      <c r="L1213" s="266" t="s">
        <v>5113</v>
      </c>
      <c r="M1213" s="267" t="s">
        <v>5112</v>
      </c>
      <c r="N1213" s="262" t="s">
        <v>7714</v>
      </c>
      <c r="O1213" s="263" t="s">
        <v>7715</v>
      </c>
      <c r="P1213" s="266" t="s">
        <v>5497</v>
      </c>
      <c r="Q1213" s="267" t="s">
        <v>5498</v>
      </c>
      <c r="R1213" s="276"/>
      <c r="S1213" s="277"/>
      <c r="T1213" s="277"/>
    </row>
    <row r="1214" spans="1:20" ht="24" x14ac:dyDescent="0.2">
      <c r="A1214" s="463" t="s">
        <v>7697</v>
      </c>
      <c r="B1214" s="464" t="s">
        <v>7710</v>
      </c>
      <c r="C1214" s="465" t="s">
        <v>9195</v>
      </c>
      <c r="D1214" s="466" t="s">
        <v>9197</v>
      </c>
      <c r="E1214" s="467" t="s">
        <v>9167</v>
      </c>
      <c r="F1214" s="468"/>
      <c r="G1214" s="469"/>
      <c r="H1214" s="470" t="s">
        <v>3138</v>
      </c>
      <c r="I1214" s="471" t="s">
        <v>3139</v>
      </c>
      <c r="J1214" s="468" t="s">
        <v>5497</v>
      </c>
      <c r="K1214" s="469" t="s">
        <v>5498</v>
      </c>
      <c r="L1214" s="474" t="s">
        <v>5113</v>
      </c>
      <c r="M1214" s="475" t="s">
        <v>5112</v>
      </c>
      <c r="N1214" s="468" t="s">
        <v>7714</v>
      </c>
      <c r="O1214" s="469" t="s">
        <v>7715</v>
      </c>
      <c r="P1214" s="474" t="s">
        <v>5497</v>
      </c>
      <c r="Q1214" s="475" t="s">
        <v>5498</v>
      </c>
      <c r="R1214" s="476"/>
      <c r="S1214" s="477"/>
      <c r="T1214" s="477"/>
    </row>
    <row r="1215" spans="1:20" ht="24" x14ac:dyDescent="0.2">
      <c r="A1215" s="645" t="s">
        <v>7697</v>
      </c>
      <c r="B1215" s="646" t="s">
        <v>7707</v>
      </c>
      <c r="C1215" s="647" t="s">
        <v>9198</v>
      </c>
      <c r="D1215" s="648" t="s">
        <v>9199</v>
      </c>
      <c r="E1215" s="649"/>
      <c r="F1215" s="658"/>
      <c r="G1215" s="659"/>
      <c r="H1215" s="660"/>
      <c r="I1215" s="661"/>
      <c r="J1215" s="658"/>
      <c r="K1215" s="659"/>
      <c r="L1215" s="662"/>
      <c r="M1215" s="663"/>
      <c r="N1215" s="658"/>
      <c r="O1215" s="659"/>
      <c r="P1215" s="662"/>
      <c r="Q1215" s="663"/>
      <c r="R1215" s="664"/>
      <c r="S1215" s="665"/>
      <c r="T1215" s="665"/>
    </row>
    <row r="1216" spans="1:20" ht="36" x14ac:dyDescent="0.2">
      <c r="A1216" s="257" t="s">
        <v>7697</v>
      </c>
      <c r="B1216" s="258" t="s">
        <v>7710</v>
      </c>
      <c r="C1216" s="259" t="s">
        <v>9198</v>
      </c>
      <c r="D1216" s="260" t="s">
        <v>9200</v>
      </c>
      <c r="E1216" s="261" t="s">
        <v>8978</v>
      </c>
      <c r="F1216" s="262"/>
      <c r="G1216" s="263"/>
      <c r="H1216" s="264"/>
      <c r="I1216" s="265"/>
      <c r="J1216" s="262" t="s">
        <v>5499</v>
      </c>
      <c r="K1216" s="263" t="s">
        <v>5500</v>
      </c>
      <c r="L1216" s="266" t="s">
        <v>5115</v>
      </c>
      <c r="M1216" s="267" t="s">
        <v>5114</v>
      </c>
      <c r="N1216" s="262" t="s">
        <v>7714</v>
      </c>
      <c r="O1216" s="263" t="s">
        <v>7715</v>
      </c>
      <c r="P1216" s="266" t="s">
        <v>5499</v>
      </c>
      <c r="Q1216" s="267" t="s">
        <v>5500</v>
      </c>
      <c r="R1216" s="276"/>
      <c r="S1216" s="277"/>
      <c r="T1216" s="277"/>
    </row>
    <row r="1217" spans="1:20" s="666" customFormat="1" ht="36" x14ac:dyDescent="0.2">
      <c r="A1217" s="257" t="s">
        <v>7697</v>
      </c>
      <c r="B1217" s="258" t="s">
        <v>7710</v>
      </c>
      <c r="C1217" s="259" t="s">
        <v>9198</v>
      </c>
      <c r="D1217" s="479" t="s">
        <v>9200</v>
      </c>
      <c r="E1217" s="261" t="s">
        <v>9166</v>
      </c>
      <c r="F1217" s="262" t="s">
        <v>2078</v>
      </c>
      <c r="G1217" s="263" t="s">
        <v>2079</v>
      </c>
      <c r="H1217" s="264"/>
      <c r="I1217" s="265"/>
      <c r="J1217" s="262" t="s">
        <v>5499</v>
      </c>
      <c r="K1217" s="263" t="s">
        <v>5500</v>
      </c>
      <c r="L1217" s="266" t="s">
        <v>5115</v>
      </c>
      <c r="M1217" s="267" t="s">
        <v>5114</v>
      </c>
      <c r="N1217" s="262" t="s">
        <v>7714</v>
      </c>
      <c r="O1217" s="263" t="s">
        <v>7715</v>
      </c>
      <c r="P1217" s="266" t="s">
        <v>5499</v>
      </c>
      <c r="Q1217" s="267" t="s">
        <v>5500</v>
      </c>
      <c r="R1217" s="276"/>
      <c r="S1217" s="277"/>
      <c r="T1217" s="277"/>
    </row>
    <row r="1218" spans="1:20" ht="36" x14ac:dyDescent="0.2">
      <c r="A1218" s="463" t="s">
        <v>7697</v>
      </c>
      <c r="B1218" s="464" t="s">
        <v>7710</v>
      </c>
      <c r="C1218" s="465" t="s">
        <v>9198</v>
      </c>
      <c r="D1218" s="466" t="s">
        <v>9200</v>
      </c>
      <c r="E1218" s="467" t="s">
        <v>9167</v>
      </c>
      <c r="F1218" s="468"/>
      <c r="G1218" s="469"/>
      <c r="H1218" s="470" t="s">
        <v>3141</v>
      </c>
      <c r="I1218" s="471" t="s">
        <v>3142</v>
      </c>
      <c r="J1218" s="468" t="s">
        <v>5499</v>
      </c>
      <c r="K1218" s="469" t="s">
        <v>5500</v>
      </c>
      <c r="L1218" s="474" t="s">
        <v>5115</v>
      </c>
      <c r="M1218" s="475" t="s">
        <v>5114</v>
      </c>
      <c r="N1218" s="468" t="s">
        <v>7714</v>
      </c>
      <c r="O1218" s="469" t="s">
        <v>7715</v>
      </c>
      <c r="P1218" s="474" t="s">
        <v>5499</v>
      </c>
      <c r="Q1218" s="475" t="s">
        <v>5500</v>
      </c>
      <c r="R1218" s="476"/>
      <c r="S1218" s="477"/>
      <c r="T1218" s="477"/>
    </row>
    <row r="1219" spans="1:20" ht="12.75" x14ac:dyDescent="0.2">
      <c r="A1219" s="667" t="s">
        <v>7697</v>
      </c>
      <c r="B1219" s="668" t="s">
        <v>7704</v>
      </c>
      <c r="C1219" s="669" t="s">
        <v>9201</v>
      </c>
      <c r="D1219" s="670" t="s">
        <v>9202</v>
      </c>
      <c r="E1219" s="671"/>
      <c r="F1219" s="672"/>
      <c r="G1219" s="673"/>
      <c r="H1219" s="674"/>
      <c r="I1219" s="675"/>
      <c r="J1219" s="672"/>
      <c r="K1219" s="673"/>
      <c r="L1219" s="676"/>
      <c r="M1219" s="677"/>
      <c r="N1219" s="672"/>
      <c r="O1219" s="673"/>
      <c r="P1219" s="676"/>
      <c r="Q1219" s="677"/>
      <c r="R1219" s="678"/>
      <c r="S1219" s="679"/>
      <c r="T1219" s="679"/>
    </row>
    <row r="1220" spans="1:20" ht="24" x14ac:dyDescent="0.2">
      <c r="A1220" s="645" t="s">
        <v>7697</v>
      </c>
      <c r="B1220" s="646" t="s">
        <v>7707</v>
      </c>
      <c r="C1220" s="647" t="s">
        <v>9203</v>
      </c>
      <c r="D1220" s="648" t="s">
        <v>9204</v>
      </c>
      <c r="E1220" s="649"/>
      <c r="F1220" s="658"/>
      <c r="G1220" s="659"/>
      <c r="H1220" s="660"/>
      <c r="I1220" s="661"/>
      <c r="J1220" s="658"/>
      <c r="K1220" s="659"/>
      <c r="L1220" s="662"/>
      <c r="M1220" s="663"/>
      <c r="N1220" s="658"/>
      <c r="O1220" s="659"/>
      <c r="P1220" s="662"/>
      <c r="Q1220" s="663"/>
      <c r="R1220" s="664"/>
      <c r="S1220" s="665"/>
      <c r="T1220" s="665"/>
    </row>
    <row r="1221" spans="1:20" ht="48" x14ac:dyDescent="0.2">
      <c r="A1221" s="257" t="s">
        <v>7697</v>
      </c>
      <c r="B1221" s="258" t="s">
        <v>7710</v>
      </c>
      <c r="C1221" s="259" t="s">
        <v>9203</v>
      </c>
      <c r="D1221" s="260" t="s">
        <v>9205</v>
      </c>
      <c r="E1221" s="261" t="s">
        <v>8978</v>
      </c>
      <c r="F1221" s="262"/>
      <c r="G1221" s="263"/>
      <c r="H1221" s="264"/>
      <c r="I1221" s="265"/>
      <c r="J1221" s="262" t="s">
        <v>5501</v>
      </c>
      <c r="K1221" s="263" t="s">
        <v>5502</v>
      </c>
      <c r="L1221" s="266" t="s">
        <v>5096</v>
      </c>
      <c r="M1221" s="267" t="s">
        <v>5097</v>
      </c>
      <c r="N1221" s="262" t="s">
        <v>7714</v>
      </c>
      <c r="O1221" s="263" t="s">
        <v>7715</v>
      </c>
      <c r="P1221" s="266" t="s">
        <v>5501</v>
      </c>
      <c r="Q1221" s="267" t="s">
        <v>5502</v>
      </c>
      <c r="R1221" s="276"/>
      <c r="S1221" s="277"/>
      <c r="T1221" s="277"/>
    </row>
    <row r="1222" spans="1:20" ht="48" x14ac:dyDescent="0.2">
      <c r="A1222" s="257" t="s">
        <v>7697</v>
      </c>
      <c r="B1222" s="258" t="s">
        <v>7710</v>
      </c>
      <c r="C1222" s="259" t="s">
        <v>9203</v>
      </c>
      <c r="D1222" s="479" t="s">
        <v>9205</v>
      </c>
      <c r="E1222" s="261" t="s">
        <v>9166</v>
      </c>
      <c r="F1222" s="262" t="s">
        <v>2081</v>
      </c>
      <c r="G1222" s="263" t="s">
        <v>2082</v>
      </c>
      <c r="H1222" s="264"/>
      <c r="I1222" s="265"/>
      <c r="J1222" s="262" t="s">
        <v>5501</v>
      </c>
      <c r="K1222" s="263" t="s">
        <v>5502</v>
      </c>
      <c r="L1222" s="266" t="s">
        <v>5096</v>
      </c>
      <c r="M1222" s="267" t="s">
        <v>5097</v>
      </c>
      <c r="N1222" s="262" t="s">
        <v>7714</v>
      </c>
      <c r="O1222" s="263" t="s">
        <v>7715</v>
      </c>
      <c r="P1222" s="266" t="s">
        <v>5501</v>
      </c>
      <c r="Q1222" s="267" t="s">
        <v>5502</v>
      </c>
      <c r="R1222" s="276"/>
      <c r="S1222" s="277"/>
      <c r="T1222" s="277"/>
    </row>
    <row r="1223" spans="1:20" ht="48" x14ac:dyDescent="0.2">
      <c r="A1223" s="463" t="s">
        <v>7697</v>
      </c>
      <c r="B1223" s="464" t="s">
        <v>7710</v>
      </c>
      <c r="C1223" s="465" t="s">
        <v>9203</v>
      </c>
      <c r="D1223" s="466" t="s">
        <v>9205</v>
      </c>
      <c r="E1223" s="467" t="s">
        <v>9167</v>
      </c>
      <c r="F1223" s="468"/>
      <c r="G1223" s="469"/>
      <c r="H1223" s="470" t="s">
        <v>3144</v>
      </c>
      <c r="I1223" s="471" t="s">
        <v>3145</v>
      </c>
      <c r="J1223" s="468" t="s">
        <v>5501</v>
      </c>
      <c r="K1223" s="469" t="s">
        <v>5502</v>
      </c>
      <c r="L1223" s="474" t="s">
        <v>5096</v>
      </c>
      <c r="M1223" s="475" t="s">
        <v>5097</v>
      </c>
      <c r="N1223" s="468" t="s">
        <v>7714</v>
      </c>
      <c r="O1223" s="469" t="s">
        <v>7715</v>
      </c>
      <c r="P1223" s="474" t="s">
        <v>5501</v>
      </c>
      <c r="Q1223" s="475" t="s">
        <v>5502</v>
      </c>
      <c r="R1223" s="476"/>
      <c r="S1223" s="477"/>
      <c r="T1223" s="477"/>
    </row>
    <row r="1224" spans="1:20" ht="24" x14ac:dyDescent="0.2">
      <c r="A1224" s="645" t="s">
        <v>7697</v>
      </c>
      <c r="B1224" s="646" t="s">
        <v>7707</v>
      </c>
      <c r="C1224" s="647" t="s">
        <v>9206</v>
      </c>
      <c r="D1224" s="648" t="s">
        <v>9207</v>
      </c>
      <c r="E1224" s="649"/>
      <c r="F1224" s="658"/>
      <c r="G1224" s="659"/>
      <c r="H1224" s="660"/>
      <c r="I1224" s="661"/>
      <c r="J1224" s="658"/>
      <c r="K1224" s="659"/>
      <c r="L1224" s="662"/>
      <c r="M1224" s="663"/>
      <c r="N1224" s="658"/>
      <c r="O1224" s="659"/>
      <c r="P1224" s="662"/>
      <c r="Q1224" s="663"/>
      <c r="R1224" s="664"/>
      <c r="S1224" s="665"/>
      <c r="T1224" s="665"/>
    </row>
    <row r="1225" spans="1:20" ht="48" x14ac:dyDescent="0.2">
      <c r="A1225" s="257" t="s">
        <v>7697</v>
      </c>
      <c r="B1225" s="258" t="s">
        <v>7710</v>
      </c>
      <c r="C1225" s="259" t="s">
        <v>9206</v>
      </c>
      <c r="D1225" s="260" t="s">
        <v>9208</v>
      </c>
      <c r="E1225" s="261" t="s">
        <v>8978</v>
      </c>
      <c r="F1225" s="262"/>
      <c r="G1225" s="263"/>
      <c r="H1225" s="264"/>
      <c r="I1225" s="265"/>
      <c r="J1225" s="262" t="s">
        <v>5503</v>
      </c>
      <c r="K1225" s="263" t="s">
        <v>5504</v>
      </c>
      <c r="L1225" s="266" t="s">
        <v>5100</v>
      </c>
      <c r="M1225" s="267" t="s">
        <v>5101</v>
      </c>
      <c r="N1225" s="262" t="s">
        <v>7714</v>
      </c>
      <c r="O1225" s="263" t="s">
        <v>7715</v>
      </c>
      <c r="P1225" s="266" t="s">
        <v>5503</v>
      </c>
      <c r="Q1225" s="267" t="s">
        <v>5504</v>
      </c>
      <c r="R1225" s="276"/>
      <c r="S1225" s="277"/>
      <c r="T1225" s="277"/>
    </row>
    <row r="1226" spans="1:20" ht="48" x14ac:dyDescent="0.2">
      <c r="A1226" s="257" t="s">
        <v>7697</v>
      </c>
      <c r="B1226" s="258" t="s">
        <v>7710</v>
      </c>
      <c r="C1226" s="259" t="s">
        <v>9206</v>
      </c>
      <c r="D1226" s="479" t="s">
        <v>9208</v>
      </c>
      <c r="E1226" s="261" t="s">
        <v>9166</v>
      </c>
      <c r="F1226" s="262" t="s">
        <v>2083</v>
      </c>
      <c r="G1226" s="263" t="s">
        <v>2084</v>
      </c>
      <c r="H1226" s="264"/>
      <c r="I1226" s="265"/>
      <c r="J1226" s="262" t="s">
        <v>5503</v>
      </c>
      <c r="K1226" s="263" t="s">
        <v>5504</v>
      </c>
      <c r="L1226" s="266" t="s">
        <v>5100</v>
      </c>
      <c r="M1226" s="267" t="s">
        <v>5101</v>
      </c>
      <c r="N1226" s="262" t="s">
        <v>7714</v>
      </c>
      <c r="O1226" s="263" t="s">
        <v>7715</v>
      </c>
      <c r="P1226" s="266" t="s">
        <v>5503</v>
      </c>
      <c r="Q1226" s="267" t="s">
        <v>5504</v>
      </c>
      <c r="R1226" s="276"/>
      <c r="S1226" s="277"/>
      <c r="T1226" s="277"/>
    </row>
    <row r="1227" spans="1:20" ht="48" x14ac:dyDescent="0.2">
      <c r="A1227" s="463" t="s">
        <v>7697</v>
      </c>
      <c r="B1227" s="464" t="s">
        <v>7710</v>
      </c>
      <c r="C1227" s="465" t="s">
        <v>9206</v>
      </c>
      <c r="D1227" s="466" t="s">
        <v>9208</v>
      </c>
      <c r="E1227" s="467" t="s">
        <v>9167</v>
      </c>
      <c r="F1227" s="468"/>
      <c r="G1227" s="469"/>
      <c r="H1227" s="470" t="s">
        <v>3146</v>
      </c>
      <c r="I1227" s="471" t="s">
        <v>3147</v>
      </c>
      <c r="J1227" s="468" t="s">
        <v>5503</v>
      </c>
      <c r="K1227" s="469" t="s">
        <v>5504</v>
      </c>
      <c r="L1227" s="266" t="s">
        <v>5100</v>
      </c>
      <c r="M1227" s="267" t="s">
        <v>5101</v>
      </c>
      <c r="N1227" s="468" t="s">
        <v>7714</v>
      </c>
      <c r="O1227" s="469" t="s">
        <v>7715</v>
      </c>
      <c r="P1227" s="474" t="s">
        <v>5503</v>
      </c>
      <c r="Q1227" s="475" t="s">
        <v>5504</v>
      </c>
      <c r="R1227" s="476"/>
      <c r="S1227" s="477"/>
      <c r="T1227" s="477"/>
    </row>
    <row r="1228" spans="1:20" ht="24" x14ac:dyDescent="0.2">
      <c r="A1228" s="645" t="s">
        <v>7697</v>
      </c>
      <c r="B1228" s="646" t="s">
        <v>7707</v>
      </c>
      <c r="C1228" s="647" t="s">
        <v>9209</v>
      </c>
      <c r="D1228" s="648" t="s">
        <v>9210</v>
      </c>
      <c r="E1228" s="649" t="s">
        <v>8978</v>
      </c>
      <c r="F1228" s="658"/>
      <c r="G1228" s="659"/>
      <c r="H1228" s="660"/>
      <c r="I1228" s="661"/>
      <c r="J1228" s="658"/>
      <c r="K1228" s="659"/>
      <c r="L1228" s="662"/>
      <c r="M1228" s="663"/>
      <c r="N1228" s="658"/>
      <c r="O1228" s="659"/>
      <c r="P1228" s="662"/>
      <c r="Q1228" s="663"/>
      <c r="R1228" s="664"/>
      <c r="S1228" s="665"/>
      <c r="T1228" s="665"/>
    </row>
    <row r="1229" spans="1:20" ht="48" x14ac:dyDescent="0.2">
      <c r="A1229" s="257" t="s">
        <v>7697</v>
      </c>
      <c r="B1229" s="258" t="s">
        <v>7710</v>
      </c>
      <c r="C1229" s="259" t="s">
        <v>9209</v>
      </c>
      <c r="D1229" s="260" t="s">
        <v>9211</v>
      </c>
      <c r="E1229" s="261" t="s">
        <v>8978</v>
      </c>
      <c r="F1229" s="262"/>
      <c r="G1229" s="263"/>
      <c r="H1229" s="264"/>
      <c r="I1229" s="265"/>
      <c r="J1229" s="262" t="s">
        <v>5505</v>
      </c>
      <c r="K1229" s="263" t="s">
        <v>5506</v>
      </c>
      <c r="L1229" s="266" t="s">
        <v>5100</v>
      </c>
      <c r="M1229" s="267" t="s">
        <v>5101</v>
      </c>
      <c r="N1229" s="262" t="s">
        <v>7714</v>
      </c>
      <c r="O1229" s="263" t="s">
        <v>7715</v>
      </c>
      <c r="P1229" s="266" t="s">
        <v>5505</v>
      </c>
      <c r="Q1229" s="267" t="s">
        <v>5506</v>
      </c>
      <c r="R1229" s="276"/>
      <c r="S1229" s="277"/>
      <c r="T1229" s="277"/>
    </row>
    <row r="1230" spans="1:20" ht="48" x14ac:dyDescent="0.2">
      <c r="A1230" s="257" t="s">
        <v>7697</v>
      </c>
      <c r="B1230" s="258" t="s">
        <v>7710</v>
      </c>
      <c r="C1230" s="259" t="s">
        <v>9209</v>
      </c>
      <c r="D1230" s="479" t="s">
        <v>9211</v>
      </c>
      <c r="E1230" s="261" t="s">
        <v>9166</v>
      </c>
      <c r="F1230" s="262" t="s">
        <v>2086</v>
      </c>
      <c r="G1230" s="263" t="s">
        <v>2087</v>
      </c>
      <c r="H1230" s="264"/>
      <c r="I1230" s="265"/>
      <c r="J1230" s="262" t="s">
        <v>5505</v>
      </c>
      <c r="K1230" s="263" t="s">
        <v>5506</v>
      </c>
      <c r="L1230" s="266" t="s">
        <v>5100</v>
      </c>
      <c r="M1230" s="267" t="s">
        <v>5101</v>
      </c>
      <c r="N1230" s="262" t="s">
        <v>7714</v>
      </c>
      <c r="O1230" s="263" t="s">
        <v>7715</v>
      </c>
      <c r="P1230" s="266" t="s">
        <v>5505</v>
      </c>
      <c r="Q1230" s="267" t="s">
        <v>5506</v>
      </c>
      <c r="R1230" s="276"/>
      <c r="S1230" s="277"/>
      <c r="T1230" s="277"/>
    </row>
    <row r="1231" spans="1:20" ht="48" x14ac:dyDescent="0.2">
      <c r="A1231" s="463" t="s">
        <v>7697</v>
      </c>
      <c r="B1231" s="464" t="s">
        <v>7710</v>
      </c>
      <c r="C1231" s="465" t="s">
        <v>9209</v>
      </c>
      <c r="D1231" s="466" t="s">
        <v>9211</v>
      </c>
      <c r="E1231" s="467" t="s">
        <v>9167</v>
      </c>
      <c r="F1231" s="468"/>
      <c r="G1231" s="469"/>
      <c r="H1231" s="470" t="s">
        <v>3148</v>
      </c>
      <c r="I1231" s="471" t="s">
        <v>3149</v>
      </c>
      <c r="J1231" s="468" t="s">
        <v>5505</v>
      </c>
      <c r="K1231" s="469" t="s">
        <v>5506</v>
      </c>
      <c r="L1231" s="474" t="s">
        <v>5100</v>
      </c>
      <c r="M1231" s="475" t="s">
        <v>5101</v>
      </c>
      <c r="N1231" s="468" t="s">
        <v>7714</v>
      </c>
      <c r="O1231" s="469" t="s">
        <v>7715</v>
      </c>
      <c r="P1231" s="474" t="s">
        <v>5505</v>
      </c>
      <c r="Q1231" s="475" t="s">
        <v>5506</v>
      </c>
      <c r="R1231" s="476"/>
      <c r="S1231" s="477"/>
      <c r="T1231" s="477"/>
    </row>
    <row r="1232" spans="1:20" ht="24" x14ac:dyDescent="0.2">
      <c r="A1232" s="645" t="s">
        <v>7697</v>
      </c>
      <c r="B1232" s="646" t="s">
        <v>7707</v>
      </c>
      <c r="C1232" s="647" t="s">
        <v>9212</v>
      </c>
      <c r="D1232" s="648" t="s">
        <v>9213</v>
      </c>
      <c r="E1232" s="649" t="s">
        <v>8978</v>
      </c>
      <c r="F1232" s="658"/>
      <c r="G1232" s="659"/>
      <c r="H1232" s="660"/>
      <c r="I1232" s="661"/>
      <c r="J1232" s="658"/>
      <c r="K1232" s="659"/>
      <c r="L1232" s="662"/>
      <c r="M1232" s="663"/>
      <c r="N1232" s="658"/>
      <c r="O1232" s="659"/>
      <c r="P1232" s="662"/>
      <c r="Q1232" s="663"/>
      <c r="R1232" s="664"/>
      <c r="S1232" s="665"/>
      <c r="T1232" s="665"/>
    </row>
    <row r="1233" spans="1:20" s="666" customFormat="1" ht="48" x14ac:dyDescent="0.2">
      <c r="A1233" s="257" t="s">
        <v>7697</v>
      </c>
      <c r="B1233" s="258" t="s">
        <v>7710</v>
      </c>
      <c r="C1233" s="259" t="s">
        <v>9212</v>
      </c>
      <c r="D1233" s="260" t="s">
        <v>9214</v>
      </c>
      <c r="E1233" s="261" t="s">
        <v>8978</v>
      </c>
      <c r="F1233" s="262"/>
      <c r="G1233" s="263"/>
      <c r="H1233" s="264"/>
      <c r="I1233" s="265"/>
      <c r="J1233" s="262" t="s">
        <v>5507</v>
      </c>
      <c r="K1233" s="263" t="s">
        <v>5508</v>
      </c>
      <c r="L1233" s="261" t="s">
        <v>5102</v>
      </c>
      <c r="M1233" s="267" t="s">
        <v>5103</v>
      </c>
      <c r="N1233" s="262" t="s">
        <v>7714</v>
      </c>
      <c r="O1233" s="263" t="s">
        <v>7715</v>
      </c>
      <c r="P1233" s="266" t="s">
        <v>5507</v>
      </c>
      <c r="Q1233" s="267" t="s">
        <v>5508</v>
      </c>
      <c r="R1233" s="276"/>
      <c r="S1233" s="277"/>
      <c r="T1233" s="277"/>
    </row>
    <row r="1234" spans="1:20" s="666" customFormat="1" ht="48" x14ac:dyDescent="0.2">
      <c r="A1234" s="257" t="s">
        <v>7697</v>
      </c>
      <c r="B1234" s="258" t="s">
        <v>7710</v>
      </c>
      <c r="C1234" s="259" t="s">
        <v>9212</v>
      </c>
      <c r="D1234" s="479" t="s">
        <v>9214</v>
      </c>
      <c r="E1234" s="261" t="s">
        <v>9166</v>
      </c>
      <c r="F1234" s="262" t="s">
        <v>2088</v>
      </c>
      <c r="G1234" s="263" t="s">
        <v>2089</v>
      </c>
      <c r="H1234" s="264"/>
      <c r="I1234" s="265"/>
      <c r="J1234" s="262" t="s">
        <v>5507</v>
      </c>
      <c r="K1234" s="263" t="s">
        <v>5508</v>
      </c>
      <c r="L1234" s="266" t="s">
        <v>5102</v>
      </c>
      <c r="M1234" s="267" t="s">
        <v>5103</v>
      </c>
      <c r="N1234" s="262" t="s">
        <v>7714</v>
      </c>
      <c r="O1234" s="263" t="s">
        <v>7715</v>
      </c>
      <c r="P1234" s="266" t="s">
        <v>5507</v>
      </c>
      <c r="Q1234" s="267" t="s">
        <v>5508</v>
      </c>
      <c r="R1234" s="276"/>
      <c r="S1234" s="277"/>
      <c r="T1234" s="277"/>
    </row>
    <row r="1235" spans="1:20" s="666" customFormat="1" ht="48" x14ac:dyDescent="0.2">
      <c r="A1235" s="463" t="s">
        <v>7697</v>
      </c>
      <c r="B1235" s="464" t="s">
        <v>7710</v>
      </c>
      <c r="C1235" s="465" t="s">
        <v>9212</v>
      </c>
      <c r="D1235" s="466" t="s">
        <v>9214</v>
      </c>
      <c r="E1235" s="467" t="s">
        <v>9167</v>
      </c>
      <c r="F1235" s="468"/>
      <c r="G1235" s="469"/>
      <c r="H1235" s="470" t="s">
        <v>3150</v>
      </c>
      <c r="I1235" s="471" t="s">
        <v>3151</v>
      </c>
      <c r="J1235" s="468" t="s">
        <v>5507</v>
      </c>
      <c r="K1235" s="469" t="s">
        <v>5508</v>
      </c>
      <c r="L1235" s="474" t="s">
        <v>5102</v>
      </c>
      <c r="M1235" s="475" t="s">
        <v>5103</v>
      </c>
      <c r="N1235" s="468" t="s">
        <v>7714</v>
      </c>
      <c r="O1235" s="469" t="s">
        <v>7715</v>
      </c>
      <c r="P1235" s="474" t="s">
        <v>5507</v>
      </c>
      <c r="Q1235" s="475" t="s">
        <v>5508</v>
      </c>
      <c r="R1235" s="476"/>
      <c r="S1235" s="477"/>
      <c r="T1235" s="477"/>
    </row>
    <row r="1236" spans="1:20" s="666" customFormat="1" ht="25.5" x14ac:dyDescent="0.2">
      <c r="A1236" s="667" t="s">
        <v>7697</v>
      </c>
      <c r="B1236" s="668" t="s">
        <v>7704</v>
      </c>
      <c r="C1236" s="680" t="s">
        <v>9215</v>
      </c>
      <c r="D1236" s="670" t="s">
        <v>9216</v>
      </c>
      <c r="E1236" s="671"/>
      <c r="F1236" s="672"/>
      <c r="G1236" s="673"/>
      <c r="H1236" s="674"/>
      <c r="I1236" s="675"/>
      <c r="J1236" s="672"/>
      <c r="K1236" s="673"/>
      <c r="L1236" s="676"/>
      <c r="M1236" s="677"/>
      <c r="N1236" s="672"/>
      <c r="O1236" s="673"/>
      <c r="P1236" s="676"/>
      <c r="Q1236" s="677"/>
      <c r="R1236" s="678"/>
      <c r="S1236" s="679"/>
      <c r="T1236" s="679"/>
    </row>
    <row r="1237" spans="1:20" s="666" customFormat="1" ht="24" x14ac:dyDescent="0.2">
      <c r="A1237" s="681" t="s">
        <v>7697</v>
      </c>
      <c r="B1237" s="682" t="s">
        <v>7707</v>
      </c>
      <c r="C1237" s="683" t="s">
        <v>9217</v>
      </c>
      <c r="D1237" s="684" t="s">
        <v>9218</v>
      </c>
      <c r="E1237" s="575"/>
      <c r="F1237" s="468"/>
      <c r="G1237" s="469"/>
      <c r="H1237" s="470"/>
      <c r="I1237" s="471"/>
      <c r="J1237" s="468"/>
      <c r="K1237" s="469"/>
      <c r="L1237" s="474"/>
      <c r="M1237" s="475"/>
      <c r="N1237" s="468"/>
      <c r="O1237" s="469"/>
      <c r="P1237" s="474"/>
      <c r="Q1237" s="475"/>
      <c r="R1237" s="476"/>
      <c r="S1237" s="477"/>
      <c r="T1237" s="477"/>
    </row>
    <row r="1238" spans="1:20" s="666" customFormat="1" ht="48" x14ac:dyDescent="0.2">
      <c r="A1238" s="257" t="s">
        <v>7697</v>
      </c>
      <c r="B1238" s="258" t="s">
        <v>7710</v>
      </c>
      <c r="C1238" s="259" t="s">
        <v>9217</v>
      </c>
      <c r="D1238" s="260" t="s">
        <v>9219</v>
      </c>
      <c r="E1238" s="261" t="s">
        <v>8978</v>
      </c>
      <c r="F1238" s="262"/>
      <c r="G1238" s="263"/>
      <c r="H1238" s="264"/>
      <c r="I1238" s="265"/>
      <c r="J1238" s="262" t="s">
        <v>5509</v>
      </c>
      <c r="K1238" s="263" t="s">
        <v>5510</v>
      </c>
      <c r="L1238" s="266" t="s">
        <v>5104</v>
      </c>
      <c r="M1238" s="267" t="s">
        <v>5105</v>
      </c>
      <c r="N1238" s="262" t="s">
        <v>7714</v>
      </c>
      <c r="O1238" s="263" t="s">
        <v>7715</v>
      </c>
      <c r="P1238" s="266" t="s">
        <v>5509</v>
      </c>
      <c r="Q1238" s="267" t="s">
        <v>5510</v>
      </c>
      <c r="R1238" s="276"/>
      <c r="S1238" s="277"/>
      <c r="T1238" s="277"/>
    </row>
    <row r="1239" spans="1:20" s="666" customFormat="1" ht="48" x14ac:dyDescent="0.2">
      <c r="A1239" s="257" t="s">
        <v>7697</v>
      </c>
      <c r="B1239" s="258" t="s">
        <v>7710</v>
      </c>
      <c r="C1239" s="259" t="s">
        <v>9217</v>
      </c>
      <c r="D1239" s="479" t="s">
        <v>9219</v>
      </c>
      <c r="E1239" s="261" t="s">
        <v>9166</v>
      </c>
      <c r="F1239" s="262" t="s">
        <v>2091</v>
      </c>
      <c r="G1239" s="263" t="s">
        <v>2092</v>
      </c>
      <c r="H1239" s="264"/>
      <c r="I1239" s="265"/>
      <c r="J1239" s="262" t="s">
        <v>5509</v>
      </c>
      <c r="K1239" s="263" t="s">
        <v>5510</v>
      </c>
      <c r="L1239" s="266" t="s">
        <v>5104</v>
      </c>
      <c r="M1239" s="267" t="s">
        <v>5105</v>
      </c>
      <c r="N1239" s="262" t="s">
        <v>7714</v>
      </c>
      <c r="O1239" s="263" t="s">
        <v>7715</v>
      </c>
      <c r="P1239" s="266" t="s">
        <v>5509</v>
      </c>
      <c r="Q1239" s="267" t="s">
        <v>5510</v>
      </c>
      <c r="R1239" s="276"/>
      <c r="S1239" s="277"/>
      <c r="T1239" s="277"/>
    </row>
    <row r="1240" spans="1:20" s="666" customFormat="1" ht="48" x14ac:dyDescent="0.2">
      <c r="A1240" s="463" t="s">
        <v>7697</v>
      </c>
      <c r="B1240" s="464" t="s">
        <v>7710</v>
      </c>
      <c r="C1240" s="465" t="s">
        <v>9217</v>
      </c>
      <c r="D1240" s="466" t="s">
        <v>9219</v>
      </c>
      <c r="E1240" s="467" t="s">
        <v>9167</v>
      </c>
      <c r="F1240" s="468"/>
      <c r="G1240" s="469"/>
      <c r="H1240" s="470" t="s">
        <v>3154</v>
      </c>
      <c r="I1240" s="471" t="s">
        <v>3155</v>
      </c>
      <c r="J1240" s="468" t="s">
        <v>5509</v>
      </c>
      <c r="K1240" s="469" t="s">
        <v>5510</v>
      </c>
      <c r="L1240" s="266" t="s">
        <v>5104</v>
      </c>
      <c r="M1240" s="267" t="s">
        <v>5105</v>
      </c>
      <c r="N1240" s="468" t="s">
        <v>7714</v>
      </c>
      <c r="O1240" s="469" t="s">
        <v>7715</v>
      </c>
      <c r="P1240" s="474" t="s">
        <v>5509</v>
      </c>
      <c r="Q1240" s="475" t="s">
        <v>5510</v>
      </c>
      <c r="R1240" s="476"/>
      <c r="S1240" s="477"/>
      <c r="T1240" s="477"/>
    </row>
    <row r="1241" spans="1:20" s="666" customFormat="1" ht="24" x14ac:dyDescent="0.2">
      <c r="A1241" s="645" t="s">
        <v>7697</v>
      </c>
      <c r="B1241" s="646" t="s">
        <v>7707</v>
      </c>
      <c r="C1241" s="647" t="s">
        <v>9220</v>
      </c>
      <c r="D1241" s="648" t="s">
        <v>9221</v>
      </c>
      <c r="E1241" s="649"/>
      <c r="F1241" s="658"/>
      <c r="G1241" s="659"/>
      <c r="H1241" s="660"/>
      <c r="I1241" s="661"/>
      <c r="J1241" s="658"/>
      <c r="K1241" s="659"/>
      <c r="L1241" s="662"/>
      <c r="M1241" s="663"/>
      <c r="N1241" s="658"/>
      <c r="O1241" s="659"/>
      <c r="P1241" s="662"/>
      <c r="Q1241" s="663"/>
      <c r="R1241" s="664"/>
      <c r="S1241" s="665"/>
      <c r="T1241" s="665"/>
    </row>
    <row r="1242" spans="1:20" s="666" customFormat="1" ht="48" x14ac:dyDescent="0.2">
      <c r="A1242" s="257" t="s">
        <v>7697</v>
      </c>
      <c r="B1242" s="258" t="s">
        <v>7710</v>
      </c>
      <c r="C1242" s="259" t="s">
        <v>9220</v>
      </c>
      <c r="D1242" s="260" t="s">
        <v>9222</v>
      </c>
      <c r="E1242" s="261" t="s">
        <v>8978</v>
      </c>
      <c r="F1242" s="262"/>
      <c r="G1242" s="263"/>
      <c r="H1242" s="264"/>
      <c r="I1242" s="265"/>
      <c r="J1242" s="262" t="s">
        <v>5511</v>
      </c>
      <c r="K1242" s="263" t="s">
        <v>5512</v>
      </c>
      <c r="L1242" s="266" t="s">
        <v>5106</v>
      </c>
      <c r="M1242" s="267" t="s">
        <v>5107</v>
      </c>
      <c r="N1242" s="262" t="s">
        <v>7714</v>
      </c>
      <c r="O1242" s="263" t="s">
        <v>7715</v>
      </c>
      <c r="P1242" s="266" t="s">
        <v>5511</v>
      </c>
      <c r="Q1242" s="267" t="s">
        <v>5512</v>
      </c>
      <c r="R1242" s="276"/>
      <c r="S1242" s="277"/>
      <c r="T1242" s="277"/>
    </row>
    <row r="1243" spans="1:20" s="666" customFormat="1" ht="48" x14ac:dyDescent="0.2">
      <c r="A1243" s="257" t="s">
        <v>7697</v>
      </c>
      <c r="B1243" s="258" t="s">
        <v>7710</v>
      </c>
      <c r="C1243" s="259" t="s">
        <v>9220</v>
      </c>
      <c r="D1243" s="479" t="s">
        <v>9222</v>
      </c>
      <c r="E1243" s="261" t="s">
        <v>9166</v>
      </c>
      <c r="F1243" s="262" t="s">
        <v>2093</v>
      </c>
      <c r="G1243" s="263" t="s">
        <v>2094</v>
      </c>
      <c r="H1243" s="264"/>
      <c r="I1243" s="265"/>
      <c r="J1243" s="262" t="s">
        <v>5511</v>
      </c>
      <c r="K1243" s="263" t="s">
        <v>5512</v>
      </c>
      <c r="L1243" s="266" t="s">
        <v>5106</v>
      </c>
      <c r="M1243" s="267" t="s">
        <v>5107</v>
      </c>
      <c r="N1243" s="262" t="s">
        <v>7714</v>
      </c>
      <c r="O1243" s="263" t="s">
        <v>7715</v>
      </c>
      <c r="P1243" s="266" t="s">
        <v>5511</v>
      </c>
      <c r="Q1243" s="267" t="s">
        <v>5512</v>
      </c>
      <c r="R1243" s="276"/>
      <c r="S1243" s="277"/>
      <c r="T1243" s="277"/>
    </row>
    <row r="1244" spans="1:20" s="666" customFormat="1" ht="48" x14ac:dyDescent="0.2">
      <c r="A1244" s="463" t="s">
        <v>7697</v>
      </c>
      <c r="B1244" s="464" t="s">
        <v>7710</v>
      </c>
      <c r="C1244" s="465" t="s">
        <v>9220</v>
      </c>
      <c r="D1244" s="466" t="s">
        <v>9222</v>
      </c>
      <c r="E1244" s="467" t="s">
        <v>9167</v>
      </c>
      <c r="F1244" s="468"/>
      <c r="G1244" s="469"/>
      <c r="H1244" s="470" t="s">
        <v>3156</v>
      </c>
      <c r="I1244" s="471" t="s">
        <v>3157</v>
      </c>
      <c r="J1244" s="468" t="s">
        <v>5511</v>
      </c>
      <c r="K1244" s="469" t="s">
        <v>5512</v>
      </c>
      <c r="L1244" s="474" t="s">
        <v>5106</v>
      </c>
      <c r="M1244" s="475" t="s">
        <v>5107</v>
      </c>
      <c r="N1244" s="468" t="s">
        <v>7714</v>
      </c>
      <c r="O1244" s="469" t="s">
        <v>7715</v>
      </c>
      <c r="P1244" s="474" t="s">
        <v>5511</v>
      </c>
      <c r="Q1244" s="475" t="s">
        <v>5512</v>
      </c>
      <c r="R1244" s="476"/>
      <c r="S1244" s="477"/>
      <c r="T1244" s="477"/>
    </row>
    <row r="1245" spans="1:20" s="666" customFormat="1" ht="24" x14ac:dyDescent="0.2">
      <c r="A1245" s="645" t="s">
        <v>7697</v>
      </c>
      <c r="B1245" s="646" t="s">
        <v>7707</v>
      </c>
      <c r="C1245" s="647" t="s">
        <v>9223</v>
      </c>
      <c r="D1245" s="648" t="s">
        <v>9224</v>
      </c>
      <c r="E1245" s="649"/>
      <c r="F1245" s="658"/>
      <c r="G1245" s="659"/>
      <c r="H1245" s="660"/>
      <c r="I1245" s="661"/>
      <c r="J1245" s="658"/>
      <c r="K1245" s="659"/>
      <c r="L1245" s="662"/>
      <c r="M1245" s="663"/>
      <c r="N1245" s="658"/>
      <c r="O1245" s="659"/>
      <c r="P1245" s="662"/>
      <c r="Q1245" s="663"/>
      <c r="R1245" s="664"/>
      <c r="S1245" s="665"/>
      <c r="T1245" s="665"/>
    </row>
    <row r="1246" spans="1:20" s="666" customFormat="1" ht="48" x14ac:dyDescent="0.2">
      <c r="A1246" s="257" t="s">
        <v>7697</v>
      </c>
      <c r="B1246" s="258" t="s">
        <v>7710</v>
      </c>
      <c r="C1246" s="259" t="s">
        <v>9223</v>
      </c>
      <c r="D1246" s="260" t="s">
        <v>9225</v>
      </c>
      <c r="E1246" s="261" t="s">
        <v>8978</v>
      </c>
      <c r="F1246" s="262"/>
      <c r="G1246" s="263"/>
      <c r="H1246" s="264"/>
      <c r="I1246" s="265"/>
      <c r="J1246" s="262" t="s">
        <v>5513</v>
      </c>
      <c r="K1246" s="263" t="s">
        <v>5514</v>
      </c>
      <c r="L1246" s="261" t="s">
        <v>5108</v>
      </c>
      <c r="M1246" s="267" t="s">
        <v>5109</v>
      </c>
      <c r="N1246" s="262" t="s">
        <v>7714</v>
      </c>
      <c r="O1246" s="263" t="s">
        <v>7715</v>
      </c>
      <c r="P1246" s="266" t="s">
        <v>5513</v>
      </c>
      <c r="Q1246" s="267" t="s">
        <v>5514</v>
      </c>
      <c r="R1246" s="276"/>
      <c r="S1246" s="277"/>
      <c r="T1246" s="277"/>
    </row>
    <row r="1247" spans="1:20" s="666" customFormat="1" ht="48" x14ac:dyDescent="0.2">
      <c r="A1247" s="257" t="s">
        <v>7697</v>
      </c>
      <c r="B1247" s="258" t="s">
        <v>7710</v>
      </c>
      <c r="C1247" s="259" t="s">
        <v>9223</v>
      </c>
      <c r="D1247" s="479" t="s">
        <v>9225</v>
      </c>
      <c r="E1247" s="261" t="s">
        <v>9166</v>
      </c>
      <c r="F1247" s="262" t="s">
        <v>2095</v>
      </c>
      <c r="G1247" s="263" t="s">
        <v>2096</v>
      </c>
      <c r="H1247" s="264"/>
      <c r="I1247" s="265"/>
      <c r="J1247" s="262" t="s">
        <v>5513</v>
      </c>
      <c r="K1247" s="263" t="s">
        <v>5514</v>
      </c>
      <c r="L1247" s="266" t="s">
        <v>5108</v>
      </c>
      <c r="M1247" s="267" t="s">
        <v>5109</v>
      </c>
      <c r="N1247" s="262" t="s">
        <v>7714</v>
      </c>
      <c r="O1247" s="263" t="s">
        <v>7715</v>
      </c>
      <c r="P1247" s="266" t="s">
        <v>5513</v>
      </c>
      <c r="Q1247" s="267" t="s">
        <v>5514</v>
      </c>
      <c r="R1247" s="276"/>
      <c r="S1247" s="277"/>
      <c r="T1247" s="277"/>
    </row>
    <row r="1248" spans="1:20" s="666" customFormat="1" ht="48" x14ac:dyDescent="0.2">
      <c r="A1248" s="463" t="s">
        <v>7697</v>
      </c>
      <c r="B1248" s="464" t="s">
        <v>7710</v>
      </c>
      <c r="C1248" s="465" t="s">
        <v>9223</v>
      </c>
      <c r="D1248" s="466" t="s">
        <v>9225</v>
      </c>
      <c r="E1248" s="467" t="s">
        <v>9167</v>
      </c>
      <c r="F1248" s="468"/>
      <c r="G1248" s="469"/>
      <c r="H1248" s="470" t="s">
        <v>3159</v>
      </c>
      <c r="I1248" s="471" t="s">
        <v>3160</v>
      </c>
      <c r="J1248" s="468" t="s">
        <v>5513</v>
      </c>
      <c r="K1248" s="469" t="s">
        <v>5514</v>
      </c>
      <c r="L1248" s="474" t="s">
        <v>5108</v>
      </c>
      <c r="M1248" s="475" t="s">
        <v>5109</v>
      </c>
      <c r="N1248" s="468" t="s">
        <v>7714</v>
      </c>
      <c r="O1248" s="469" t="s">
        <v>7715</v>
      </c>
      <c r="P1248" s="474" t="s">
        <v>5513</v>
      </c>
      <c r="Q1248" s="475" t="s">
        <v>5514</v>
      </c>
      <c r="R1248" s="476"/>
      <c r="S1248" s="477"/>
      <c r="T1248" s="477"/>
    </row>
    <row r="1249" spans="1:20" s="666" customFormat="1" ht="24" x14ac:dyDescent="0.2">
      <c r="A1249" s="645" t="s">
        <v>7697</v>
      </c>
      <c r="B1249" s="646" t="s">
        <v>7707</v>
      </c>
      <c r="C1249" s="647" t="s">
        <v>9226</v>
      </c>
      <c r="D1249" s="648" t="s">
        <v>9227</v>
      </c>
      <c r="E1249" s="649"/>
      <c r="F1249" s="658"/>
      <c r="G1249" s="659"/>
      <c r="H1249" s="660"/>
      <c r="I1249" s="661"/>
      <c r="J1249" s="658"/>
      <c r="K1249" s="659"/>
      <c r="L1249" s="662"/>
      <c r="M1249" s="663"/>
      <c r="N1249" s="658"/>
      <c r="O1249" s="659"/>
      <c r="P1249" s="662"/>
      <c r="Q1249" s="663"/>
      <c r="R1249" s="664"/>
      <c r="S1249" s="665"/>
      <c r="T1249" s="665"/>
    </row>
    <row r="1250" spans="1:20" s="666" customFormat="1" ht="48" x14ac:dyDescent="0.2">
      <c r="A1250" s="257" t="s">
        <v>7697</v>
      </c>
      <c r="B1250" s="258" t="s">
        <v>7710</v>
      </c>
      <c r="C1250" s="259" t="s">
        <v>9226</v>
      </c>
      <c r="D1250" s="260" t="s">
        <v>9228</v>
      </c>
      <c r="E1250" s="261" t="s">
        <v>8978</v>
      </c>
      <c r="F1250" s="262"/>
      <c r="G1250" s="263"/>
      <c r="H1250" s="264"/>
      <c r="I1250" s="265"/>
      <c r="J1250" s="262" t="s">
        <v>5515</v>
      </c>
      <c r="K1250" s="263" t="s">
        <v>5516</v>
      </c>
      <c r="L1250" s="266" t="s">
        <v>5110</v>
      </c>
      <c r="M1250" s="267" t="s">
        <v>5111</v>
      </c>
      <c r="N1250" s="262" t="s">
        <v>7714</v>
      </c>
      <c r="O1250" s="263" t="s">
        <v>7715</v>
      </c>
      <c r="P1250" s="266" t="s">
        <v>5515</v>
      </c>
      <c r="Q1250" s="267" t="s">
        <v>5516</v>
      </c>
      <c r="R1250" s="276"/>
      <c r="S1250" s="277"/>
      <c r="T1250" s="277"/>
    </row>
    <row r="1251" spans="1:20" s="666" customFormat="1" ht="48" x14ac:dyDescent="0.2">
      <c r="A1251" s="257" t="s">
        <v>7697</v>
      </c>
      <c r="B1251" s="258" t="s">
        <v>7710</v>
      </c>
      <c r="C1251" s="259" t="s">
        <v>9226</v>
      </c>
      <c r="D1251" s="479" t="s">
        <v>9228</v>
      </c>
      <c r="E1251" s="261" t="s">
        <v>9166</v>
      </c>
      <c r="F1251" s="262" t="s">
        <v>2097</v>
      </c>
      <c r="G1251" s="263" t="s">
        <v>2098</v>
      </c>
      <c r="H1251" s="264"/>
      <c r="I1251" s="265"/>
      <c r="J1251" s="262" t="s">
        <v>5515</v>
      </c>
      <c r="K1251" s="263" t="s">
        <v>5516</v>
      </c>
      <c r="L1251" s="266" t="s">
        <v>5110</v>
      </c>
      <c r="M1251" s="267" t="s">
        <v>5111</v>
      </c>
      <c r="N1251" s="262" t="s">
        <v>7714</v>
      </c>
      <c r="O1251" s="263" t="s">
        <v>7715</v>
      </c>
      <c r="P1251" s="266" t="s">
        <v>5515</v>
      </c>
      <c r="Q1251" s="267" t="s">
        <v>5516</v>
      </c>
      <c r="R1251" s="276"/>
      <c r="S1251" s="277"/>
      <c r="T1251" s="277"/>
    </row>
    <row r="1252" spans="1:20" s="666" customFormat="1" ht="48" x14ac:dyDescent="0.2">
      <c r="A1252" s="463" t="s">
        <v>7697</v>
      </c>
      <c r="B1252" s="464" t="s">
        <v>7710</v>
      </c>
      <c r="C1252" s="465" t="s">
        <v>9226</v>
      </c>
      <c r="D1252" s="466" t="s">
        <v>9228</v>
      </c>
      <c r="E1252" s="467" t="s">
        <v>9167</v>
      </c>
      <c r="F1252" s="468"/>
      <c r="G1252" s="469"/>
      <c r="H1252" s="470" t="s">
        <v>3161</v>
      </c>
      <c r="I1252" s="471" t="s">
        <v>3162</v>
      </c>
      <c r="J1252" s="468" t="s">
        <v>5515</v>
      </c>
      <c r="K1252" s="469" t="s">
        <v>5516</v>
      </c>
      <c r="L1252" s="474" t="s">
        <v>5110</v>
      </c>
      <c r="M1252" s="475" t="s">
        <v>5111</v>
      </c>
      <c r="N1252" s="468" t="s">
        <v>7714</v>
      </c>
      <c r="O1252" s="469" t="s">
        <v>7715</v>
      </c>
      <c r="P1252" s="474" t="s">
        <v>5515</v>
      </c>
      <c r="Q1252" s="475" t="s">
        <v>5516</v>
      </c>
      <c r="R1252" s="476"/>
      <c r="S1252" s="477"/>
      <c r="T1252" s="477"/>
    </row>
    <row r="1253" spans="1:20" s="666" customFormat="1" ht="14.25" x14ac:dyDescent="0.2">
      <c r="A1253" s="190" t="s">
        <v>7697</v>
      </c>
      <c r="B1253" s="191" t="s">
        <v>7701</v>
      </c>
      <c r="C1253" s="192" t="s">
        <v>9229</v>
      </c>
      <c r="D1253" s="643" t="s">
        <v>9230</v>
      </c>
      <c r="E1253" s="644"/>
      <c r="F1253" s="195"/>
      <c r="G1253" s="196"/>
      <c r="H1253" s="197"/>
      <c r="I1253" s="198"/>
      <c r="J1253" s="195"/>
      <c r="K1253" s="196"/>
      <c r="L1253" s="199"/>
      <c r="M1253" s="200"/>
      <c r="N1253" s="195"/>
      <c r="O1253" s="196"/>
      <c r="P1253" s="199"/>
      <c r="Q1253" s="200"/>
      <c r="R1253" s="201"/>
      <c r="S1253" s="202"/>
      <c r="T1253" s="202"/>
    </row>
    <row r="1254" spans="1:20" s="666" customFormat="1" ht="25.5" x14ac:dyDescent="0.2">
      <c r="A1254" s="685" t="s">
        <v>7697</v>
      </c>
      <c r="B1254" s="686" t="s">
        <v>7704</v>
      </c>
      <c r="C1254" s="687" t="s">
        <v>9231</v>
      </c>
      <c r="D1254" s="688" t="s">
        <v>9232</v>
      </c>
      <c r="E1254" s="689"/>
      <c r="F1254" s="690"/>
      <c r="G1254" s="691"/>
      <c r="H1254" s="692"/>
      <c r="I1254" s="693"/>
      <c r="J1254" s="690"/>
      <c r="K1254" s="691"/>
      <c r="L1254" s="694"/>
      <c r="M1254" s="695"/>
      <c r="N1254" s="690"/>
      <c r="O1254" s="691"/>
      <c r="P1254" s="694"/>
      <c r="Q1254" s="695"/>
      <c r="R1254" s="696"/>
      <c r="S1254" s="697"/>
      <c r="T1254" s="697"/>
    </row>
    <row r="1255" spans="1:20" s="666" customFormat="1" ht="24" x14ac:dyDescent="0.2">
      <c r="A1255" s="244" t="s">
        <v>7697</v>
      </c>
      <c r="B1255" s="245" t="s">
        <v>7707</v>
      </c>
      <c r="C1255" s="246" t="s">
        <v>9233</v>
      </c>
      <c r="D1255" s="247" t="s">
        <v>9234</v>
      </c>
      <c r="E1255" s="248"/>
      <c r="F1255" s="262"/>
      <c r="G1255" s="263"/>
      <c r="H1255" s="264"/>
      <c r="I1255" s="265"/>
      <c r="J1255" s="262"/>
      <c r="K1255" s="263"/>
      <c r="L1255" s="266"/>
      <c r="M1255" s="267"/>
      <c r="N1255" s="262"/>
      <c r="O1255" s="263"/>
      <c r="P1255" s="266"/>
      <c r="Q1255" s="267"/>
      <c r="R1255" s="276"/>
      <c r="S1255" s="277"/>
      <c r="T1255" s="277"/>
    </row>
    <row r="1256" spans="1:20" s="666" customFormat="1" ht="24" x14ac:dyDescent="0.2">
      <c r="A1256" s="257" t="s">
        <v>7697</v>
      </c>
      <c r="B1256" s="258" t="s">
        <v>7710</v>
      </c>
      <c r="C1256" s="259" t="s">
        <v>9235</v>
      </c>
      <c r="D1256" s="260" t="s">
        <v>9236</v>
      </c>
      <c r="E1256" s="261"/>
      <c r="F1256" s="262"/>
      <c r="G1256" s="263"/>
      <c r="H1256" s="264"/>
      <c r="I1256" s="265"/>
      <c r="J1256" s="262" t="s">
        <v>6350</v>
      </c>
      <c r="K1256" s="263" t="s">
        <v>6351</v>
      </c>
      <c r="L1256" s="266" t="s">
        <v>4557</v>
      </c>
      <c r="M1256" s="267" t="s">
        <v>4558</v>
      </c>
      <c r="N1256" s="262" t="s">
        <v>7714</v>
      </c>
      <c r="O1256" s="266" t="s">
        <v>7715</v>
      </c>
      <c r="P1256" s="261" t="s">
        <v>6350</v>
      </c>
      <c r="Q1256" s="267" t="s">
        <v>6351</v>
      </c>
      <c r="R1256" s="276"/>
      <c r="S1256" s="277"/>
      <c r="T1256" s="277"/>
    </row>
    <row r="1257" spans="1:20" s="666" customFormat="1" ht="36" x14ac:dyDescent="0.2">
      <c r="A1257" s="257" t="s">
        <v>7697</v>
      </c>
      <c r="B1257" s="258" t="s">
        <v>7710</v>
      </c>
      <c r="C1257" s="259" t="s">
        <v>9237</v>
      </c>
      <c r="D1257" s="260" t="s">
        <v>9238</v>
      </c>
      <c r="E1257" s="261"/>
      <c r="F1257" s="262"/>
      <c r="G1257" s="263"/>
      <c r="H1257" s="264"/>
      <c r="I1257" s="265"/>
      <c r="J1257" s="262" t="s">
        <v>6350</v>
      </c>
      <c r="K1257" s="263" t="s">
        <v>6351</v>
      </c>
      <c r="L1257" s="266" t="s">
        <v>4559</v>
      </c>
      <c r="M1257" s="267" t="s">
        <v>4560</v>
      </c>
      <c r="N1257" s="262" t="s">
        <v>7714</v>
      </c>
      <c r="O1257" s="266" t="s">
        <v>7715</v>
      </c>
      <c r="P1257" s="261" t="s">
        <v>6350</v>
      </c>
      <c r="Q1257" s="267" t="s">
        <v>6351</v>
      </c>
      <c r="R1257" s="276"/>
      <c r="S1257" s="277"/>
      <c r="T1257" s="277"/>
    </row>
    <row r="1258" spans="1:20" s="666" customFormat="1" ht="36" x14ac:dyDescent="0.2">
      <c r="A1258" s="257" t="s">
        <v>7697</v>
      </c>
      <c r="B1258" s="258" t="s">
        <v>7710</v>
      </c>
      <c r="C1258" s="259" t="s">
        <v>9239</v>
      </c>
      <c r="D1258" s="260" t="s">
        <v>9240</v>
      </c>
      <c r="E1258" s="261"/>
      <c r="F1258" s="262"/>
      <c r="G1258" s="263"/>
      <c r="H1258" s="264"/>
      <c r="I1258" s="265"/>
      <c r="J1258" s="262" t="s">
        <v>6350</v>
      </c>
      <c r="K1258" s="263" t="s">
        <v>6351</v>
      </c>
      <c r="L1258" s="266" t="s">
        <v>4561</v>
      </c>
      <c r="M1258" s="267" t="s">
        <v>4562</v>
      </c>
      <c r="N1258" s="262" t="s">
        <v>7714</v>
      </c>
      <c r="O1258" s="266" t="s">
        <v>7715</v>
      </c>
      <c r="P1258" s="261" t="s">
        <v>6350</v>
      </c>
      <c r="Q1258" s="267" t="s">
        <v>6351</v>
      </c>
      <c r="R1258" s="276"/>
      <c r="S1258" s="277"/>
      <c r="T1258" s="277"/>
    </row>
    <row r="1259" spans="1:20" s="666" customFormat="1" ht="24" x14ac:dyDescent="0.2">
      <c r="A1259" s="257" t="s">
        <v>7697</v>
      </c>
      <c r="B1259" s="258" t="s">
        <v>7710</v>
      </c>
      <c r="C1259" s="259" t="s">
        <v>9241</v>
      </c>
      <c r="D1259" s="260" t="s">
        <v>9242</v>
      </c>
      <c r="E1259" s="261"/>
      <c r="F1259" s="262"/>
      <c r="G1259" s="263"/>
      <c r="H1259" s="264"/>
      <c r="I1259" s="265"/>
      <c r="J1259" s="262" t="s">
        <v>6350</v>
      </c>
      <c r="K1259" s="263" t="s">
        <v>6351</v>
      </c>
      <c r="L1259" s="266" t="s">
        <v>4563</v>
      </c>
      <c r="M1259" s="267" t="s">
        <v>4564</v>
      </c>
      <c r="N1259" s="262" t="s">
        <v>7714</v>
      </c>
      <c r="O1259" s="266" t="s">
        <v>7715</v>
      </c>
      <c r="P1259" s="261" t="s">
        <v>6350</v>
      </c>
      <c r="Q1259" s="267" t="s">
        <v>6351</v>
      </c>
      <c r="R1259" s="276"/>
      <c r="S1259" s="277"/>
      <c r="T1259" s="277"/>
    </row>
    <row r="1260" spans="1:20" s="666" customFormat="1" ht="36" x14ac:dyDescent="0.2">
      <c r="A1260" s="257" t="s">
        <v>7697</v>
      </c>
      <c r="B1260" s="258" t="s">
        <v>7710</v>
      </c>
      <c r="C1260" s="259" t="s">
        <v>9243</v>
      </c>
      <c r="D1260" s="260" t="s">
        <v>9244</v>
      </c>
      <c r="E1260" s="261"/>
      <c r="F1260" s="262"/>
      <c r="G1260" s="263"/>
      <c r="H1260" s="264"/>
      <c r="I1260" s="265"/>
      <c r="J1260" s="262" t="s">
        <v>6350</v>
      </c>
      <c r="K1260" s="263" t="s">
        <v>6351</v>
      </c>
      <c r="L1260" s="266" t="s">
        <v>4565</v>
      </c>
      <c r="M1260" s="267" t="s">
        <v>4566</v>
      </c>
      <c r="N1260" s="262" t="s">
        <v>7714</v>
      </c>
      <c r="O1260" s="266" t="s">
        <v>7715</v>
      </c>
      <c r="P1260" s="261" t="s">
        <v>6350</v>
      </c>
      <c r="Q1260" s="267" t="s">
        <v>6351</v>
      </c>
      <c r="R1260" s="276"/>
      <c r="S1260" s="277"/>
      <c r="T1260" s="277"/>
    </row>
    <row r="1261" spans="1:20" s="666" customFormat="1" ht="24" x14ac:dyDescent="0.2">
      <c r="A1261" s="257" t="s">
        <v>7697</v>
      </c>
      <c r="B1261" s="258" t="s">
        <v>7710</v>
      </c>
      <c r="C1261" s="259" t="s">
        <v>9245</v>
      </c>
      <c r="D1261" s="260" t="s">
        <v>9246</v>
      </c>
      <c r="E1261" s="261"/>
      <c r="F1261" s="262"/>
      <c r="G1261" s="263"/>
      <c r="H1261" s="264"/>
      <c r="I1261" s="265"/>
      <c r="J1261" s="262" t="s">
        <v>6350</v>
      </c>
      <c r="K1261" s="263" t="s">
        <v>6351</v>
      </c>
      <c r="L1261" s="266" t="s">
        <v>4567</v>
      </c>
      <c r="M1261" s="267" t="s">
        <v>4568</v>
      </c>
      <c r="N1261" s="262" t="s">
        <v>7714</v>
      </c>
      <c r="O1261" s="266" t="s">
        <v>7715</v>
      </c>
      <c r="P1261" s="261" t="s">
        <v>6350</v>
      </c>
      <c r="Q1261" s="267" t="s">
        <v>6351</v>
      </c>
      <c r="R1261" s="276"/>
      <c r="S1261" s="277"/>
      <c r="T1261" s="277"/>
    </row>
    <row r="1262" spans="1:20" s="666" customFormat="1" ht="24" x14ac:dyDescent="0.2">
      <c r="A1262" s="257" t="s">
        <v>7697</v>
      </c>
      <c r="B1262" s="258" t="s">
        <v>7710</v>
      </c>
      <c r="C1262" s="259" t="s">
        <v>9247</v>
      </c>
      <c r="D1262" s="260" t="s">
        <v>9248</v>
      </c>
      <c r="E1262" s="261"/>
      <c r="F1262" s="262"/>
      <c r="G1262" s="263"/>
      <c r="H1262" s="264"/>
      <c r="I1262" s="265"/>
      <c r="J1262" s="262" t="s">
        <v>6350</v>
      </c>
      <c r="K1262" s="263" t="s">
        <v>6351</v>
      </c>
      <c r="L1262" s="266" t="s">
        <v>4569</v>
      </c>
      <c r="M1262" s="267" t="s">
        <v>4570</v>
      </c>
      <c r="N1262" s="262" t="s">
        <v>7714</v>
      </c>
      <c r="O1262" s="266" t="s">
        <v>7715</v>
      </c>
      <c r="P1262" s="261" t="s">
        <v>6350</v>
      </c>
      <c r="Q1262" s="267" t="s">
        <v>6351</v>
      </c>
      <c r="R1262" s="276"/>
      <c r="S1262" s="277"/>
      <c r="T1262" s="277"/>
    </row>
    <row r="1263" spans="1:20" s="666" customFormat="1" ht="36" x14ac:dyDescent="0.2">
      <c r="A1263" s="257" t="s">
        <v>7697</v>
      </c>
      <c r="B1263" s="258" t="s">
        <v>7710</v>
      </c>
      <c r="C1263" s="259" t="s">
        <v>9249</v>
      </c>
      <c r="D1263" s="260" t="s">
        <v>9250</v>
      </c>
      <c r="E1263" s="261"/>
      <c r="F1263" s="262"/>
      <c r="G1263" s="263"/>
      <c r="H1263" s="264"/>
      <c r="I1263" s="265"/>
      <c r="J1263" s="262" t="s">
        <v>6350</v>
      </c>
      <c r="K1263" s="263" t="s">
        <v>6351</v>
      </c>
      <c r="L1263" s="266" t="s">
        <v>4571</v>
      </c>
      <c r="M1263" s="267" t="s">
        <v>4572</v>
      </c>
      <c r="N1263" s="262" t="s">
        <v>7714</v>
      </c>
      <c r="O1263" s="266" t="s">
        <v>7715</v>
      </c>
      <c r="P1263" s="261" t="s">
        <v>6350</v>
      </c>
      <c r="Q1263" s="267" t="s">
        <v>6351</v>
      </c>
      <c r="R1263" s="276"/>
      <c r="S1263" s="277"/>
      <c r="T1263" s="277"/>
    </row>
    <row r="1264" spans="1:20" s="666" customFormat="1" ht="36" x14ac:dyDescent="0.2">
      <c r="A1264" s="257" t="s">
        <v>7697</v>
      </c>
      <c r="B1264" s="258" t="s">
        <v>7710</v>
      </c>
      <c r="C1264" s="259" t="s">
        <v>9251</v>
      </c>
      <c r="D1264" s="260" t="s">
        <v>9252</v>
      </c>
      <c r="E1264" s="261"/>
      <c r="F1264" s="262"/>
      <c r="G1264" s="263"/>
      <c r="H1264" s="264"/>
      <c r="I1264" s="265"/>
      <c r="J1264" s="262" t="s">
        <v>6350</v>
      </c>
      <c r="K1264" s="263" t="s">
        <v>6351</v>
      </c>
      <c r="L1264" s="266" t="s">
        <v>4573</v>
      </c>
      <c r="M1264" s="267" t="s">
        <v>4574</v>
      </c>
      <c r="N1264" s="262" t="s">
        <v>7714</v>
      </c>
      <c r="O1264" s="266" t="s">
        <v>7715</v>
      </c>
      <c r="P1264" s="261" t="s">
        <v>6350</v>
      </c>
      <c r="Q1264" s="267" t="s">
        <v>6351</v>
      </c>
      <c r="R1264" s="276"/>
      <c r="S1264" s="277"/>
      <c r="T1264" s="277"/>
    </row>
    <row r="1265" spans="1:20" s="666" customFormat="1" ht="36" x14ac:dyDescent="0.2">
      <c r="A1265" s="257" t="s">
        <v>7697</v>
      </c>
      <c r="B1265" s="258" t="s">
        <v>7710</v>
      </c>
      <c r="C1265" s="259" t="s">
        <v>9253</v>
      </c>
      <c r="D1265" s="260" t="s">
        <v>9254</v>
      </c>
      <c r="E1265" s="261"/>
      <c r="F1265" s="262"/>
      <c r="G1265" s="263"/>
      <c r="H1265" s="264"/>
      <c r="I1265" s="265"/>
      <c r="J1265" s="262" t="s">
        <v>6350</v>
      </c>
      <c r="K1265" s="263" t="s">
        <v>6351</v>
      </c>
      <c r="L1265" s="266" t="s">
        <v>4575</v>
      </c>
      <c r="M1265" s="267" t="s">
        <v>4576</v>
      </c>
      <c r="N1265" s="262" t="s">
        <v>7714</v>
      </c>
      <c r="O1265" s="266" t="s">
        <v>7715</v>
      </c>
      <c r="P1265" s="261" t="s">
        <v>6350</v>
      </c>
      <c r="Q1265" s="267" t="s">
        <v>6351</v>
      </c>
      <c r="R1265" s="276"/>
      <c r="S1265" s="277"/>
      <c r="T1265" s="277"/>
    </row>
    <row r="1266" spans="1:20" s="666" customFormat="1" ht="48" x14ac:dyDescent="0.2">
      <c r="A1266" s="257" t="s">
        <v>7697</v>
      </c>
      <c r="B1266" s="258" t="s">
        <v>7710</v>
      </c>
      <c r="C1266" s="259" t="s">
        <v>9255</v>
      </c>
      <c r="D1266" s="260" t="s">
        <v>9256</v>
      </c>
      <c r="E1266" s="261"/>
      <c r="F1266" s="262"/>
      <c r="G1266" s="263"/>
      <c r="H1266" s="264"/>
      <c r="I1266" s="265"/>
      <c r="J1266" s="262" t="s">
        <v>6350</v>
      </c>
      <c r="K1266" s="263" t="s">
        <v>6351</v>
      </c>
      <c r="L1266" s="266" t="s">
        <v>4577</v>
      </c>
      <c r="M1266" s="267" t="s">
        <v>4578</v>
      </c>
      <c r="N1266" s="262" t="s">
        <v>7714</v>
      </c>
      <c r="O1266" s="266" t="s">
        <v>7715</v>
      </c>
      <c r="P1266" s="261" t="s">
        <v>6350</v>
      </c>
      <c r="Q1266" s="267" t="s">
        <v>6351</v>
      </c>
      <c r="R1266" s="276"/>
      <c r="S1266" s="277"/>
      <c r="T1266" s="277"/>
    </row>
    <row r="1267" spans="1:20" s="666" customFormat="1" ht="60" x14ac:dyDescent="0.2">
      <c r="A1267" s="257" t="s">
        <v>7697</v>
      </c>
      <c r="B1267" s="258" t="s">
        <v>7710</v>
      </c>
      <c r="C1267" s="259" t="s">
        <v>9257</v>
      </c>
      <c r="D1267" s="260" t="s">
        <v>9258</v>
      </c>
      <c r="E1267" s="261"/>
      <c r="F1267" s="262"/>
      <c r="G1267" s="263"/>
      <c r="H1267" s="264"/>
      <c r="I1267" s="265"/>
      <c r="J1267" s="262" t="s">
        <v>6350</v>
      </c>
      <c r="K1267" s="263" t="s">
        <v>6351</v>
      </c>
      <c r="L1267" s="266" t="s">
        <v>4579</v>
      </c>
      <c r="M1267" s="267" t="s">
        <v>4580</v>
      </c>
      <c r="N1267" s="262" t="s">
        <v>7714</v>
      </c>
      <c r="O1267" s="266" t="s">
        <v>7715</v>
      </c>
      <c r="P1267" s="261" t="s">
        <v>6350</v>
      </c>
      <c r="Q1267" s="267" t="s">
        <v>6351</v>
      </c>
      <c r="R1267" s="276"/>
      <c r="S1267" s="277"/>
      <c r="T1267" s="277"/>
    </row>
    <row r="1268" spans="1:20" s="666" customFormat="1" ht="36" x14ac:dyDescent="0.2">
      <c r="A1268" s="257" t="s">
        <v>7697</v>
      </c>
      <c r="B1268" s="258" t="s">
        <v>7710</v>
      </c>
      <c r="C1268" s="259" t="s">
        <v>9259</v>
      </c>
      <c r="D1268" s="260" t="s">
        <v>9260</v>
      </c>
      <c r="E1268" s="261"/>
      <c r="F1268" s="262"/>
      <c r="G1268" s="263"/>
      <c r="H1268" s="264"/>
      <c r="I1268" s="265"/>
      <c r="J1268" s="262" t="s">
        <v>6350</v>
      </c>
      <c r="K1268" s="263" t="s">
        <v>6351</v>
      </c>
      <c r="L1268" s="266" t="s">
        <v>4581</v>
      </c>
      <c r="M1268" s="267" t="s">
        <v>4582</v>
      </c>
      <c r="N1268" s="262" t="s">
        <v>7714</v>
      </c>
      <c r="O1268" s="266" t="s">
        <v>7715</v>
      </c>
      <c r="P1268" s="261" t="s">
        <v>6350</v>
      </c>
      <c r="Q1268" s="267" t="s">
        <v>6351</v>
      </c>
      <c r="R1268" s="276"/>
      <c r="S1268" s="277"/>
      <c r="T1268" s="277"/>
    </row>
    <row r="1269" spans="1:20" s="666" customFormat="1" ht="24" x14ac:dyDescent="0.2">
      <c r="A1269" s="244" t="s">
        <v>7697</v>
      </c>
      <c r="B1269" s="245" t="s">
        <v>7707</v>
      </c>
      <c r="C1269" s="246" t="s">
        <v>9261</v>
      </c>
      <c r="D1269" s="247" t="s">
        <v>9262</v>
      </c>
      <c r="E1269" s="248"/>
      <c r="F1269" s="262"/>
      <c r="G1269" s="263"/>
      <c r="H1269" s="264"/>
      <c r="I1269" s="265"/>
      <c r="J1269" s="262"/>
      <c r="K1269" s="263"/>
      <c r="L1269" s="266"/>
      <c r="M1269" s="267"/>
      <c r="N1269" s="262"/>
      <c r="O1269" s="263"/>
      <c r="P1269" s="266"/>
      <c r="Q1269" s="267"/>
      <c r="R1269" s="276"/>
      <c r="S1269" s="277"/>
      <c r="T1269" s="277"/>
    </row>
    <row r="1270" spans="1:20" s="666" customFormat="1" ht="36" x14ac:dyDescent="0.2">
      <c r="A1270" s="257" t="s">
        <v>7697</v>
      </c>
      <c r="B1270" s="258" t="s">
        <v>7710</v>
      </c>
      <c r="C1270" s="259" t="s">
        <v>9263</v>
      </c>
      <c r="D1270" s="260" t="s">
        <v>9264</v>
      </c>
      <c r="E1270" s="261"/>
      <c r="F1270" s="262"/>
      <c r="G1270" s="263"/>
      <c r="H1270" s="264"/>
      <c r="I1270" s="265"/>
      <c r="J1270" s="262" t="s">
        <v>6350</v>
      </c>
      <c r="K1270" s="263" t="s">
        <v>6351</v>
      </c>
      <c r="L1270" s="266" t="s">
        <v>4583</v>
      </c>
      <c r="M1270" s="267" t="s">
        <v>4584</v>
      </c>
      <c r="N1270" s="262" t="s">
        <v>7714</v>
      </c>
      <c r="O1270" s="266" t="s">
        <v>7715</v>
      </c>
      <c r="P1270" s="261" t="s">
        <v>6350</v>
      </c>
      <c r="Q1270" s="267" t="s">
        <v>6351</v>
      </c>
      <c r="R1270" s="276"/>
      <c r="S1270" s="277"/>
      <c r="T1270" s="277"/>
    </row>
    <row r="1271" spans="1:20" s="666" customFormat="1" ht="24" x14ac:dyDescent="0.2">
      <c r="A1271" s="257" t="s">
        <v>7697</v>
      </c>
      <c r="B1271" s="258" t="s">
        <v>7710</v>
      </c>
      <c r="C1271" s="259" t="s">
        <v>9265</v>
      </c>
      <c r="D1271" s="260" t="s">
        <v>9266</v>
      </c>
      <c r="E1271" s="261"/>
      <c r="F1271" s="262"/>
      <c r="G1271" s="263"/>
      <c r="H1271" s="264"/>
      <c r="I1271" s="265"/>
      <c r="J1271" s="262" t="s">
        <v>6350</v>
      </c>
      <c r="K1271" s="263" t="s">
        <v>6351</v>
      </c>
      <c r="L1271" s="266" t="s">
        <v>4585</v>
      </c>
      <c r="M1271" s="267" t="s">
        <v>4586</v>
      </c>
      <c r="N1271" s="262" t="s">
        <v>7714</v>
      </c>
      <c r="O1271" s="266" t="s">
        <v>7715</v>
      </c>
      <c r="P1271" s="261" t="s">
        <v>6350</v>
      </c>
      <c r="Q1271" s="267" t="s">
        <v>6351</v>
      </c>
      <c r="R1271" s="276"/>
      <c r="S1271" s="277"/>
      <c r="T1271" s="277"/>
    </row>
    <row r="1272" spans="1:20" s="666" customFormat="1" ht="24" x14ac:dyDescent="0.2">
      <c r="A1272" s="257" t="s">
        <v>7697</v>
      </c>
      <c r="B1272" s="258" t="s">
        <v>7710</v>
      </c>
      <c r="C1272" s="259" t="s">
        <v>9267</v>
      </c>
      <c r="D1272" s="260" t="s">
        <v>9268</v>
      </c>
      <c r="E1272" s="261"/>
      <c r="F1272" s="262"/>
      <c r="G1272" s="263"/>
      <c r="H1272" s="264"/>
      <c r="I1272" s="265"/>
      <c r="J1272" s="262" t="s">
        <v>6350</v>
      </c>
      <c r="K1272" s="263" t="s">
        <v>6351</v>
      </c>
      <c r="L1272" s="266" t="s">
        <v>4587</v>
      </c>
      <c r="M1272" s="267" t="s">
        <v>4588</v>
      </c>
      <c r="N1272" s="262" t="s">
        <v>7714</v>
      </c>
      <c r="O1272" s="266" t="s">
        <v>7715</v>
      </c>
      <c r="P1272" s="261" t="s">
        <v>6350</v>
      </c>
      <c r="Q1272" s="267" t="s">
        <v>6351</v>
      </c>
      <c r="R1272" s="276"/>
      <c r="S1272" s="277"/>
      <c r="T1272" s="277"/>
    </row>
    <row r="1273" spans="1:20" s="666" customFormat="1" ht="36" x14ac:dyDescent="0.2">
      <c r="A1273" s="257" t="s">
        <v>7697</v>
      </c>
      <c r="B1273" s="258" t="s">
        <v>7710</v>
      </c>
      <c r="C1273" s="259" t="s">
        <v>9269</v>
      </c>
      <c r="D1273" s="260" t="s">
        <v>9270</v>
      </c>
      <c r="E1273" s="261"/>
      <c r="F1273" s="262"/>
      <c r="G1273" s="263"/>
      <c r="H1273" s="264"/>
      <c r="I1273" s="265"/>
      <c r="J1273" s="262" t="s">
        <v>6350</v>
      </c>
      <c r="K1273" s="263" t="s">
        <v>6351</v>
      </c>
      <c r="L1273" s="266" t="s">
        <v>4589</v>
      </c>
      <c r="M1273" s="267" t="s">
        <v>4590</v>
      </c>
      <c r="N1273" s="262" t="s">
        <v>7714</v>
      </c>
      <c r="O1273" s="266" t="s">
        <v>7715</v>
      </c>
      <c r="P1273" s="261" t="s">
        <v>6350</v>
      </c>
      <c r="Q1273" s="267" t="s">
        <v>6351</v>
      </c>
      <c r="R1273" s="276"/>
      <c r="S1273" s="277"/>
      <c r="T1273" s="277"/>
    </row>
    <row r="1274" spans="1:20" s="666" customFormat="1" ht="24" x14ac:dyDescent="0.2">
      <c r="A1274" s="257" t="s">
        <v>7697</v>
      </c>
      <c r="B1274" s="258" t="s">
        <v>7710</v>
      </c>
      <c r="C1274" s="259" t="s">
        <v>9271</v>
      </c>
      <c r="D1274" s="260" t="s">
        <v>9272</v>
      </c>
      <c r="E1274" s="261"/>
      <c r="F1274" s="262"/>
      <c r="G1274" s="263"/>
      <c r="H1274" s="264"/>
      <c r="I1274" s="265"/>
      <c r="J1274" s="262" t="s">
        <v>6350</v>
      </c>
      <c r="K1274" s="263" t="s">
        <v>6351</v>
      </c>
      <c r="L1274" s="266" t="s">
        <v>4591</v>
      </c>
      <c r="M1274" s="267" t="s">
        <v>4592</v>
      </c>
      <c r="N1274" s="262" t="s">
        <v>7714</v>
      </c>
      <c r="O1274" s="266" t="s">
        <v>7715</v>
      </c>
      <c r="P1274" s="261" t="s">
        <v>6350</v>
      </c>
      <c r="Q1274" s="267" t="s">
        <v>6351</v>
      </c>
      <c r="R1274" s="276"/>
      <c r="S1274" s="277"/>
      <c r="T1274" s="277"/>
    </row>
    <row r="1275" spans="1:20" s="666" customFormat="1" ht="24" x14ac:dyDescent="0.2">
      <c r="A1275" s="257" t="s">
        <v>7697</v>
      </c>
      <c r="B1275" s="258" t="s">
        <v>7710</v>
      </c>
      <c r="C1275" s="259" t="s">
        <v>9273</v>
      </c>
      <c r="D1275" s="260" t="s">
        <v>9274</v>
      </c>
      <c r="E1275" s="261"/>
      <c r="F1275" s="262"/>
      <c r="G1275" s="263"/>
      <c r="H1275" s="264"/>
      <c r="I1275" s="265"/>
      <c r="J1275" s="262" t="s">
        <v>6350</v>
      </c>
      <c r="K1275" s="263" t="s">
        <v>6351</v>
      </c>
      <c r="L1275" s="266" t="s">
        <v>4593</v>
      </c>
      <c r="M1275" s="267" t="s">
        <v>4594</v>
      </c>
      <c r="N1275" s="262" t="s">
        <v>7714</v>
      </c>
      <c r="O1275" s="266" t="s">
        <v>7715</v>
      </c>
      <c r="P1275" s="261" t="s">
        <v>6350</v>
      </c>
      <c r="Q1275" s="267" t="s">
        <v>6351</v>
      </c>
      <c r="R1275" s="276"/>
      <c r="S1275" s="277"/>
      <c r="T1275" s="277"/>
    </row>
    <row r="1276" spans="1:20" s="203" customFormat="1" ht="24" x14ac:dyDescent="0.2">
      <c r="A1276" s="257" t="s">
        <v>7697</v>
      </c>
      <c r="B1276" s="258" t="s">
        <v>7710</v>
      </c>
      <c r="C1276" s="259" t="s">
        <v>9275</v>
      </c>
      <c r="D1276" s="260" t="s">
        <v>9276</v>
      </c>
      <c r="E1276" s="261"/>
      <c r="F1276" s="262"/>
      <c r="G1276" s="263"/>
      <c r="H1276" s="264"/>
      <c r="I1276" s="265"/>
      <c r="J1276" s="262" t="s">
        <v>6350</v>
      </c>
      <c r="K1276" s="263" t="s">
        <v>6351</v>
      </c>
      <c r="L1276" s="266" t="s">
        <v>4595</v>
      </c>
      <c r="M1276" s="267" t="s">
        <v>4596</v>
      </c>
      <c r="N1276" s="262" t="s">
        <v>7714</v>
      </c>
      <c r="O1276" s="266" t="s">
        <v>7715</v>
      </c>
      <c r="P1276" s="261" t="s">
        <v>6350</v>
      </c>
      <c r="Q1276" s="267" t="s">
        <v>6351</v>
      </c>
      <c r="R1276" s="276"/>
      <c r="S1276" s="277"/>
      <c r="T1276" s="277"/>
    </row>
    <row r="1277" spans="1:20" s="203" customFormat="1" ht="24" x14ac:dyDescent="0.2">
      <c r="A1277" s="257" t="s">
        <v>7697</v>
      </c>
      <c r="B1277" s="258" t="s">
        <v>7710</v>
      </c>
      <c r="C1277" s="259" t="s">
        <v>9277</v>
      </c>
      <c r="D1277" s="260" t="s">
        <v>9278</v>
      </c>
      <c r="E1277" s="261"/>
      <c r="F1277" s="262"/>
      <c r="G1277" s="263"/>
      <c r="H1277" s="264"/>
      <c r="I1277" s="265"/>
      <c r="J1277" s="262" t="s">
        <v>6350</v>
      </c>
      <c r="K1277" s="263" t="s">
        <v>6351</v>
      </c>
      <c r="L1277" s="266" t="s">
        <v>4597</v>
      </c>
      <c r="M1277" s="267" t="s">
        <v>4598</v>
      </c>
      <c r="N1277" s="262" t="s">
        <v>7714</v>
      </c>
      <c r="O1277" s="266" t="s">
        <v>7715</v>
      </c>
      <c r="P1277" s="261" t="s">
        <v>6350</v>
      </c>
      <c r="Q1277" s="267" t="s">
        <v>6351</v>
      </c>
      <c r="R1277" s="276"/>
      <c r="S1277" s="277"/>
      <c r="T1277" s="277"/>
    </row>
    <row r="1278" spans="1:20" s="203" customFormat="1" ht="48" x14ac:dyDescent="0.2">
      <c r="A1278" s="257" t="s">
        <v>7697</v>
      </c>
      <c r="B1278" s="258" t="s">
        <v>7710</v>
      </c>
      <c r="C1278" s="259" t="s">
        <v>9279</v>
      </c>
      <c r="D1278" s="260" t="s">
        <v>9280</v>
      </c>
      <c r="E1278" s="261"/>
      <c r="F1278" s="262"/>
      <c r="G1278" s="263"/>
      <c r="H1278" s="264"/>
      <c r="I1278" s="265"/>
      <c r="J1278" s="262" t="s">
        <v>6350</v>
      </c>
      <c r="K1278" s="263" t="s">
        <v>6351</v>
      </c>
      <c r="L1278" s="266" t="s">
        <v>4599</v>
      </c>
      <c r="M1278" s="267" t="s">
        <v>4600</v>
      </c>
      <c r="N1278" s="262" t="s">
        <v>7714</v>
      </c>
      <c r="O1278" s="266" t="s">
        <v>7715</v>
      </c>
      <c r="P1278" s="261" t="s">
        <v>6350</v>
      </c>
      <c r="Q1278" s="267" t="s">
        <v>6351</v>
      </c>
      <c r="R1278" s="276"/>
      <c r="S1278" s="277"/>
      <c r="T1278" s="277"/>
    </row>
    <row r="1279" spans="1:20" s="203" customFormat="1" ht="24" x14ac:dyDescent="0.2">
      <c r="A1279" s="257" t="s">
        <v>7697</v>
      </c>
      <c r="B1279" s="258" t="s">
        <v>7710</v>
      </c>
      <c r="C1279" s="259" t="s">
        <v>9281</v>
      </c>
      <c r="D1279" s="260" t="s">
        <v>9282</v>
      </c>
      <c r="E1279" s="261"/>
      <c r="F1279" s="262"/>
      <c r="G1279" s="263"/>
      <c r="H1279" s="264"/>
      <c r="I1279" s="265"/>
      <c r="J1279" s="262" t="s">
        <v>6350</v>
      </c>
      <c r="K1279" s="263" t="s">
        <v>6351</v>
      </c>
      <c r="L1279" s="266" t="s">
        <v>4601</v>
      </c>
      <c r="M1279" s="267" t="s">
        <v>4602</v>
      </c>
      <c r="N1279" s="262" t="s">
        <v>7714</v>
      </c>
      <c r="O1279" s="266" t="s">
        <v>7715</v>
      </c>
      <c r="P1279" s="261" t="s">
        <v>6350</v>
      </c>
      <c r="Q1279" s="267" t="s">
        <v>6351</v>
      </c>
      <c r="R1279" s="276"/>
      <c r="S1279" s="277"/>
      <c r="T1279" s="277"/>
    </row>
    <row r="1280" spans="1:20" s="203" customFormat="1" ht="36" x14ac:dyDescent="0.2">
      <c r="A1280" s="257" t="s">
        <v>7697</v>
      </c>
      <c r="B1280" s="258" t="s">
        <v>7710</v>
      </c>
      <c r="C1280" s="259" t="s">
        <v>9283</v>
      </c>
      <c r="D1280" s="260" t="s">
        <v>9284</v>
      </c>
      <c r="E1280" s="261"/>
      <c r="F1280" s="262"/>
      <c r="G1280" s="263"/>
      <c r="H1280" s="264"/>
      <c r="I1280" s="265"/>
      <c r="J1280" s="262" t="s">
        <v>6350</v>
      </c>
      <c r="K1280" s="263" t="s">
        <v>6351</v>
      </c>
      <c r="L1280" s="266" t="s">
        <v>4603</v>
      </c>
      <c r="M1280" s="267" t="s">
        <v>4604</v>
      </c>
      <c r="N1280" s="262" t="s">
        <v>7714</v>
      </c>
      <c r="O1280" s="266" t="s">
        <v>7715</v>
      </c>
      <c r="P1280" s="261" t="s">
        <v>6350</v>
      </c>
      <c r="Q1280" s="267" t="s">
        <v>6351</v>
      </c>
      <c r="R1280" s="276"/>
      <c r="S1280" s="277"/>
      <c r="T1280" s="277"/>
    </row>
    <row r="1281" spans="1:20" s="203" customFormat="1" ht="48" x14ac:dyDescent="0.2">
      <c r="A1281" s="257" t="s">
        <v>7697</v>
      </c>
      <c r="B1281" s="258" t="s">
        <v>7710</v>
      </c>
      <c r="C1281" s="259" t="s">
        <v>9285</v>
      </c>
      <c r="D1281" s="260" t="s">
        <v>9286</v>
      </c>
      <c r="E1281" s="261"/>
      <c r="F1281" s="262"/>
      <c r="G1281" s="263"/>
      <c r="H1281" s="264"/>
      <c r="I1281" s="265"/>
      <c r="J1281" s="262" t="s">
        <v>6350</v>
      </c>
      <c r="K1281" s="263" t="s">
        <v>6351</v>
      </c>
      <c r="L1281" s="266" t="s">
        <v>4605</v>
      </c>
      <c r="M1281" s="267" t="s">
        <v>4606</v>
      </c>
      <c r="N1281" s="262" t="s">
        <v>7714</v>
      </c>
      <c r="O1281" s="266" t="s">
        <v>7715</v>
      </c>
      <c r="P1281" s="261" t="s">
        <v>6350</v>
      </c>
      <c r="Q1281" s="267" t="s">
        <v>6351</v>
      </c>
      <c r="R1281" s="276"/>
      <c r="S1281" s="277"/>
      <c r="T1281" s="277"/>
    </row>
    <row r="1282" spans="1:20" s="666" customFormat="1" ht="24" x14ac:dyDescent="0.2">
      <c r="A1282" s="257" t="s">
        <v>7697</v>
      </c>
      <c r="B1282" s="258" t="s">
        <v>7710</v>
      </c>
      <c r="C1282" s="259" t="s">
        <v>9287</v>
      </c>
      <c r="D1282" s="260" t="s">
        <v>9288</v>
      </c>
      <c r="E1282" s="261"/>
      <c r="F1282" s="262"/>
      <c r="G1282" s="263"/>
      <c r="H1282" s="264"/>
      <c r="I1282" s="265"/>
      <c r="J1282" s="262" t="s">
        <v>6350</v>
      </c>
      <c r="K1282" s="263" t="s">
        <v>6351</v>
      </c>
      <c r="L1282" s="266" t="s">
        <v>4607</v>
      </c>
      <c r="M1282" s="267" t="s">
        <v>4608</v>
      </c>
      <c r="N1282" s="262" t="s">
        <v>7714</v>
      </c>
      <c r="O1282" s="266" t="s">
        <v>7715</v>
      </c>
      <c r="P1282" s="261" t="s">
        <v>6350</v>
      </c>
      <c r="Q1282" s="267" t="s">
        <v>6351</v>
      </c>
      <c r="R1282" s="276"/>
      <c r="S1282" s="277"/>
      <c r="T1282" s="277"/>
    </row>
    <row r="1283" spans="1:20" s="666" customFormat="1" ht="48" x14ac:dyDescent="0.2">
      <c r="A1283" s="257" t="s">
        <v>7697</v>
      </c>
      <c r="B1283" s="258" t="s">
        <v>7710</v>
      </c>
      <c r="C1283" s="259" t="s">
        <v>9289</v>
      </c>
      <c r="D1283" s="260" t="s">
        <v>9290</v>
      </c>
      <c r="E1283" s="261"/>
      <c r="F1283" s="262"/>
      <c r="G1283" s="263"/>
      <c r="H1283" s="264"/>
      <c r="I1283" s="265"/>
      <c r="J1283" s="262" t="s">
        <v>6350</v>
      </c>
      <c r="K1283" s="263" t="s">
        <v>6351</v>
      </c>
      <c r="L1283" s="266" t="s">
        <v>4609</v>
      </c>
      <c r="M1283" s="267" t="s">
        <v>4610</v>
      </c>
      <c r="N1283" s="262" t="s">
        <v>7714</v>
      </c>
      <c r="O1283" s="266" t="s">
        <v>7715</v>
      </c>
      <c r="P1283" s="261" t="s">
        <v>6350</v>
      </c>
      <c r="Q1283" s="267" t="s">
        <v>6351</v>
      </c>
      <c r="R1283" s="276"/>
      <c r="S1283" s="277"/>
      <c r="T1283" s="277"/>
    </row>
    <row r="1284" spans="1:20" s="666" customFormat="1" ht="36" x14ac:dyDescent="0.2">
      <c r="A1284" s="257" t="s">
        <v>7697</v>
      </c>
      <c r="B1284" s="258" t="s">
        <v>7710</v>
      </c>
      <c r="C1284" s="259" t="s">
        <v>9291</v>
      </c>
      <c r="D1284" s="260" t="s">
        <v>9292</v>
      </c>
      <c r="E1284" s="261"/>
      <c r="F1284" s="262"/>
      <c r="G1284" s="263"/>
      <c r="H1284" s="264"/>
      <c r="I1284" s="265"/>
      <c r="J1284" s="262" t="s">
        <v>6350</v>
      </c>
      <c r="K1284" s="263" t="s">
        <v>6351</v>
      </c>
      <c r="L1284" s="266" t="s">
        <v>4611</v>
      </c>
      <c r="M1284" s="267" t="s">
        <v>4612</v>
      </c>
      <c r="N1284" s="262" t="s">
        <v>7714</v>
      </c>
      <c r="O1284" s="266" t="s">
        <v>7715</v>
      </c>
      <c r="P1284" s="261" t="s">
        <v>6350</v>
      </c>
      <c r="Q1284" s="267" t="s">
        <v>6351</v>
      </c>
      <c r="R1284" s="276"/>
      <c r="S1284" s="277"/>
      <c r="T1284" s="277"/>
    </row>
    <row r="1285" spans="1:20" s="203" customFormat="1" ht="36" x14ac:dyDescent="0.2">
      <c r="A1285" s="257" t="s">
        <v>7697</v>
      </c>
      <c r="B1285" s="258" t="s">
        <v>7710</v>
      </c>
      <c r="C1285" s="259" t="s">
        <v>9293</v>
      </c>
      <c r="D1285" s="260" t="s">
        <v>9294</v>
      </c>
      <c r="E1285" s="261"/>
      <c r="F1285" s="262"/>
      <c r="G1285" s="263"/>
      <c r="H1285" s="264"/>
      <c r="I1285" s="265"/>
      <c r="J1285" s="262" t="s">
        <v>6350</v>
      </c>
      <c r="K1285" s="263" t="s">
        <v>6351</v>
      </c>
      <c r="L1285" s="266" t="s">
        <v>4613</v>
      </c>
      <c r="M1285" s="267" t="s">
        <v>4614</v>
      </c>
      <c r="N1285" s="262" t="s">
        <v>7714</v>
      </c>
      <c r="O1285" s="266" t="s">
        <v>7715</v>
      </c>
      <c r="P1285" s="261" t="s">
        <v>6350</v>
      </c>
      <c r="Q1285" s="267" t="s">
        <v>6351</v>
      </c>
      <c r="R1285" s="276"/>
      <c r="S1285" s="277"/>
      <c r="T1285" s="277"/>
    </row>
    <row r="1286" spans="1:20" s="203" customFormat="1" ht="36" x14ac:dyDescent="0.2">
      <c r="A1286" s="257" t="s">
        <v>7697</v>
      </c>
      <c r="B1286" s="258" t="s">
        <v>7710</v>
      </c>
      <c r="C1286" s="259" t="s">
        <v>9295</v>
      </c>
      <c r="D1286" s="260" t="s">
        <v>9296</v>
      </c>
      <c r="E1286" s="261"/>
      <c r="F1286" s="262"/>
      <c r="G1286" s="263"/>
      <c r="H1286" s="264"/>
      <c r="I1286" s="265"/>
      <c r="J1286" s="262" t="s">
        <v>6350</v>
      </c>
      <c r="K1286" s="263" t="s">
        <v>6351</v>
      </c>
      <c r="L1286" s="266" t="s">
        <v>4615</v>
      </c>
      <c r="M1286" s="267" t="s">
        <v>4616</v>
      </c>
      <c r="N1286" s="262" t="s">
        <v>7714</v>
      </c>
      <c r="O1286" s="266" t="s">
        <v>7715</v>
      </c>
      <c r="P1286" s="261" t="s">
        <v>6350</v>
      </c>
      <c r="Q1286" s="267" t="s">
        <v>6351</v>
      </c>
      <c r="R1286" s="276"/>
      <c r="S1286" s="277"/>
      <c r="T1286" s="277"/>
    </row>
    <row r="1287" spans="1:20" s="203" customFormat="1" ht="24" x14ac:dyDescent="0.2">
      <c r="A1287" s="257" t="s">
        <v>7697</v>
      </c>
      <c r="B1287" s="258" t="s">
        <v>7710</v>
      </c>
      <c r="C1287" s="259" t="s">
        <v>9297</v>
      </c>
      <c r="D1287" s="260" t="s">
        <v>9298</v>
      </c>
      <c r="E1287" s="261"/>
      <c r="F1287" s="262"/>
      <c r="G1287" s="263"/>
      <c r="H1287" s="264"/>
      <c r="I1287" s="265"/>
      <c r="J1287" s="262" t="s">
        <v>6350</v>
      </c>
      <c r="K1287" s="263" t="s">
        <v>6351</v>
      </c>
      <c r="L1287" s="266" t="s">
        <v>4617</v>
      </c>
      <c r="M1287" s="267" t="s">
        <v>4618</v>
      </c>
      <c r="N1287" s="262" t="s">
        <v>7714</v>
      </c>
      <c r="O1287" s="266" t="s">
        <v>7715</v>
      </c>
      <c r="P1287" s="261" t="s">
        <v>6350</v>
      </c>
      <c r="Q1287" s="267" t="s">
        <v>6351</v>
      </c>
      <c r="R1287" s="276"/>
      <c r="S1287" s="277"/>
      <c r="T1287" s="277"/>
    </row>
    <row r="1288" spans="1:20" s="203" customFormat="1" ht="48" x14ac:dyDescent="0.2">
      <c r="A1288" s="257" t="s">
        <v>7697</v>
      </c>
      <c r="B1288" s="258" t="s">
        <v>7710</v>
      </c>
      <c r="C1288" s="259" t="s">
        <v>9299</v>
      </c>
      <c r="D1288" s="260" t="s">
        <v>9300</v>
      </c>
      <c r="E1288" s="261"/>
      <c r="F1288" s="262"/>
      <c r="G1288" s="263"/>
      <c r="H1288" s="264"/>
      <c r="I1288" s="265"/>
      <c r="J1288" s="262" t="s">
        <v>6350</v>
      </c>
      <c r="K1288" s="263" t="s">
        <v>6351</v>
      </c>
      <c r="L1288" s="266" t="s">
        <v>4619</v>
      </c>
      <c r="M1288" s="267" t="s">
        <v>4620</v>
      </c>
      <c r="N1288" s="262" t="s">
        <v>7714</v>
      </c>
      <c r="O1288" s="266" t="s">
        <v>7715</v>
      </c>
      <c r="P1288" s="261" t="s">
        <v>6350</v>
      </c>
      <c r="Q1288" s="267" t="s">
        <v>6351</v>
      </c>
      <c r="R1288" s="276"/>
      <c r="S1288" s="277"/>
      <c r="T1288" s="277"/>
    </row>
    <row r="1289" spans="1:20" s="203" customFormat="1" ht="36" x14ac:dyDescent="0.2">
      <c r="A1289" s="257" t="s">
        <v>7697</v>
      </c>
      <c r="B1289" s="258" t="s">
        <v>7710</v>
      </c>
      <c r="C1289" s="259" t="s">
        <v>9301</v>
      </c>
      <c r="D1289" s="260" t="s">
        <v>9302</v>
      </c>
      <c r="E1289" s="261"/>
      <c r="F1289" s="262"/>
      <c r="G1289" s="263"/>
      <c r="H1289" s="264"/>
      <c r="I1289" s="265"/>
      <c r="J1289" s="262" t="s">
        <v>6350</v>
      </c>
      <c r="K1289" s="263" t="s">
        <v>6351</v>
      </c>
      <c r="L1289" s="266" t="s">
        <v>4621</v>
      </c>
      <c r="M1289" s="267" t="s">
        <v>4622</v>
      </c>
      <c r="N1289" s="262" t="s">
        <v>7714</v>
      </c>
      <c r="O1289" s="266" t="s">
        <v>7715</v>
      </c>
      <c r="P1289" s="261" t="s">
        <v>6350</v>
      </c>
      <c r="Q1289" s="267" t="s">
        <v>6351</v>
      </c>
      <c r="R1289" s="276"/>
      <c r="S1289" s="277"/>
      <c r="T1289" s="277"/>
    </row>
    <row r="1290" spans="1:20" s="203" customFormat="1" ht="24" x14ac:dyDescent="0.2">
      <c r="A1290" s="244" t="s">
        <v>7697</v>
      </c>
      <c r="B1290" s="245" t="s">
        <v>7707</v>
      </c>
      <c r="C1290" s="246" t="s">
        <v>9303</v>
      </c>
      <c r="D1290" s="247" t="s">
        <v>9304</v>
      </c>
      <c r="E1290" s="248"/>
      <c r="F1290" s="249"/>
      <c r="G1290" s="250"/>
      <c r="H1290" s="251"/>
      <c r="I1290" s="252"/>
      <c r="J1290" s="249"/>
      <c r="K1290" s="250"/>
      <c r="L1290" s="253"/>
      <c r="M1290" s="254"/>
      <c r="N1290" s="249"/>
      <c r="O1290" s="250"/>
      <c r="P1290" s="253"/>
      <c r="Q1290" s="254"/>
      <c r="R1290" s="255"/>
      <c r="S1290" s="256"/>
      <c r="T1290" s="256"/>
    </row>
    <row r="1291" spans="1:20" s="203" customFormat="1" ht="24" x14ac:dyDescent="0.2">
      <c r="A1291" s="257" t="s">
        <v>7697</v>
      </c>
      <c r="B1291" s="258" t="s">
        <v>7710</v>
      </c>
      <c r="C1291" s="259" t="s">
        <v>9305</v>
      </c>
      <c r="D1291" s="260" t="s">
        <v>9306</v>
      </c>
      <c r="E1291" s="261"/>
      <c r="F1291" s="262"/>
      <c r="G1291" s="263"/>
      <c r="H1291" s="264"/>
      <c r="I1291" s="265"/>
      <c r="J1291" s="262" t="s">
        <v>6350</v>
      </c>
      <c r="K1291" s="263" t="s">
        <v>6351</v>
      </c>
      <c r="L1291" s="266" t="s">
        <v>4623</v>
      </c>
      <c r="M1291" s="267" t="s">
        <v>4624</v>
      </c>
      <c r="N1291" s="262" t="s">
        <v>7714</v>
      </c>
      <c r="O1291" s="266" t="s">
        <v>7715</v>
      </c>
      <c r="P1291" s="261" t="s">
        <v>6350</v>
      </c>
      <c r="Q1291" s="267" t="s">
        <v>6351</v>
      </c>
      <c r="R1291" s="276"/>
      <c r="S1291" s="277"/>
      <c r="T1291" s="277"/>
    </row>
    <row r="1292" spans="1:20" s="203" customFormat="1" ht="24" x14ac:dyDescent="0.2">
      <c r="A1292" s="257" t="s">
        <v>7697</v>
      </c>
      <c r="B1292" s="258" t="s">
        <v>7710</v>
      </c>
      <c r="C1292" s="259" t="s">
        <v>9307</v>
      </c>
      <c r="D1292" s="260" t="s">
        <v>9308</v>
      </c>
      <c r="E1292" s="261"/>
      <c r="F1292" s="262"/>
      <c r="G1292" s="263"/>
      <c r="H1292" s="264"/>
      <c r="I1292" s="265"/>
      <c r="J1292" s="262" t="s">
        <v>6350</v>
      </c>
      <c r="K1292" s="263" t="s">
        <v>6351</v>
      </c>
      <c r="L1292" s="266" t="s">
        <v>4625</v>
      </c>
      <c r="M1292" s="267" t="s">
        <v>4626</v>
      </c>
      <c r="N1292" s="262" t="s">
        <v>7714</v>
      </c>
      <c r="O1292" s="266" t="s">
        <v>7715</v>
      </c>
      <c r="P1292" s="261" t="s">
        <v>6350</v>
      </c>
      <c r="Q1292" s="267" t="s">
        <v>6351</v>
      </c>
      <c r="R1292" s="276"/>
      <c r="S1292" s="277"/>
      <c r="T1292" s="277"/>
    </row>
    <row r="1293" spans="1:20" s="203" customFormat="1" ht="36" x14ac:dyDescent="0.2">
      <c r="A1293" s="257" t="s">
        <v>7697</v>
      </c>
      <c r="B1293" s="258" t="s">
        <v>7710</v>
      </c>
      <c r="C1293" s="259" t="s">
        <v>9309</v>
      </c>
      <c r="D1293" s="260" t="s">
        <v>9310</v>
      </c>
      <c r="E1293" s="261"/>
      <c r="F1293" s="262"/>
      <c r="G1293" s="263"/>
      <c r="H1293" s="264"/>
      <c r="I1293" s="265"/>
      <c r="J1293" s="262" t="s">
        <v>6350</v>
      </c>
      <c r="K1293" s="263" t="s">
        <v>6351</v>
      </c>
      <c r="L1293" s="266" t="s">
        <v>4627</v>
      </c>
      <c r="M1293" s="267" t="s">
        <v>4628</v>
      </c>
      <c r="N1293" s="262" t="s">
        <v>7714</v>
      </c>
      <c r="O1293" s="266" t="s">
        <v>7715</v>
      </c>
      <c r="P1293" s="261" t="s">
        <v>6350</v>
      </c>
      <c r="Q1293" s="267" t="s">
        <v>6351</v>
      </c>
      <c r="R1293" s="276"/>
      <c r="S1293" s="277"/>
      <c r="T1293" s="277"/>
    </row>
    <row r="1294" spans="1:20" s="203" customFormat="1" ht="36" x14ac:dyDescent="0.2">
      <c r="A1294" s="244" t="s">
        <v>7697</v>
      </c>
      <c r="B1294" s="245" t="s">
        <v>7707</v>
      </c>
      <c r="C1294" s="246" t="s">
        <v>9311</v>
      </c>
      <c r="D1294" s="247" t="s">
        <v>9312</v>
      </c>
      <c r="E1294" s="248"/>
      <c r="F1294" s="249"/>
      <c r="G1294" s="250"/>
      <c r="H1294" s="251"/>
      <c r="I1294" s="252"/>
      <c r="J1294" s="249"/>
      <c r="K1294" s="250"/>
      <c r="L1294" s="253"/>
      <c r="M1294" s="254"/>
      <c r="N1294" s="249"/>
      <c r="O1294" s="250"/>
      <c r="P1294" s="253"/>
      <c r="Q1294" s="254"/>
      <c r="R1294" s="255"/>
      <c r="S1294" s="256"/>
      <c r="T1294" s="256"/>
    </row>
    <row r="1295" spans="1:20" s="203" customFormat="1" ht="36" x14ac:dyDescent="0.2">
      <c r="A1295" s="257" t="s">
        <v>7697</v>
      </c>
      <c r="B1295" s="258" t="s">
        <v>7710</v>
      </c>
      <c r="C1295" s="259" t="s">
        <v>9311</v>
      </c>
      <c r="D1295" s="260" t="s">
        <v>9313</v>
      </c>
      <c r="E1295" s="261"/>
      <c r="F1295" s="262"/>
      <c r="G1295" s="263"/>
      <c r="H1295" s="264"/>
      <c r="I1295" s="265"/>
      <c r="J1295" s="262" t="s">
        <v>6350</v>
      </c>
      <c r="K1295" s="263" t="s">
        <v>6351</v>
      </c>
      <c r="L1295" s="266" t="s">
        <v>4629</v>
      </c>
      <c r="M1295" s="267" t="s">
        <v>4630</v>
      </c>
      <c r="N1295" s="262" t="s">
        <v>7714</v>
      </c>
      <c r="O1295" s="266" t="s">
        <v>7715</v>
      </c>
      <c r="P1295" s="261" t="s">
        <v>6350</v>
      </c>
      <c r="Q1295" s="267" t="s">
        <v>6351</v>
      </c>
      <c r="R1295" s="276"/>
      <c r="S1295" s="277"/>
      <c r="T1295" s="277"/>
    </row>
    <row r="1296" spans="1:20" s="203" customFormat="1" ht="25.5" x14ac:dyDescent="0.2">
      <c r="A1296" s="204" t="s">
        <v>7697</v>
      </c>
      <c r="B1296" s="205" t="s">
        <v>7704</v>
      </c>
      <c r="C1296" s="400" t="s">
        <v>9314</v>
      </c>
      <c r="D1296" s="207" t="s">
        <v>9315</v>
      </c>
      <c r="E1296" s="208"/>
      <c r="F1296" s="209"/>
      <c r="G1296" s="210"/>
      <c r="H1296" s="211"/>
      <c r="I1296" s="212"/>
      <c r="J1296" s="209"/>
      <c r="K1296" s="210"/>
      <c r="L1296" s="213"/>
      <c r="M1296" s="214"/>
      <c r="N1296" s="209"/>
      <c r="O1296" s="210"/>
      <c r="P1296" s="213"/>
      <c r="Q1296" s="214"/>
      <c r="R1296" s="215"/>
      <c r="S1296" s="216"/>
      <c r="T1296" s="216"/>
    </row>
    <row r="1297" spans="1:20" s="203" customFormat="1" ht="24" x14ac:dyDescent="0.2">
      <c r="A1297" s="244" t="s">
        <v>7697</v>
      </c>
      <c r="B1297" s="245" t="s">
        <v>7707</v>
      </c>
      <c r="C1297" s="246" t="s">
        <v>9314</v>
      </c>
      <c r="D1297" s="247" t="s">
        <v>9316</v>
      </c>
      <c r="E1297" s="282"/>
      <c r="F1297" s="249"/>
      <c r="G1297" s="250"/>
      <c r="H1297" s="251"/>
      <c r="I1297" s="252"/>
      <c r="J1297" s="262"/>
      <c r="K1297" s="263"/>
      <c r="L1297" s="266"/>
      <c r="M1297" s="267"/>
      <c r="N1297" s="262"/>
      <c r="O1297" s="266"/>
      <c r="P1297" s="261"/>
      <c r="Q1297" s="267"/>
      <c r="R1297" s="276"/>
      <c r="S1297" s="277"/>
      <c r="T1297" s="277"/>
    </row>
    <row r="1298" spans="1:20" s="203" customFormat="1" ht="24" x14ac:dyDescent="0.2">
      <c r="A1298" s="257" t="s">
        <v>7697</v>
      </c>
      <c r="B1298" s="258" t="s">
        <v>7710</v>
      </c>
      <c r="C1298" s="259" t="s">
        <v>9314</v>
      </c>
      <c r="D1298" s="260" t="s">
        <v>9317</v>
      </c>
      <c r="E1298" s="261"/>
      <c r="F1298" s="262"/>
      <c r="G1298" s="263"/>
      <c r="H1298" s="264"/>
      <c r="I1298" s="265"/>
      <c r="J1298" s="262" t="s">
        <v>6350</v>
      </c>
      <c r="K1298" s="263" t="s">
        <v>6351</v>
      </c>
      <c r="L1298" s="266" t="s">
        <v>5048</v>
      </c>
      <c r="M1298" s="267" t="s">
        <v>5049</v>
      </c>
      <c r="N1298" s="262" t="s">
        <v>7714</v>
      </c>
      <c r="O1298" s="266" t="s">
        <v>7715</v>
      </c>
      <c r="P1298" s="261" t="s">
        <v>6350</v>
      </c>
      <c r="Q1298" s="267" t="s">
        <v>6351</v>
      </c>
      <c r="R1298" s="276"/>
      <c r="S1298" s="277"/>
      <c r="T1298" s="277"/>
    </row>
    <row r="1299" spans="1:20" s="203" customFormat="1" ht="25.5" x14ac:dyDescent="0.2">
      <c r="A1299" s="204" t="s">
        <v>7697</v>
      </c>
      <c r="B1299" s="205" t="s">
        <v>7704</v>
      </c>
      <c r="C1299" s="400" t="s">
        <v>9318</v>
      </c>
      <c r="D1299" s="207" t="s">
        <v>9319</v>
      </c>
      <c r="E1299" s="208"/>
      <c r="F1299" s="209"/>
      <c r="G1299" s="210"/>
      <c r="H1299" s="211"/>
      <c r="I1299" s="212"/>
      <c r="J1299" s="209"/>
      <c r="K1299" s="210"/>
      <c r="L1299" s="213"/>
      <c r="M1299" s="214"/>
      <c r="N1299" s="209"/>
      <c r="O1299" s="210"/>
      <c r="P1299" s="213"/>
      <c r="Q1299" s="214"/>
      <c r="R1299" s="215"/>
      <c r="S1299" s="216"/>
      <c r="T1299" s="216"/>
    </row>
    <row r="1300" spans="1:20" s="203" customFormat="1" ht="24" x14ac:dyDescent="0.2">
      <c r="A1300" s="244" t="s">
        <v>7697</v>
      </c>
      <c r="B1300" s="245" t="s">
        <v>7707</v>
      </c>
      <c r="C1300" s="246" t="s">
        <v>9320</v>
      </c>
      <c r="D1300" s="260" t="s">
        <v>9321</v>
      </c>
      <c r="E1300" s="261"/>
      <c r="F1300" s="249"/>
      <c r="G1300" s="250"/>
      <c r="H1300" s="251"/>
      <c r="I1300" s="252"/>
      <c r="J1300" s="262"/>
      <c r="K1300" s="263"/>
      <c r="L1300" s="266"/>
      <c r="M1300" s="267"/>
      <c r="N1300" s="262"/>
      <c r="O1300" s="266"/>
      <c r="P1300" s="261"/>
      <c r="Q1300" s="267"/>
      <c r="R1300" s="276"/>
      <c r="S1300" s="277"/>
      <c r="T1300" s="277"/>
    </row>
    <row r="1301" spans="1:20" s="203" customFormat="1" ht="24" x14ac:dyDescent="0.2">
      <c r="A1301" s="257" t="s">
        <v>7697</v>
      </c>
      <c r="B1301" s="258" t="s">
        <v>7710</v>
      </c>
      <c r="C1301" s="259" t="s">
        <v>9320</v>
      </c>
      <c r="D1301" s="260" t="s">
        <v>9322</v>
      </c>
      <c r="E1301" s="261"/>
      <c r="F1301" s="262"/>
      <c r="G1301" s="263"/>
      <c r="H1301" s="264"/>
      <c r="I1301" s="265"/>
      <c r="J1301" s="262" t="s">
        <v>6350</v>
      </c>
      <c r="K1301" s="263" t="s">
        <v>6351</v>
      </c>
      <c r="L1301" s="266" t="s">
        <v>4997</v>
      </c>
      <c r="M1301" s="267" t="s">
        <v>4998</v>
      </c>
      <c r="N1301" s="262" t="s">
        <v>7714</v>
      </c>
      <c r="O1301" s="266" t="s">
        <v>7715</v>
      </c>
      <c r="P1301" s="261" t="s">
        <v>6350</v>
      </c>
      <c r="Q1301" s="267" t="s">
        <v>6351</v>
      </c>
      <c r="R1301" s="276"/>
      <c r="S1301" s="277"/>
      <c r="T1301" s="277"/>
    </row>
    <row r="1302" spans="1:20" s="203" customFormat="1" ht="24" x14ac:dyDescent="0.2">
      <c r="A1302" s="244" t="s">
        <v>7697</v>
      </c>
      <c r="B1302" s="245" t="s">
        <v>7707</v>
      </c>
      <c r="C1302" s="246" t="s">
        <v>9323</v>
      </c>
      <c r="D1302" s="260" t="s">
        <v>9324</v>
      </c>
      <c r="E1302" s="261"/>
      <c r="F1302" s="249"/>
      <c r="G1302" s="250"/>
      <c r="H1302" s="251"/>
      <c r="I1302" s="252"/>
      <c r="J1302" s="262"/>
      <c r="K1302" s="263"/>
      <c r="L1302" s="266"/>
      <c r="M1302" s="267"/>
      <c r="N1302" s="262"/>
      <c r="O1302" s="266"/>
      <c r="P1302" s="261"/>
      <c r="Q1302" s="267"/>
      <c r="R1302" s="276"/>
      <c r="S1302" s="277"/>
      <c r="T1302" s="277"/>
    </row>
    <row r="1303" spans="1:20" s="203" customFormat="1" ht="36" x14ac:dyDescent="0.2">
      <c r="A1303" s="257" t="s">
        <v>7697</v>
      </c>
      <c r="B1303" s="258" t="s">
        <v>7710</v>
      </c>
      <c r="C1303" s="259" t="s">
        <v>9323</v>
      </c>
      <c r="D1303" s="260" t="s">
        <v>9325</v>
      </c>
      <c r="E1303" s="261"/>
      <c r="F1303" s="262"/>
      <c r="G1303" s="263"/>
      <c r="H1303" s="264"/>
      <c r="I1303" s="265"/>
      <c r="J1303" s="262" t="s">
        <v>6350</v>
      </c>
      <c r="K1303" s="263" t="s">
        <v>6351</v>
      </c>
      <c r="L1303" s="266" t="s">
        <v>5009</v>
      </c>
      <c r="M1303" s="267" t="s">
        <v>5010</v>
      </c>
      <c r="N1303" s="262" t="s">
        <v>7714</v>
      </c>
      <c r="O1303" s="266" t="s">
        <v>7715</v>
      </c>
      <c r="P1303" s="261" t="s">
        <v>6350</v>
      </c>
      <c r="Q1303" s="267" t="s">
        <v>6351</v>
      </c>
      <c r="R1303" s="276"/>
      <c r="S1303" s="277"/>
      <c r="T1303" s="277"/>
    </row>
    <row r="1304" spans="1:20" ht="24" x14ac:dyDescent="0.2">
      <c r="A1304" s="244" t="s">
        <v>7697</v>
      </c>
      <c r="B1304" s="245" t="s">
        <v>7707</v>
      </c>
      <c r="C1304" s="246" t="s">
        <v>9326</v>
      </c>
      <c r="D1304" s="260" t="s">
        <v>9327</v>
      </c>
      <c r="E1304" s="261"/>
      <c r="F1304" s="249"/>
      <c r="G1304" s="250"/>
      <c r="H1304" s="251"/>
      <c r="I1304" s="252"/>
      <c r="J1304" s="262"/>
      <c r="K1304" s="263"/>
      <c r="L1304" s="266"/>
      <c r="M1304" s="267"/>
      <c r="N1304" s="262"/>
      <c r="O1304" s="266"/>
      <c r="P1304" s="261"/>
      <c r="Q1304" s="267"/>
      <c r="R1304" s="276"/>
      <c r="S1304" s="277"/>
      <c r="T1304" s="277"/>
    </row>
    <row r="1305" spans="1:20" ht="36" x14ac:dyDescent="0.2">
      <c r="A1305" s="257" t="s">
        <v>7697</v>
      </c>
      <c r="B1305" s="258" t="s">
        <v>7710</v>
      </c>
      <c r="C1305" s="259" t="s">
        <v>9326</v>
      </c>
      <c r="D1305" s="260" t="s">
        <v>9328</v>
      </c>
      <c r="E1305" s="261"/>
      <c r="F1305" s="262"/>
      <c r="G1305" s="263"/>
      <c r="H1305" s="264"/>
      <c r="I1305" s="265"/>
      <c r="J1305" s="262" t="s">
        <v>6350</v>
      </c>
      <c r="K1305" s="263" t="s">
        <v>6351</v>
      </c>
      <c r="L1305" s="266" t="s">
        <v>5021</v>
      </c>
      <c r="M1305" s="267" t="s">
        <v>5022</v>
      </c>
      <c r="N1305" s="262" t="s">
        <v>7714</v>
      </c>
      <c r="O1305" s="266" t="s">
        <v>7715</v>
      </c>
      <c r="P1305" s="261" t="s">
        <v>6350</v>
      </c>
      <c r="Q1305" s="267" t="s">
        <v>6351</v>
      </c>
      <c r="R1305" s="276"/>
      <c r="S1305" s="277"/>
      <c r="T1305" s="277"/>
    </row>
    <row r="1306" spans="1:20" ht="24" x14ac:dyDescent="0.2">
      <c r="A1306" s="244" t="s">
        <v>7697</v>
      </c>
      <c r="B1306" s="245" t="s">
        <v>7707</v>
      </c>
      <c r="C1306" s="246" t="s">
        <v>9329</v>
      </c>
      <c r="D1306" s="260" t="s">
        <v>9330</v>
      </c>
      <c r="E1306" s="261"/>
      <c r="F1306" s="249"/>
      <c r="G1306" s="250"/>
      <c r="H1306" s="251"/>
      <c r="I1306" s="252"/>
      <c r="J1306" s="262"/>
      <c r="K1306" s="263"/>
      <c r="L1306" s="266"/>
      <c r="M1306" s="267"/>
      <c r="N1306" s="262"/>
      <c r="O1306" s="266"/>
      <c r="P1306" s="261"/>
      <c r="Q1306" s="267"/>
      <c r="R1306" s="276"/>
      <c r="S1306" s="277"/>
      <c r="T1306" s="277"/>
    </row>
    <row r="1307" spans="1:20" ht="24" x14ac:dyDescent="0.2">
      <c r="A1307" s="257" t="s">
        <v>7697</v>
      </c>
      <c r="B1307" s="258" t="s">
        <v>7710</v>
      </c>
      <c r="C1307" s="259" t="s">
        <v>9329</v>
      </c>
      <c r="D1307" s="260" t="s">
        <v>9331</v>
      </c>
      <c r="E1307" s="261"/>
      <c r="F1307" s="262"/>
      <c r="G1307" s="263"/>
      <c r="H1307" s="264"/>
      <c r="I1307" s="265"/>
      <c r="J1307" s="262" t="s">
        <v>6350</v>
      </c>
      <c r="K1307" s="263" t="s">
        <v>6351</v>
      </c>
      <c r="L1307" s="266" t="s">
        <v>5023</v>
      </c>
      <c r="M1307" s="267" t="s">
        <v>5024</v>
      </c>
      <c r="N1307" s="262" t="s">
        <v>7714</v>
      </c>
      <c r="O1307" s="266" t="s">
        <v>7715</v>
      </c>
      <c r="P1307" s="261" t="s">
        <v>6350</v>
      </c>
      <c r="Q1307" s="267" t="s">
        <v>6351</v>
      </c>
      <c r="R1307" s="276"/>
      <c r="S1307" s="277"/>
      <c r="T1307" s="277"/>
    </row>
    <row r="1308" spans="1:20" s="203" customFormat="1" ht="25.5" x14ac:dyDescent="0.2">
      <c r="A1308" s="204" t="s">
        <v>7697</v>
      </c>
      <c r="B1308" s="205" t="s">
        <v>7704</v>
      </c>
      <c r="C1308" s="400" t="s">
        <v>9332</v>
      </c>
      <c r="D1308" s="207" t="s">
        <v>9333</v>
      </c>
      <c r="E1308" s="208"/>
      <c r="F1308" s="209"/>
      <c r="G1308" s="210"/>
      <c r="H1308" s="211"/>
      <c r="I1308" s="212"/>
      <c r="J1308" s="209"/>
      <c r="K1308" s="210"/>
      <c r="L1308" s="213"/>
      <c r="M1308" s="214"/>
      <c r="N1308" s="209"/>
      <c r="O1308" s="210"/>
      <c r="P1308" s="213"/>
      <c r="Q1308" s="214"/>
      <c r="R1308" s="215"/>
      <c r="S1308" s="216"/>
      <c r="T1308" s="216"/>
    </row>
    <row r="1309" spans="1:20" s="203" customFormat="1" ht="24" x14ac:dyDescent="0.2">
      <c r="A1309" s="244" t="s">
        <v>7697</v>
      </c>
      <c r="B1309" s="245" t="s">
        <v>7707</v>
      </c>
      <c r="C1309" s="246" t="s">
        <v>9332</v>
      </c>
      <c r="D1309" s="260" t="s">
        <v>9334</v>
      </c>
      <c r="E1309" s="261"/>
      <c r="F1309" s="249"/>
      <c r="G1309" s="250"/>
      <c r="H1309" s="251"/>
      <c r="I1309" s="252"/>
      <c r="J1309" s="262"/>
      <c r="K1309" s="263"/>
      <c r="L1309" s="266"/>
      <c r="M1309" s="267"/>
      <c r="N1309" s="262"/>
      <c r="O1309" s="266"/>
      <c r="P1309" s="261"/>
      <c r="Q1309" s="267"/>
      <c r="R1309" s="276"/>
      <c r="S1309" s="277"/>
      <c r="T1309" s="277"/>
    </row>
    <row r="1310" spans="1:20" s="203" customFormat="1" ht="36" x14ac:dyDescent="0.2">
      <c r="A1310" s="257" t="s">
        <v>7697</v>
      </c>
      <c r="B1310" s="258" t="s">
        <v>7710</v>
      </c>
      <c r="C1310" s="259" t="s">
        <v>9332</v>
      </c>
      <c r="D1310" s="260" t="s">
        <v>9335</v>
      </c>
      <c r="E1310" s="261"/>
      <c r="F1310" s="262"/>
      <c r="G1310" s="263"/>
      <c r="H1310" s="264"/>
      <c r="I1310" s="265"/>
      <c r="J1310" s="262" t="s">
        <v>6350</v>
      </c>
      <c r="K1310" s="263" t="s">
        <v>6351</v>
      </c>
      <c r="L1310" s="266" t="s">
        <v>5050</v>
      </c>
      <c r="M1310" s="267" t="s">
        <v>5051</v>
      </c>
      <c r="N1310" s="262" t="s">
        <v>7714</v>
      </c>
      <c r="O1310" s="266" t="s">
        <v>7715</v>
      </c>
      <c r="P1310" s="261" t="s">
        <v>6350</v>
      </c>
      <c r="Q1310" s="267" t="s">
        <v>6351</v>
      </c>
      <c r="R1310" s="276"/>
      <c r="S1310" s="277"/>
      <c r="T1310" s="277"/>
    </row>
    <row r="1311" spans="1:20" ht="38.25" x14ac:dyDescent="0.2">
      <c r="A1311" s="204" t="s">
        <v>7697</v>
      </c>
      <c r="B1311" s="205" t="s">
        <v>7704</v>
      </c>
      <c r="C1311" s="400" t="s">
        <v>9336</v>
      </c>
      <c r="D1311" s="207" t="s">
        <v>9337</v>
      </c>
      <c r="E1311" s="208"/>
      <c r="F1311" s="209"/>
      <c r="G1311" s="210"/>
      <c r="H1311" s="211"/>
      <c r="I1311" s="212"/>
      <c r="J1311" s="209"/>
      <c r="K1311" s="210"/>
      <c r="L1311" s="213"/>
      <c r="M1311" s="214"/>
      <c r="N1311" s="209"/>
      <c r="O1311" s="210"/>
      <c r="P1311" s="213"/>
      <c r="Q1311" s="214"/>
      <c r="R1311" s="215"/>
      <c r="S1311" s="216"/>
      <c r="T1311" s="216"/>
    </row>
    <row r="1312" spans="1:20" ht="24" x14ac:dyDescent="0.2">
      <c r="A1312" s="244" t="s">
        <v>7697</v>
      </c>
      <c r="B1312" s="245" t="s">
        <v>7707</v>
      </c>
      <c r="C1312" s="246" t="s">
        <v>9338</v>
      </c>
      <c r="D1312" s="260" t="s">
        <v>9339</v>
      </c>
      <c r="E1312" s="261"/>
      <c r="F1312" s="249"/>
      <c r="G1312" s="250"/>
      <c r="H1312" s="251"/>
      <c r="I1312" s="252"/>
      <c r="J1312" s="262"/>
      <c r="K1312" s="263"/>
      <c r="L1312" s="266"/>
      <c r="M1312" s="267"/>
      <c r="N1312" s="262"/>
      <c r="O1312" s="266"/>
      <c r="P1312" s="261"/>
      <c r="Q1312" s="267"/>
      <c r="R1312" s="276"/>
      <c r="S1312" s="277"/>
      <c r="T1312" s="277"/>
    </row>
    <row r="1313" spans="1:20" ht="24" x14ac:dyDescent="0.2">
      <c r="A1313" s="257" t="s">
        <v>7697</v>
      </c>
      <c r="B1313" s="258" t="s">
        <v>7710</v>
      </c>
      <c r="C1313" s="259" t="s">
        <v>9338</v>
      </c>
      <c r="D1313" s="260" t="s">
        <v>9340</v>
      </c>
      <c r="E1313" s="261"/>
      <c r="F1313" s="262"/>
      <c r="G1313" s="263"/>
      <c r="H1313" s="264"/>
      <c r="I1313" s="265"/>
      <c r="J1313" s="262" t="s">
        <v>6350</v>
      </c>
      <c r="K1313" s="263" t="s">
        <v>6351</v>
      </c>
      <c r="L1313" s="266" t="s">
        <v>5052</v>
      </c>
      <c r="M1313" s="267" t="s">
        <v>5053</v>
      </c>
      <c r="N1313" s="262" t="s">
        <v>7714</v>
      </c>
      <c r="O1313" s="266" t="s">
        <v>7715</v>
      </c>
      <c r="P1313" s="261" t="s">
        <v>6350</v>
      </c>
      <c r="Q1313" s="267" t="s">
        <v>6351</v>
      </c>
      <c r="R1313" s="276"/>
      <c r="S1313" s="277"/>
      <c r="T1313" s="277"/>
    </row>
    <row r="1314" spans="1:20" ht="24" x14ac:dyDescent="0.2">
      <c r="A1314" s="244" t="s">
        <v>7697</v>
      </c>
      <c r="B1314" s="245" t="s">
        <v>7707</v>
      </c>
      <c r="C1314" s="246" t="s">
        <v>9341</v>
      </c>
      <c r="D1314" s="260" t="s">
        <v>9342</v>
      </c>
      <c r="E1314" s="261"/>
      <c r="F1314" s="249"/>
      <c r="G1314" s="250"/>
      <c r="H1314" s="251"/>
      <c r="I1314" s="252"/>
      <c r="J1314" s="262"/>
      <c r="K1314" s="263"/>
      <c r="L1314" s="266"/>
      <c r="M1314" s="267"/>
      <c r="N1314" s="262"/>
      <c r="O1314" s="266"/>
      <c r="P1314" s="261"/>
      <c r="Q1314" s="267"/>
      <c r="R1314" s="276"/>
      <c r="S1314" s="277"/>
      <c r="T1314" s="277"/>
    </row>
    <row r="1315" spans="1:20" ht="24" x14ac:dyDescent="0.2">
      <c r="A1315" s="257" t="s">
        <v>7697</v>
      </c>
      <c r="B1315" s="258" t="s">
        <v>7710</v>
      </c>
      <c r="C1315" s="259" t="s">
        <v>9341</v>
      </c>
      <c r="D1315" s="260" t="s">
        <v>9343</v>
      </c>
      <c r="E1315" s="261"/>
      <c r="F1315" s="262"/>
      <c r="G1315" s="263"/>
      <c r="H1315" s="264"/>
      <c r="I1315" s="265"/>
      <c r="J1315" s="262" t="s">
        <v>6350</v>
      </c>
      <c r="K1315" s="263" t="s">
        <v>6351</v>
      </c>
      <c r="L1315" s="266" t="s">
        <v>5054</v>
      </c>
      <c r="M1315" s="267" t="s">
        <v>5055</v>
      </c>
      <c r="N1315" s="262" t="s">
        <v>7714</v>
      </c>
      <c r="O1315" s="266" t="s">
        <v>7715</v>
      </c>
      <c r="P1315" s="261" t="s">
        <v>6350</v>
      </c>
      <c r="Q1315" s="267" t="s">
        <v>6351</v>
      </c>
      <c r="R1315" s="276"/>
      <c r="S1315" s="277"/>
      <c r="T1315" s="277"/>
    </row>
    <row r="1316" spans="1:20" ht="25.5" x14ac:dyDescent="0.2">
      <c r="A1316" s="204" t="s">
        <v>7697</v>
      </c>
      <c r="B1316" s="205" t="s">
        <v>7704</v>
      </c>
      <c r="C1316" s="400" t="s">
        <v>9344</v>
      </c>
      <c r="D1316" s="207" t="s">
        <v>9345</v>
      </c>
      <c r="E1316" s="208"/>
      <c r="F1316" s="209"/>
      <c r="G1316" s="210"/>
      <c r="H1316" s="211"/>
      <c r="I1316" s="212"/>
      <c r="J1316" s="209"/>
      <c r="K1316" s="210"/>
      <c r="L1316" s="213"/>
      <c r="M1316" s="214"/>
      <c r="N1316" s="209"/>
      <c r="O1316" s="210"/>
      <c r="P1316" s="213"/>
      <c r="Q1316" s="214"/>
      <c r="R1316" s="215"/>
      <c r="S1316" s="216"/>
      <c r="T1316" s="216"/>
    </row>
    <row r="1317" spans="1:20" ht="24" x14ac:dyDescent="0.2">
      <c r="A1317" s="244" t="s">
        <v>7697</v>
      </c>
      <c r="B1317" s="245" t="s">
        <v>7707</v>
      </c>
      <c r="C1317" s="246" t="s">
        <v>9346</v>
      </c>
      <c r="D1317" s="247" t="s">
        <v>9347</v>
      </c>
      <c r="E1317" s="248"/>
      <c r="F1317" s="249"/>
      <c r="G1317" s="250"/>
      <c r="H1317" s="251"/>
      <c r="I1317" s="252"/>
      <c r="J1317" s="249"/>
      <c r="K1317" s="250"/>
      <c r="L1317" s="253"/>
      <c r="M1317" s="254"/>
      <c r="N1317" s="249"/>
      <c r="O1317" s="250"/>
      <c r="P1317" s="253"/>
      <c r="Q1317" s="254"/>
      <c r="R1317" s="255"/>
      <c r="S1317" s="256"/>
      <c r="T1317" s="256"/>
    </row>
    <row r="1318" spans="1:20" ht="24" x14ac:dyDescent="0.2">
      <c r="A1318" s="257" t="s">
        <v>7697</v>
      </c>
      <c r="B1318" s="258" t="s">
        <v>7710</v>
      </c>
      <c r="C1318" s="259" t="s">
        <v>9348</v>
      </c>
      <c r="D1318" s="260" t="s">
        <v>9349</v>
      </c>
      <c r="E1318" s="261"/>
      <c r="F1318" s="262"/>
      <c r="G1318" s="263"/>
      <c r="H1318" s="264"/>
      <c r="I1318" s="265"/>
      <c r="J1318" s="262" t="s">
        <v>6350</v>
      </c>
      <c r="K1318" s="263" t="s">
        <v>6351</v>
      </c>
      <c r="L1318" s="266" t="s">
        <v>4631</v>
      </c>
      <c r="M1318" s="267" t="s">
        <v>4632</v>
      </c>
      <c r="N1318" s="262" t="s">
        <v>7714</v>
      </c>
      <c r="O1318" s="266" t="s">
        <v>7715</v>
      </c>
      <c r="P1318" s="261" t="s">
        <v>6350</v>
      </c>
      <c r="Q1318" s="267" t="s">
        <v>6351</v>
      </c>
      <c r="R1318" s="276"/>
      <c r="S1318" s="277"/>
      <c r="T1318" s="277"/>
    </row>
    <row r="1319" spans="1:20" ht="36" x14ac:dyDescent="0.2">
      <c r="A1319" s="257" t="s">
        <v>7697</v>
      </c>
      <c r="B1319" s="258" t="s">
        <v>7710</v>
      </c>
      <c r="C1319" s="259" t="s">
        <v>9350</v>
      </c>
      <c r="D1319" s="260" t="s">
        <v>9351</v>
      </c>
      <c r="E1319" s="261"/>
      <c r="F1319" s="262"/>
      <c r="G1319" s="263"/>
      <c r="H1319" s="264"/>
      <c r="I1319" s="265"/>
      <c r="J1319" s="262" t="s">
        <v>6350</v>
      </c>
      <c r="K1319" s="263" t="s">
        <v>6351</v>
      </c>
      <c r="L1319" s="266" t="s">
        <v>4633</v>
      </c>
      <c r="M1319" s="267" t="s">
        <v>4634</v>
      </c>
      <c r="N1319" s="262" t="s">
        <v>7714</v>
      </c>
      <c r="O1319" s="266" t="s">
        <v>7715</v>
      </c>
      <c r="P1319" s="261" t="s">
        <v>6350</v>
      </c>
      <c r="Q1319" s="267" t="s">
        <v>6351</v>
      </c>
      <c r="R1319" s="276"/>
      <c r="S1319" s="277"/>
      <c r="T1319" s="277"/>
    </row>
    <row r="1320" spans="1:20" ht="48" x14ac:dyDescent="0.2">
      <c r="A1320" s="257" t="s">
        <v>7697</v>
      </c>
      <c r="B1320" s="258" t="s">
        <v>7710</v>
      </c>
      <c r="C1320" s="259" t="s">
        <v>9352</v>
      </c>
      <c r="D1320" s="260" t="s">
        <v>9353</v>
      </c>
      <c r="E1320" s="261"/>
      <c r="F1320" s="262"/>
      <c r="G1320" s="263"/>
      <c r="H1320" s="264"/>
      <c r="I1320" s="265"/>
      <c r="J1320" s="262" t="s">
        <v>6350</v>
      </c>
      <c r="K1320" s="263" t="s">
        <v>6351</v>
      </c>
      <c r="L1320" s="266" t="s">
        <v>4635</v>
      </c>
      <c r="M1320" s="267" t="s">
        <v>4636</v>
      </c>
      <c r="N1320" s="262" t="s">
        <v>7714</v>
      </c>
      <c r="O1320" s="266" t="s">
        <v>7715</v>
      </c>
      <c r="P1320" s="261" t="s">
        <v>6350</v>
      </c>
      <c r="Q1320" s="267" t="s">
        <v>6351</v>
      </c>
      <c r="R1320" s="276"/>
      <c r="S1320" s="277"/>
      <c r="T1320" s="277"/>
    </row>
    <row r="1321" spans="1:20" s="203" customFormat="1" ht="24" x14ac:dyDescent="0.2">
      <c r="A1321" s="257" t="s">
        <v>7697</v>
      </c>
      <c r="B1321" s="258" t="s">
        <v>7710</v>
      </c>
      <c r="C1321" s="259" t="s">
        <v>9354</v>
      </c>
      <c r="D1321" s="260" t="s">
        <v>9355</v>
      </c>
      <c r="E1321" s="261"/>
      <c r="F1321" s="262"/>
      <c r="G1321" s="263"/>
      <c r="H1321" s="264"/>
      <c r="I1321" s="265"/>
      <c r="J1321" s="262" t="s">
        <v>6350</v>
      </c>
      <c r="K1321" s="263" t="s">
        <v>6351</v>
      </c>
      <c r="L1321" s="266" t="s">
        <v>4637</v>
      </c>
      <c r="M1321" s="267" t="s">
        <v>4638</v>
      </c>
      <c r="N1321" s="262" t="s">
        <v>7714</v>
      </c>
      <c r="O1321" s="266" t="s">
        <v>7715</v>
      </c>
      <c r="P1321" s="261" t="s">
        <v>6350</v>
      </c>
      <c r="Q1321" s="267" t="s">
        <v>6351</v>
      </c>
      <c r="R1321" s="276"/>
      <c r="S1321" s="277"/>
      <c r="T1321" s="277"/>
    </row>
    <row r="1322" spans="1:20" s="203" customFormat="1" ht="48" x14ac:dyDescent="0.2">
      <c r="A1322" s="257" t="s">
        <v>7697</v>
      </c>
      <c r="B1322" s="258" t="s">
        <v>7710</v>
      </c>
      <c r="C1322" s="259" t="s">
        <v>9356</v>
      </c>
      <c r="D1322" s="260" t="s">
        <v>9357</v>
      </c>
      <c r="E1322" s="261"/>
      <c r="F1322" s="262"/>
      <c r="G1322" s="263"/>
      <c r="H1322" s="264"/>
      <c r="I1322" s="265"/>
      <c r="J1322" s="262" t="s">
        <v>6350</v>
      </c>
      <c r="K1322" s="263" t="s">
        <v>6351</v>
      </c>
      <c r="L1322" s="266" t="s">
        <v>4639</v>
      </c>
      <c r="M1322" s="267" t="s">
        <v>4640</v>
      </c>
      <c r="N1322" s="262" t="s">
        <v>7714</v>
      </c>
      <c r="O1322" s="266" t="s">
        <v>7715</v>
      </c>
      <c r="P1322" s="261" t="s">
        <v>6350</v>
      </c>
      <c r="Q1322" s="267" t="s">
        <v>6351</v>
      </c>
      <c r="R1322" s="276"/>
      <c r="S1322" s="277"/>
      <c r="T1322" s="277"/>
    </row>
    <row r="1323" spans="1:20" s="203" customFormat="1" ht="24" x14ac:dyDescent="0.2">
      <c r="A1323" s="257" t="s">
        <v>7697</v>
      </c>
      <c r="B1323" s="258" t="s">
        <v>7710</v>
      </c>
      <c r="C1323" s="259" t="s">
        <v>9358</v>
      </c>
      <c r="D1323" s="260" t="s">
        <v>9359</v>
      </c>
      <c r="E1323" s="261"/>
      <c r="F1323" s="262"/>
      <c r="G1323" s="263"/>
      <c r="H1323" s="264"/>
      <c r="I1323" s="265"/>
      <c r="J1323" s="262" t="s">
        <v>6350</v>
      </c>
      <c r="K1323" s="263" t="s">
        <v>6351</v>
      </c>
      <c r="L1323" s="266" t="s">
        <v>4641</v>
      </c>
      <c r="M1323" s="267" t="s">
        <v>4642</v>
      </c>
      <c r="N1323" s="262" t="s">
        <v>7714</v>
      </c>
      <c r="O1323" s="266" t="s">
        <v>7715</v>
      </c>
      <c r="P1323" s="261" t="s">
        <v>6350</v>
      </c>
      <c r="Q1323" s="267" t="s">
        <v>6351</v>
      </c>
      <c r="R1323" s="276"/>
      <c r="S1323" s="277"/>
      <c r="T1323" s="277"/>
    </row>
    <row r="1324" spans="1:20" s="217" customFormat="1" ht="24" x14ac:dyDescent="0.2">
      <c r="A1324" s="257" t="s">
        <v>7697</v>
      </c>
      <c r="B1324" s="258" t="s">
        <v>7710</v>
      </c>
      <c r="C1324" s="259" t="s">
        <v>9360</v>
      </c>
      <c r="D1324" s="260" t="s">
        <v>9361</v>
      </c>
      <c r="E1324" s="261"/>
      <c r="F1324" s="262"/>
      <c r="G1324" s="263"/>
      <c r="H1324" s="264"/>
      <c r="I1324" s="265"/>
      <c r="J1324" s="262" t="s">
        <v>6350</v>
      </c>
      <c r="K1324" s="263" t="s">
        <v>6351</v>
      </c>
      <c r="L1324" s="266" t="s">
        <v>4643</v>
      </c>
      <c r="M1324" s="267" t="s">
        <v>4644</v>
      </c>
      <c r="N1324" s="262" t="s">
        <v>7714</v>
      </c>
      <c r="O1324" s="266" t="s">
        <v>7715</v>
      </c>
      <c r="P1324" s="261" t="s">
        <v>6350</v>
      </c>
      <c r="Q1324" s="267" t="s">
        <v>6351</v>
      </c>
      <c r="R1324" s="276"/>
      <c r="S1324" s="277"/>
      <c r="T1324" s="277"/>
    </row>
    <row r="1325" spans="1:20" s="217" customFormat="1" ht="36" x14ac:dyDescent="0.2">
      <c r="A1325" s="257" t="s">
        <v>7697</v>
      </c>
      <c r="B1325" s="258" t="s">
        <v>7710</v>
      </c>
      <c r="C1325" s="259" t="s">
        <v>9362</v>
      </c>
      <c r="D1325" s="260" t="s">
        <v>9363</v>
      </c>
      <c r="E1325" s="261"/>
      <c r="F1325" s="262"/>
      <c r="G1325" s="263"/>
      <c r="H1325" s="264"/>
      <c r="I1325" s="265"/>
      <c r="J1325" s="262" t="s">
        <v>6350</v>
      </c>
      <c r="K1325" s="263" t="s">
        <v>6351</v>
      </c>
      <c r="L1325" s="266" t="s">
        <v>4645</v>
      </c>
      <c r="M1325" s="267" t="s">
        <v>4646</v>
      </c>
      <c r="N1325" s="262" t="s">
        <v>7714</v>
      </c>
      <c r="O1325" s="266" t="s">
        <v>7715</v>
      </c>
      <c r="P1325" s="261" t="s">
        <v>6350</v>
      </c>
      <c r="Q1325" s="267" t="s">
        <v>6351</v>
      </c>
      <c r="R1325" s="276"/>
      <c r="S1325" s="277"/>
      <c r="T1325" s="277"/>
    </row>
    <row r="1326" spans="1:20" s="217" customFormat="1" ht="36" x14ac:dyDescent="0.2">
      <c r="A1326" s="257" t="s">
        <v>7697</v>
      </c>
      <c r="B1326" s="258" t="s">
        <v>7710</v>
      </c>
      <c r="C1326" s="259" t="s">
        <v>9364</v>
      </c>
      <c r="D1326" s="260" t="s">
        <v>9365</v>
      </c>
      <c r="E1326" s="261"/>
      <c r="F1326" s="262"/>
      <c r="G1326" s="263"/>
      <c r="H1326" s="264"/>
      <c r="I1326" s="265"/>
      <c r="J1326" s="262" t="s">
        <v>6350</v>
      </c>
      <c r="K1326" s="263" t="s">
        <v>6351</v>
      </c>
      <c r="L1326" s="266" t="s">
        <v>4647</v>
      </c>
      <c r="M1326" s="267" t="s">
        <v>4648</v>
      </c>
      <c r="N1326" s="262" t="s">
        <v>7714</v>
      </c>
      <c r="O1326" s="266" t="s">
        <v>7715</v>
      </c>
      <c r="P1326" s="261" t="s">
        <v>6350</v>
      </c>
      <c r="Q1326" s="267" t="s">
        <v>6351</v>
      </c>
      <c r="R1326" s="276"/>
      <c r="S1326" s="277"/>
      <c r="T1326" s="277"/>
    </row>
    <row r="1327" spans="1:20" s="203" customFormat="1" ht="36" x14ac:dyDescent="0.2">
      <c r="A1327" s="257" t="s">
        <v>7697</v>
      </c>
      <c r="B1327" s="258" t="s">
        <v>7710</v>
      </c>
      <c r="C1327" s="259" t="s">
        <v>9366</v>
      </c>
      <c r="D1327" s="260" t="s">
        <v>9367</v>
      </c>
      <c r="E1327" s="261"/>
      <c r="F1327" s="262"/>
      <c r="G1327" s="263"/>
      <c r="H1327" s="264"/>
      <c r="I1327" s="265"/>
      <c r="J1327" s="262" t="s">
        <v>6350</v>
      </c>
      <c r="K1327" s="263" t="s">
        <v>6351</v>
      </c>
      <c r="L1327" s="266" t="s">
        <v>4649</v>
      </c>
      <c r="M1327" s="267" t="s">
        <v>4650</v>
      </c>
      <c r="N1327" s="262" t="s">
        <v>7714</v>
      </c>
      <c r="O1327" s="266" t="s">
        <v>7715</v>
      </c>
      <c r="P1327" s="261" t="s">
        <v>6350</v>
      </c>
      <c r="Q1327" s="267" t="s">
        <v>6351</v>
      </c>
      <c r="R1327" s="276"/>
      <c r="S1327" s="277"/>
      <c r="T1327" s="277"/>
    </row>
    <row r="1328" spans="1:20" s="203" customFormat="1" ht="48" x14ac:dyDescent="0.2">
      <c r="A1328" s="257" t="s">
        <v>7697</v>
      </c>
      <c r="B1328" s="258" t="s">
        <v>7710</v>
      </c>
      <c r="C1328" s="259" t="s">
        <v>9368</v>
      </c>
      <c r="D1328" s="260" t="s">
        <v>9369</v>
      </c>
      <c r="E1328" s="261"/>
      <c r="F1328" s="262"/>
      <c r="G1328" s="263"/>
      <c r="H1328" s="264"/>
      <c r="I1328" s="265"/>
      <c r="J1328" s="262" t="s">
        <v>6350</v>
      </c>
      <c r="K1328" s="263" t="s">
        <v>6351</v>
      </c>
      <c r="L1328" s="266" t="s">
        <v>4651</v>
      </c>
      <c r="M1328" s="267" t="s">
        <v>4652</v>
      </c>
      <c r="N1328" s="262" t="s">
        <v>7714</v>
      </c>
      <c r="O1328" s="266" t="s">
        <v>7715</v>
      </c>
      <c r="P1328" s="261" t="s">
        <v>6350</v>
      </c>
      <c r="Q1328" s="267" t="s">
        <v>6351</v>
      </c>
      <c r="R1328" s="276"/>
      <c r="S1328" s="277"/>
      <c r="T1328" s="277"/>
    </row>
    <row r="1329" spans="1:20" s="217" customFormat="1" ht="60" x14ac:dyDescent="0.2">
      <c r="A1329" s="257" t="s">
        <v>7697</v>
      </c>
      <c r="B1329" s="258" t="s">
        <v>7710</v>
      </c>
      <c r="C1329" s="259" t="s">
        <v>9370</v>
      </c>
      <c r="D1329" s="260" t="s">
        <v>9371</v>
      </c>
      <c r="E1329" s="261"/>
      <c r="F1329" s="262"/>
      <c r="G1329" s="263"/>
      <c r="H1329" s="264"/>
      <c r="I1329" s="265"/>
      <c r="J1329" s="262" t="s">
        <v>6350</v>
      </c>
      <c r="K1329" s="263" t="s">
        <v>6351</v>
      </c>
      <c r="L1329" s="266" t="s">
        <v>4653</v>
      </c>
      <c r="M1329" s="267" t="s">
        <v>4654</v>
      </c>
      <c r="N1329" s="262" t="s">
        <v>7714</v>
      </c>
      <c r="O1329" s="266" t="s">
        <v>7715</v>
      </c>
      <c r="P1329" s="261" t="s">
        <v>6350</v>
      </c>
      <c r="Q1329" s="267" t="s">
        <v>6351</v>
      </c>
      <c r="R1329" s="276"/>
      <c r="S1329" s="277"/>
      <c r="T1329" s="277"/>
    </row>
    <row r="1330" spans="1:20" s="217" customFormat="1" ht="36" x14ac:dyDescent="0.2">
      <c r="A1330" s="257" t="s">
        <v>7697</v>
      </c>
      <c r="B1330" s="258" t="s">
        <v>7710</v>
      </c>
      <c r="C1330" s="259" t="s">
        <v>9372</v>
      </c>
      <c r="D1330" s="260" t="s">
        <v>9373</v>
      </c>
      <c r="E1330" s="261"/>
      <c r="F1330" s="262"/>
      <c r="G1330" s="263"/>
      <c r="H1330" s="264"/>
      <c r="I1330" s="265"/>
      <c r="J1330" s="262" t="s">
        <v>6350</v>
      </c>
      <c r="K1330" s="263" t="s">
        <v>6351</v>
      </c>
      <c r="L1330" s="266" t="s">
        <v>4655</v>
      </c>
      <c r="M1330" s="267" t="s">
        <v>4656</v>
      </c>
      <c r="N1330" s="262" t="s">
        <v>7714</v>
      </c>
      <c r="O1330" s="266" t="s">
        <v>7715</v>
      </c>
      <c r="P1330" s="261" t="s">
        <v>6350</v>
      </c>
      <c r="Q1330" s="267" t="s">
        <v>6351</v>
      </c>
      <c r="R1330" s="276"/>
      <c r="S1330" s="277"/>
      <c r="T1330" s="277"/>
    </row>
    <row r="1331" spans="1:20" s="217" customFormat="1" ht="24" x14ac:dyDescent="0.2">
      <c r="A1331" s="244" t="s">
        <v>7697</v>
      </c>
      <c r="B1331" s="245" t="s">
        <v>7707</v>
      </c>
      <c r="C1331" s="246" t="s">
        <v>9374</v>
      </c>
      <c r="D1331" s="247" t="s">
        <v>9375</v>
      </c>
      <c r="E1331" s="248"/>
      <c r="F1331" s="249"/>
      <c r="G1331" s="250"/>
      <c r="H1331" s="251"/>
      <c r="I1331" s="252"/>
      <c r="J1331" s="249"/>
      <c r="K1331" s="250"/>
      <c r="L1331" s="253"/>
      <c r="M1331" s="254"/>
      <c r="N1331" s="249"/>
      <c r="O1331" s="250"/>
      <c r="P1331" s="253"/>
      <c r="Q1331" s="254"/>
      <c r="R1331" s="255"/>
      <c r="S1331" s="256"/>
      <c r="T1331" s="256"/>
    </row>
    <row r="1332" spans="1:20" s="203" customFormat="1" ht="36" x14ac:dyDescent="0.2">
      <c r="A1332" s="257" t="s">
        <v>7697</v>
      </c>
      <c r="B1332" s="258" t="s">
        <v>7710</v>
      </c>
      <c r="C1332" s="259" t="s">
        <v>9376</v>
      </c>
      <c r="D1332" s="260" t="s">
        <v>9377</v>
      </c>
      <c r="E1332" s="261"/>
      <c r="F1332" s="262"/>
      <c r="G1332" s="263"/>
      <c r="H1332" s="264"/>
      <c r="I1332" s="265"/>
      <c r="J1332" s="262" t="s">
        <v>6350</v>
      </c>
      <c r="K1332" s="263" t="s">
        <v>6351</v>
      </c>
      <c r="L1332" s="266" t="s">
        <v>4657</v>
      </c>
      <c r="M1332" s="267" t="s">
        <v>4658</v>
      </c>
      <c r="N1332" s="262" t="s">
        <v>7714</v>
      </c>
      <c r="O1332" s="266" t="s">
        <v>7715</v>
      </c>
      <c r="P1332" s="261" t="s">
        <v>6350</v>
      </c>
      <c r="Q1332" s="267" t="s">
        <v>6351</v>
      </c>
      <c r="R1332" s="276"/>
      <c r="S1332" s="277"/>
      <c r="T1332" s="277"/>
    </row>
    <row r="1333" spans="1:20" s="217" customFormat="1" ht="24" x14ac:dyDescent="0.2">
      <c r="A1333" s="257" t="s">
        <v>7697</v>
      </c>
      <c r="B1333" s="258" t="s">
        <v>7710</v>
      </c>
      <c r="C1333" s="259" t="s">
        <v>9378</v>
      </c>
      <c r="D1333" s="260" t="s">
        <v>9379</v>
      </c>
      <c r="E1333" s="261"/>
      <c r="F1333" s="262"/>
      <c r="G1333" s="263"/>
      <c r="H1333" s="264"/>
      <c r="I1333" s="265"/>
      <c r="J1333" s="262" t="s">
        <v>6350</v>
      </c>
      <c r="K1333" s="263" t="s">
        <v>6351</v>
      </c>
      <c r="L1333" s="266" t="s">
        <v>4659</v>
      </c>
      <c r="M1333" s="267" t="s">
        <v>4660</v>
      </c>
      <c r="N1333" s="262" t="s">
        <v>7714</v>
      </c>
      <c r="O1333" s="266" t="s">
        <v>7715</v>
      </c>
      <c r="P1333" s="261" t="s">
        <v>6350</v>
      </c>
      <c r="Q1333" s="267" t="s">
        <v>6351</v>
      </c>
      <c r="R1333" s="276"/>
      <c r="S1333" s="277"/>
      <c r="T1333" s="277"/>
    </row>
    <row r="1334" spans="1:20" s="217" customFormat="1" ht="24" x14ac:dyDescent="0.2">
      <c r="A1334" s="257" t="s">
        <v>7697</v>
      </c>
      <c r="B1334" s="258" t="s">
        <v>7710</v>
      </c>
      <c r="C1334" s="259" t="s">
        <v>9380</v>
      </c>
      <c r="D1334" s="260" t="s">
        <v>9381</v>
      </c>
      <c r="E1334" s="261"/>
      <c r="F1334" s="262"/>
      <c r="G1334" s="263"/>
      <c r="H1334" s="264"/>
      <c r="I1334" s="265"/>
      <c r="J1334" s="262" t="s">
        <v>6350</v>
      </c>
      <c r="K1334" s="263" t="s">
        <v>6351</v>
      </c>
      <c r="L1334" s="266" t="s">
        <v>4661</v>
      </c>
      <c r="M1334" s="267" t="s">
        <v>4662</v>
      </c>
      <c r="N1334" s="262" t="s">
        <v>7714</v>
      </c>
      <c r="O1334" s="266" t="s">
        <v>7715</v>
      </c>
      <c r="P1334" s="261" t="s">
        <v>6350</v>
      </c>
      <c r="Q1334" s="267" t="s">
        <v>6351</v>
      </c>
      <c r="R1334" s="276"/>
      <c r="S1334" s="277"/>
      <c r="T1334" s="277"/>
    </row>
    <row r="1335" spans="1:20" s="217" customFormat="1" ht="36" x14ac:dyDescent="0.2">
      <c r="A1335" s="257" t="s">
        <v>7697</v>
      </c>
      <c r="B1335" s="258" t="s">
        <v>7710</v>
      </c>
      <c r="C1335" s="259" t="s">
        <v>9382</v>
      </c>
      <c r="D1335" s="260" t="s">
        <v>9383</v>
      </c>
      <c r="E1335" s="261"/>
      <c r="F1335" s="262"/>
      <c r="G1335" s="263"/>
      <c r="H1335" s="264"/>
      <c r="I1335" s="265"/>
      <c r="J1335" s="262" t="s">
        <v>6350</v>
      </c>
      <c r="K1335" s="263" t="s">
        <v>6351</v>
      </c>
      <c r="L1335" s="266" t="s">
        <v>4663</v>
      </c>
      <c r="M1335" s="267" t="s">
        <v>4664</v>
      </c>
      <c r="N1335" s="262" t="s">
        <v>7714</v>
      </c>
      <c r="O1335" s="266" t="s">
        <v>7715</v>
      </c>
      <c r="P1335" s="261" t="s">
        <v>6350</v>
      </c>
      <c r="Q1335" s="267" t="s">
        <v>6351</v>
      </c>
      <c r="R1335" s="276"/>
      <c r="S1335" s="277"/>
      <c r="T1335" s="277"/>
    </row>
    <row r="1336" spans="1:20" s="203" customFormat="1" ht="24" x14ac:dyDescent="0.2">
      <c r="A1336" s="257" t="s">
        <v>7697</v>
      </c>
      <c r="B1336" s="258" t="s">
        <v>7710</v>
      </c>
      <c r="C1336" s="259" t="s">
        <v>9384</v>
      </c>
      <c r="D1336" s="260" t="s">
        <v>9385</v>
      </c>
      <c r="E1336" s="261"/>
      <c r="F1336" s="262"/>
      <c r="G1336" s="263"/>
      <c r="H1336" s="264"/>
      <c r="I1336" s="265"/>
      <c r="J1336" s="262" t="s">
        <v>6350</v>
      </c>
      <c r="K1336" s="263" t="s">
        <v>6351</v>
      </c>
      <c r="L1336" s="266" t="s">
        <v>4665</v>
      </c>
      <c r="M1336" s="267" t="s">
        <v>4666</v>
      </c>
      <c r="N1336" s="262" t="s">
        <v>7714</v>
      </c>
      <c r="O1336" s="266" t="s">
        <v>7715</v>
      </c>
      <c r="P1336" s="261" t="s">
        <v>6350</v>
      </c>
      <c r="Q1336" s="267" t="s">
        <v>6351</v>
      </c>
      <c r="R1336" s="276"/>
      <c r="S1336" s="277"/>
      <c r="T1336" s="277"/>
    </row>
    <row r="1337" spans="1:20" s="217" customFormat="1" ht="36" x14ac:dyDescent="0.2">
      <c r="A1337" s="257" t="s">
        <v>7697</v>
      </c>
      <c r="B1337" s="258" t="s">
        <v>7710</v>
      </c>
      <c r="C1337" s="259" t="s">
        <v>9386</v>
      </c>
      <c r="D1337" s="260" t="s">
        <v>9387</v>
      </c>
      <c r="E1337" s="261"/>
      <c r="F1337" s="262"/>
      <c r="G1337" s="263"/>
      <c r="H1337" s="264"/>
      <c r="I1337" s="265"/>
      <c r="J1337" s="262" t="s">
        <v>6350</v>
      </c>
      <c r="K1337" s="263" t="s">
        <v>6351</v>
      </c>
      <c r="L1337" s="266" t="s">
        <v>4667</v>
      </c>
      <c r="M1337" s="267" t="s">
        <v>4668</v>
      </c>
      <c r="N1337" s="262" t="s">
        <v>7714</v>
      </c>
      <c r="O1337" s="266" t="s">
        <v>7715</v>
      </c>
      <c r="P1337" s="261" t="s">
        <v>6350</v>
      </c>
      <c r="Q1337" s="267" t="s">
        <v>6351</v>
      </c>
      <c r="R1337" s="276"/>
      <c r="S1337" s="277"/>
      <c r="T1337" s="277"/>
    </row>
    <row r="1338" spans="1:20" s="217" customFormat="1" ht="36" x14ac:dyDescent="0.2">
      <c r="A1338" s="257" t="s">
        <v>7697</v>
      </c>
      <c r="B1338" s="258" t="s">
        <v>7710</v>
      </c>
      <c r="C1338" s="259" t="s">
        <v>9388</v>
      </c>
      <c r="D1338" s="260" t="s">
        <v>9389</v>
      </c>
      <c r="E1338" s="261"/>
      <c r="F1338" s="262"/>
      <c r="G1338" s="263"/>
      <c r="H1338" s="264"/>
      <c r="I1338" s="265"/>
      <c r="J1338" s="262" t="s">
        <v>6350</v>
      </c>
      <c r="K1338" s="263" t="s">
        <v>6351</v>
      </c>
      <c r="L1338" s="266" t="s">
        <v>4669</v>
      </c>
      <c r="M1338" s="267" t="s">
        <v>4670</v>
      </c>
      <c r="N1338" s="262" t="s">
        <v>7714</v>
      </c>
      <c r="O1338" s="266" t="s">
        <v>7715</v>
      </c>
      <c r="P1338" s="261" t="s">
        <v>6350</v>
      </c>
      <c r="Q1338" s="267" t="s">
        <v>6351</v>
      </c>
      <c r="R1338" s="276"/>
      <c r="S1338" s="277"/>
      <c r="T1338" s="277"/>
    </row>
    <row r="1339" spans="1:20" s="217" customFormat="1" ht="24" x14ac:dyDescent="0.2">
      <c r="A1339" s="257" t="s">
        <v>7697</v>
      </c>
      <c r="B1339" s="258" t="s">
        <v>7710</v>
      </c>
      <c r="C1339" s="259" t="s">
        <v>9390</v>
      </c>
      <c r="D1339" s="260" t="s">
        <v>9391</v>
      </c>
      <c r="E1339" s="261"/>
      <c r="F1339" s="262"/>
      <c r="G1339" s="263"/>
      <c r="H1339" s="264"/>
      <c r="I1339" s="265"/>
      <c r="J1339" s="262" t="s">
        <v>6350</v>
      </c>
      <c r="K1339" s="263" t="s">
        <v>6351</v>
      </c>
      <c r="L1339" s="266" t="s">
        <v>4671</v>
      </c>
      <c r="M1339" s="267" t="s">
        <v>4672</v>
      </c>
      <c r="N1339" s="262" t="s">
        <v>7714</v>
      </c>
      <c r="O1339" s="266" t="s">
        <v>7715</v>
      </c>
      <c r="P1339" s="261" t="s">
        <v>6350</v>
      </c>
      <c r="Q1339" s="267" t="s">
        <v>6351</v>
      </c>
      <c r="R1339" s="276"/>
      <c r="S1339" s="277"/>
      <c r="T1339" s="277"/>
    </row>
    <row r="1340" spans="1:20" s="203" customFormat="1" ht="48" x14ac:dyDescent="0.2">
      <c r="A1340" s="257" t="s">
        <v>7697</v>
      </c>
      <c r="B1340" s="258" t="s">
        <v>7710</v>
      </c>
      <c r="C1340" s="259" t="s">
        <v>9392</v>
      </c>
      <c r="D1340" s="260" t="s">
        <v>9393</v>
      </c>
      <c r="E1340" s="261"/>
      <c r="F1340" s="262"/>
      <c r="G1340" s="263"/>
      <c r="H1340" s="264"/>
      <c r="I1340" s="265"/>
      <c r="J1340" s="262" t="s">
        <v>6350</v>
      </c>
      <c r="K1340" s="263" t="s">
        <v>6351</v>
      </c>
      <c r="L1340" s="266" t="s">
        <v>4673</v>
      </c>
      <c r="M1340" s="267" t="s">
        <v>4674</v>
      </c>
      <c r="N1340" s="262" t="s">
        <v>7714</v>
      </c>
      <c r="O1340" s="266" t="s">
        <v>7715</v>
      </c>
      <c r="P1340" s="261" t="s">
        <v>6350</v>
      </c>
      <c r="Q1340" s="267" t="s">
        <v>6351</v>
      </c>
      <c r="R1340" s="276"/>
      <c r="S1340" s="277"/>
      <c r="T1340" s="277"/>
    </row>
    <row r="1341" spans="1:20" s="217" customFormat="1" ht="24" x14ac:dyDescent="0.2">
      <c r="A1341" s="257" t="s">
        <v>7697</v>
      </c>
      <c r="B1341" s="258" t="s">
        <v>7710</v>
      </c>
      <c r="C1341" s="259" t="s">
        <v>9394</v>
      </c>
      <c r="D1341" s="260" t="s">
        <v>9395</v>
      </c>
      <c r="E1341" s="261"/>
      <c r="F1341" s="262"/>
      <c r="G1341" s="263"/>
      <c r="H1341" s="264"/>
      <c r="I1341" s="265"/>
      <c r="J1341" s="262" t="s">
        <v>6350</v>
      </c>
      <c r="K1341" s="263" t="s">
        <v>6351</v>
      </c>
      <c r="L1341" s="266" t="s">
        <v>4675</v>
      </c>
      <c r="M1341" s="267" t="s">
        <v>4676</v>
      </c>
      <c r="N1341" s="262" t="s">
        <v>7714</v>
      </c>
      <c r="O1341" s="266" t="s">
        <v>7715</v>
      </c>
      <c r="P1341" s="261" t="s">
        <v>6350</v>
      </c>
      <c r="Q1341" s="267" t="s">
        <v>6351</v>
      </c>
      <c r="R1341" s="276"/>
      <c r="S1341" s="277"/>
      <c r="T1341" s="277"/>
    </row>
    <row r="1342" spans="1:20" s="217" customFormat="1" ht="36" x14ac:dyDescent="0.2">
      <c r="A1342" s="257" t="s">
        <v>7697</v>
      </c>
      <c r="B1342" s="258" t="s">
        <v>7710</v>
      </c>
      <c r="C1342" s="259" t="s">
        <v>9396</v>
      </c>
      <c r="D1342" s="260" t="s">
        <v>9397</v>
      </c>
      <c r="E1342" s="261"/>
      <c r="F1342" s="262"/>
      <c r="G1342" s="263"/>
      <c r="H1342" s="264"/>
      <c r="I1342" s="265"/>
      <c r="J1342" s="262" t="s">
        <v>6350</v>
      </c>
      <c r="K1342" s="263" t="s">
        <v>6351</v>
      </c>
      <c r="L1342" s="266" t="s">
        <v>4677</v>
      </c>
      <c r="M1342" s="267" t="s">
        <v>4678</v>
      </c>
      <c r="N1342" s="262" t="s">
        <v>7714</v>
      </c>
      <c r="O1342" s="266" t="s">
        <v>7715</v>
      </c>
      <c r="P1342" s="261" t="s">
        <v>6350</v>
      </c>
      <c r="Q1342" s="267" t="s">
        <v>6351</v>
      </c>
      <c r="R1342" s="276"/>
      <c r="S1342" s="277"/>
      <c r="T1342" s="277"/>
    </row>
    <row r="1343" spans="1:20" s="217" customFormat="1" ht="60" x14ac:dyDescent="0.2">
      <c r="A1343" s="257" t="s">
        <v>7697</v>
      </c>
      <c r="B1343" s="258" t="s">
        <v>7710</v>
      </c>
      <c r="C1343" s="259" t="s">
        <v>9398</v>
      </c>
      <c r="D1343" s="260" t="s">
        <v>9399</v>
      </c>
      <c r="E1343" s="261"/>
      <c r="F1343" s="262"/>
      <c r="G1343" s="263"/>
      <c r="H1343" s="264"/>
      <c r="I1343" s="265"/>
      <c r="J1343" s="262" t="s">
        <v>6350</v>
      </c>
      <c r="K1343" s="263" t="s">
        <v>6351</v>
      </c>
      <c r="L1343" s="266" t="s">
        <v>4679</v>
      </c>
      <c r="M1343" s="267" t="s">
        <v>4680</v>
      </c>
      <c r="N1343" s="262" t="s">
        <v>7714</v>
      </c>
      <c r="O1343" s="266" t="s">
        <v>7715</v>
      </c>
      <c r="P1343" s="261" t="s">
        <v>6350</v>
      </c>
      <c r="Q1343" s="267" t="s">
        <v>6351</v>
      </c>
      <c r="R1343" s="276"/>
      <c r="S1343" s="277"/>
      <c r="T1343" s="277"/>
    </row>
    <row r="1344" spans="1:20" s="203" customFormat="1" ht="24" x14ac:dyDescent="0.2">
      <c r="A1344" s="257" t="s">
        <v>7697</v>
      </c>
      <c r="B1344" s="258" t="s">
        <v>7710</v>
      </c>
      <c r="C1344" s="259" t="s">
        <v>9400</v>
      </c>
      <c r="D1344" s="260" t="s">
        <v>9401</v>
      </c>
      <c r="E1344" s="261"/>
      <c r="F1344" s="262"/>
      <c r="G1344" s="263"/>
      <c r="H1344" s="264"/>
      <c r="I1344" s="265"/>
      <c r="J1344" s="262" t="s">
        <v>6350</v>
      </c>
      <c r="K1344" s="263" t="s">
        <v>6351</v>
      </c>
      <c r="L1344" s="266" t="s">
        <v>4681</v>
      </c>
      <c r="M1344" s="267" t="s">
        <v>4682</v>
      </c>
      <c r="N1344" s="262" t="s">
        <v>7714</v>
      </c>
      <c r="O1344" s="266" t="s">
        <v>7715</v>
      </c>
      <c r="P1344" s="261" t="s">
        <v>6350</v>
      </c>
      <c r="Q1344" s="267" t="s">
        <v>6351</v>
      </c>
      <c r="R1344" s="276"/>
      <c r="S1344" s="277"/>
      <c r="T1344" s="277"/>
    </row>
    <row r="1345" spans="1:20" s="217" customFormat="1" ht="48" x14ac:dyDescent="0.2">
      <c r="A1345" s="257" t="s">
        <v>7697</v>
      </c>
      <c r="B1345" s="258" t="s">
        <v>7710</v>
      </c>
      <c r="C1345" s="259" t="s">
        <v>9402</v>
      </c>
      <c r="D1345" s="260" t="s">
        <v>9403</v>
      </c>
      <c r="E1345" s="261"/>
      <c r="F1345" s="262"/>
      <c r="G1345" s="263"/>
      <c r="H1345" s="264"/>
      <c r="I1345" s="265"/>
      <c r="J1345" s="262" t="s">
        <v>6350</v>
      </c>
      <c r="K1345" s="263" t="s">
        <v>6351</v>
      </c>
      <c r="L1345" s="266" t="s">
        <v>4683</v>
      </c>
      <c r="M1345" s="267" t="s">
        <v>4684</v>
      </c>
      <c r="N1345" s="262" t="s">
        <v>7714</v>
      </c>
      <c r="O1345" s="266" t="s">
        <v>7715</v>
      </c>
      <c r="P1345" s="261" t="s">
        <v>6350</v>
      </c>
      <c r="Q1345" s="267" t="s">
        <v>6351</v>
      </c>
      <c r="R1345" s="276"/>
      <c r="S1345" s="277"/>
      <c r="T1345" s="277"/>
    </row>
    <row r="1346" spans="1:20" s="203" customFormat="1" ht="48" x14ac:dyDescent="0.2">
      <c r="A1346" s="257" t="s">
        <v>7697</v>
      </c>
      <c r="B1346" s="258" t="s">
        <v>7710</v>
      </c>
      <c r="C1346" s="259" t="s">
        <v>9404</v>
      </c>
      <c r="D1346" s="260" t="s">
        <v>9405</v>
      </c>
      <c r="E1346" s="261"/>
      <c r="F1346" s="262"/>
      <c r="G1346" s="263"/>
      <c r="H1346" s="264"/>
      <c r="I1346" s="265"/>
      <c r="J1346" s="262" t="s">
        <v>6350</v>
      </c>
      <c r="K1346" s="263" t="s">
        <v>6351</v>
      </c>
      <c r="L1346" s="266" t="s">
        <v>4685</v>
      </c>
      <c r="M1346" s="267" t="s">
        <v>4686</v>
      </c>
      <c r="N1346" s="262" t="s">
        <v>7714</v>
      </c>
      <c r="O1346" s="266" t="s">
        <v>7715</v>
      </c>
      <c r="P1346" s="261" t="s">
        <v>6350</v>
      </c>
      <c r="Q1346" s="267" t="s">
        <v>6351</v>
      </c>
      <c r="R1346" s="276"/>
      <c r="S1346" s="277"/>
      <c r="T1346" s="277"/>
    </row>
    <row r="1347" spans="1:20" s="217" customFormat="1" ht="36" x14ac:dyDescent="0.2">
      <c r="A1347" s="257" t="s">
        <v>7697</v>
      </c>
      <c r="B1347" s="258" t="s">
        <v>7710</v>
      </c>
      <c r="C1347" s="259" t="s">
        <v>9406</v>
      </c>
      <c r="D1347" s="260" t="s">
        <v>9407</v>
      </c>
      <c r="E1347" s="261"/>
      <c r="F1347" s="262"/>
      <c r="G1347" s="263"/>
      <c r="H1347" s="264"/>
      <c r="I1347" s="265"/>
      <c r="J1347" s="262" t="s">
        <v>6350</v>
      </c>
      <c r="K1347" s="263" t="s">
        <v>6351</v>
      </c>
      <c r="L1347" s="266" t="s">
        <v>4687</v>
      </c>
      <c r="M1347" s="267" t="s">
        <v>4688</v>
      </c>
      <c r="N1347" s="262" t="s">
        <v>7714</v>
      </c>
      <c r="O1347" s="266" t="s">
        <v>7715</v>
      </c>
      <c r="P1347" s="261" t="s">
        <v>6350</v>
      </c>
      <c r="Q1347" s="267" t="s">
        <v>6351</v>
      </c>
      <c r="R1347" s="276"/>
      <c r="S1347" s="277"/>
      <c r="T1347" s="277"/>
    </row>
    <row r="1348" spans="1:20" s="217" customFormat="1" ht="36" x14ac:dyDescent="0.2">
      <c r="A1348" s="257" t="s">
        <v>7697</v>
      </c>
      <c r="B1348" s="258" t="s">
        <v>7710</v>
      </c>
      <c r="C1348" s="259" t="s">
        <v>9408</v>
      </c>
      <c r="D1348" s="260" t="s">
        <v>9409</v>
      </c>
      <c r="E1348" s="261"/>
      <c r="F1348" s="262"/>
      <c r="G1348" s="263"/>
      <c r="H1348" s="264"/>
      <c r="I1348" s="265"/>
      <c r="J1348" s="262" t="s">
        <v>6350</v>
      </c>
      <c r="K1348" s="263" t="s">
        <v>6351</v>
      </c>
      <c r="L1348" s="266" t="s">
        <v>4689</v>
      </c>
      <c r="M1348" s="267" t="s">
        <v>4690</v>
      </c>
      <c r="N1348" s="262" t="s">
        <v>7714</v>
      </c>
      <c r="O1348" s="266" t="s">
        <v>7715</v>
      </c>
      <c r="P1348" s="261" t="s">
        <v>6350</v>
      </c>
      <c r="Q1348" s="267" t="s">
        <v>6351</v>
      </c>
      <c r="R1348" s="276"/>
      <c r="S1348" s="277"/>
      <c r="T1348" s="277"/>
    </row>
    <row r="1349" spans="1:20" s="203" customFormat="1" ht="36" x14ac:dyDescent="0.2">
      <c r="A1349" s="257" t="s">
        <v>7697</v>
      </c>
      <c r="B1349" s="258" t="s">
        <v>7710</v>
      </c>
      <c r="C1349" s="259" t="s">
        <v>9410</v>
      </c>
      <c r="D1349" s="260" t="s">
        <v>9411</v>
      </c>
      <c r="E1349" s="261"/>
      <c r="F1349" s="262"/>
      <c r="G1349" s="263"/>
      <c r="H1349" s="264"/>
      <c r="I1349" s="265"/>
      <c r="J1349" s="262" t="s">
        <v>6350</v>
      </c>
      <c r="K1349" s="263" t="s">
        <v>6351</v>
      </c>
      <c r="L1349" s="266" t="s">
        <v>4691</v>
      </c>
      <c r="M1349" s="267" t="s">
        <v>4692</v>
      </c>
      <c r="N1349" s="262" t="s">
        <v>7714</v>
      </c>
      <c r="O1349" s="266" t="s">
        <v>7715</v>
      </c>
      <c r="P1349" s="261" t="s">
        <v>6350</v>
      </c>
      <c r="Q1349" s="267" t="s">
        <v>6351</v>
      </c>
      <c r="R1349" s="276"/>
      <c r="S1349" s="277"/>
      <c r="T1349" s="277"/>
    </row>
    <row r="1350" spans="1:20" s="217" customFormat="1" ht="48" x14ac:dyDescent="0.2">
      <c r="A1350" s="257" t="s">
        <v>7697</v>
      </c>
      <c r="B1350" s="258" t="s">
        <v>7710</v>
      </c>
      <c r="C1350" s="259" t="s">
        <v>9412</v>
      </c>
      <c r="D1350" s="260" t="s">
        <v>9413</v>
      </c>
      <c r="E1350" s="261"/>
      <c r="F1350" s="262"/>
      <c r="G1350" s="263"/>
      <c r="H1350" s="264"/>
      <c r="I1350" s="265"/>
      <c r="J1350" s="262" t="s">
        <v>6350</v>
      </c>
      <c r="K1350" s="263" t="s">
        <v>6351</v>
      </c>
      <c r="L1350" s="266" t="s">
        <v>4693</v>
      </c>
      <c r="M1350" s="267" t="s">
        <v>4694</v>
      </c>
      <c r="N1350" s="262" t="s">
        <v>7714</v>
      </c>
      <c r="O1350" s="266" t="s">
        <v>7715</v>
      </c>
      <c r="P1350" s="261" t="s">
        <v>6350</v>
      </c>
      <c r="Q1350" s="267" t="s">
        <v>6351</v>
      </c>
      <c r="R1350" s="276"/>
      <c r="S1350" s="277"/>
      <c r="T1350" s="277"/>
    </row>
    <row r="1351" spans="1:20" s="217" customFormat="1" ht="36" x14ac:dyDescent="0.2">
      <c r="A1351" s="257" t="s">
        <v>7697</v>
      </c>
      <c r="B1351" s="258" t="s">
        <v>7710</v>
      </c>
      <c r="C1351" s="259" t="s">
        <v>9414</v>
      </c>
      <c r="D1351" s="260" t="s">
        <v>9415</v>
      </c>
      <c r="E1351" s="261"/>
      <c r="F1351" s="262"/>
      <c r="G1351" s="263"/>
      <c r="H1351" s="264"/>
      <c r="I1351" s="265"/>
      <c r="J1351" s="262" t="s">
        <v>6350</v>
      </c>
      <c r="K1351" s="263" t="s">
        <v>6351</v>
      </c>
      <c r="L1351" s="266" t="s">
        <v>4695</v>
      </c>
      <c r="M1351" s="267" t="s">
        <v>4696</v>
      </c>
      <c r="N1351" s="262" t="s">
        <v>7714</v>
      </c>
      <c r="O1351" s="266" t="s">
        <v>7715</v>
      </c>
      <c r="P1351" s="261" t="s">
        <v>6350</v>
      </c>
      <c r="Q1351" s="267" t="s">
        <v>6351</v>
      </c>
      <c r="R1351" s="276"/>
      <c r="S1351" s="277"/>
      <c r="T1351" s="277"/>
    </row>
    <row r="1352" spans="1:20" s="203" customFormat="1" ht="24" x14ac:dyDescent="0.2">
      <c r="A1352" s="244" t="s">
        <v>7697</v>
      </c>
      <c r="B1352" s="245" t="s">
        <v>7707</v>
      </c>
      <c r="C1352" s="246" t="s">
        <v>9416</v>
      </c>
      <c r="D1352" s="247" t="s">
        <v>9417</v>
      </c>
      <c r="E1352" s="248"/>
      <c r="F1352" s="249"/>
      <c r="G1352" s="250"/>
      <c r="H1352" s="251"/>
      <c r="I1352" s="252"/>
      <c r="J1352" s="249"/>
      <c r="K1352" s="250"/>
      <c r="L1352" s="253"/>
      <c r="M1352" s="254"/>
      <c r="N1352" s="249"/>
      <c r="O1352" s="250"/>
      <c r="P1352" s="253"/>
      <c r="Q1352" s="254"/>
      <c r="R1352" s="255"/>
      <c r="S1352" s="256"/>
      <c r="T1352" s="256"/>
    </row>
    <row r="1353" spans="1:20" ht="24" x14ac:dyDescent="0.2">
      <c r="A1353" s="257" t="s">
        <v>7697</v>
      </c>
      <c r="B1353" s="258" t="s">
        <v>7710</v>
      </c>
      <c r="C1353" s="259" t="s">
        <v>9418</v>
      </c>
      <c r="D1353" s="260" t="s">
        <v>9419</v>
      </c>
      <c r="E1353" s="261"/>
      <c r="F1353" s="262"/>
      <c r="G1353" s="263"/>
      <c r="H1353" s="264"/>
      <c r="I1353" s="265"/>
      <c r="J1353" s="262" t="s">
        <v>6350</v>
      </c>
      <c r="K1353" s="263" t="s">
        <v>6351</v>
      </c>
      <c r="L1353" s="266" t="s">
        <v>4697</v>
      </c>
      <c r="M1353" s="267" t="s">
        <v>4698</v>
      </c>
      <c r="N1353" s="262" t="s">
        <v>7714</v>
      </c>
      <c r="O1353" s="266" t="s">
        <v>7715</v>
      </c>
      <c r="P1353" s="261" t="s">
        <v>6350</v>
      </c>
      <c r="Q1353" s="267" t="s">
        <v>6351</v>
      </c>
      <c r="R1353" s="276"/>
      <c r="S1353" s="277"/>
      <c r="T1353" s="277"/>
    </row>
    <row r="1354" spans="1:20" s="203" customFormat="1" ht="24" x14ac:dyDescent="0.2">
      <c r="A1354" s="257" t="s">
        <v>7697</v>
      </c>
      <c r="B1354" s="258" t="s">
        <v>7710</v>
      </c>
      <c r="C1354" s="259" t="s">
        <v>9420</v>
      </c>
      <c r="D1354" s="260" t="s">
        <v>9421</v>
      </c>
      <c r="E1354" s="261"/>
      <c r="F1354" s="262"/>
      <c r="G1354" s="263"/>
      <c r="H1354" s="264"/>
      <c r="I1354" s="265"/>
      <c r="J1354" s="262" t="s">
        <v>6350</v>
      </c>
      <c r="K1354" s="263" t="s">
        <v>6351</v>
      </c>
      <c r="L1354" s="266" t="s">
        <v>4699</v>
      </c>
      <c r="M1354" s="267" t="s">
        <v>4700</v>
      </c>
      <c r="N1354" s="262" t="s">
        <v>7714</v>
      </c>
      <c r="O1354" s="266" t="s">
        <v>7715</v>
      </c>
      <c r="P1354" s="261" t="s">
        <v>6350</v>
      </c>
      <c r="Q1354" s="267" t="s">
        <v>6351</v>
      </c>
      <c r="R1354" s="276"/>
      <c r="S1354" s="277"/>
      <c r="T1354" s="277"/>
    </row>
    <row r="1355" spans="1:20" ht="36" x14ac:dyDescent="0.2">
      <c r="A1355" s="257" t="s">
        <v>7697</v>
      </c>
      <c r="B1355" s="258" t="s">
        <v>7710</v>
      </c>
      <c r="C1355" s="259" t="s">
        <v>9422</v>
      </c>
      <c r="D1355" s="260" t="s">
        <v>9423</v>
      </c>
      <c r="E1355" s="261"/>
      <c r="F1355" s="262"/>
      <c r="G1355" s="263"/>
      <c r="H1355" s="264"/>
      <c r="I1355" s="265"/>
      <c r="J1355" s="262" t="s">
        <v>6350</v>
      </c>
      <c r="K1355" s="263" t="s">
        <v>6351</v>
      </c>
      <c r="L1355" s="266" t="s">
        <v>4701</v>
      </c>
      <c r="M1355" s="267" t="s">
        <v>4702</v>
      </c>
      <c r="N1355" s="262" t="s">
        <v>7714</v>
      </c>
      <c r="O1355" s="266" t="s">
        <v>7715</v>
      </c>
      <c r="P1355" s="261" t="s">
        <v>6350</v>
      </c>
      <c r="Q1355" s="267" t="s">
        <v>6351</v>
      </c>
      <c r="R1355" s="276"/>
      <c r="S1355" s="277"/>
      <c r="T1355" s="277"/>
    </row>
    <row r="1356" spans="1:20" s="203" customFormat="1" ht="36" x14ac:dyDescent="0.2">
      <c r="A1356" s="244" t="s">
        <v>7697</v>
      </c>
      <c r="B1356" s="245" t="s">
        <v>7707</v>
      </c>
      <c r="C1356" s="246" t="s">
        <v>9424</v>
      </c>
      <c r="D1356" s="247" t="s">
        <v>9425</v>
      </c>
      <c r="E1356" s="248"/>
      <c r="F1356" s="249"/>
      <c r="G1356" s="250"/>
      <c r="H1356" s="251"/>
      <c r="I1356" s="252"/>
      <c r="J1356" s="249"/>
      <c r="K1356" s="250"/>
      <c r="L1356" s="253"/>
      <c r="M1356" s="254"/>
      <c r="N1356" s="249"/>
      <c r="O1356" s="250"/>
      <c r="P1356" s="253"/>
      <c r="Q1356" s="254"/>
      <c r="R1356" s="255"/>
      <c r="S1356" s="256"/>
      <c r="T1356" s="256"/>
    </row>
    <row r="1357" spans="1:20" ht="48" x14ac:dyDescent="0.2">
      <c r="A1357" s="257" t="s">
        <v>7697</v>
      </c>
      <c r="B1357" s="258" t="s">
        <v>7710</v>
      </c>
      <c r="C1357" s="259" t="s">
        <v>9424</v>
      </c>
      <c r="D1357" s="260" t="s">
        <v>9426</v>
      </c>
      <c r="E1357" s="261"/>
      <c r="F1357" s="262"/>
      <c r="G1357" s="263"/>
      <c r="H1357" s="264"/>
      <c r="I1357" s="265"/>
      <c r="J1357" s="262" t="s">
        <v>6350</v>
      </c>
      <c r="K1357" s="263" t="s">
        <v>6351</v>
      </c>
      <c r="L1357" s="266" t="s">
        <v>4703</v>
      </c>
      <c r="M1357" s="267" t="s">
        <v>4704</v>
      </c>
      <c r="N1357" s="262" t="s">
        <v>7714</v>
      </c>
      <c r="O1357" s="266" t="s">
        <v>7715</v>
      </c>
      <c r="P1357" s="261" t="s">
        <v>6350</v>
      </c>
      <c r="Q1357" s="267" t="s">
        <v>6351</v>
      </c>
      <c r="R1357" s="276"/>
      <c r="S1357" s="277"/>
      <c r="T1357" s="277"/>
    </row>
    <row r="1358" spans="1:20" s="203" customFormat="1" ht="25.5" x14ac:dyDescent="0.2">
      <c r="A1358" s="204" t="s">
        <v>7697</v>
      </c>
      <c r="B1358" s="205" t="s">
        <v>7704</v>
      </c>
      <c r="C1358" s="400" t="s">
        <v>9427</v>
      </c>
      <c r="D1358" s="207" t="s">
        <v>9428</v>
      </c>
      <c r="E1358" s="208"/>
      <c r="F1358" s="209"/>
      <c r="G1358" s="210"/>
      <c r="H1358" s="211"/>
      <c r="I1358" s="212"/>
      <c r="J1358" s="209"/>
      <c r="K1358" s="210"/>
      <c r="L1358" s="213"/>
      <c r="M1358" s="214"/>
      <c r="N1358" s="209"/>
      <c r="O1358" s="210"/>
      <c r="P1358" s="213"/>
      <c r="Q1358" s="214"/>
      <c r="R1358" s="215"/>
      <c r="S1358" s="216"/>
      <c r="T1358" s="216"/>
    </row>
    <row r="1359" spans="1:20" ht="24" x14ac:dyDescent="0.2">
      <c r="A1359" s="244" t="s">
        <v>7697</v>
      </c>
      <c r="B1359" s="245" t="s">
        <v>7707</v>
      </c>
      <c r="C1359" s="246" t="s">
        <v>9427</v>
      </c>
      <c r="D1359" s="247" t="s">
        <v>9429</v>
      </c>
      <c r="E1359" s="248"/>
      <c r="F1359" s="249"/>
      <c r="G1359" s="250"/>
      <c r="H1359" s="251"/>
      <c r="I1359" s="252"/>
      <c r="J1359" s="262"/>
      <c r="K1359" s="263"/>
      <c r="L1359" s="266"/>
      <c r="M1359" s="267"/>
      <c r="N1359" s="262"/>
      <c r="O1359" s="266"/>
      <c r="P1359" s="261"/>
      <c r="Q1359" s="267"/>
      <c r="R1359" s="276"/>
      <c r="S1359" s="277"/>
      <c r="T1359" s="277"/>
    </row>
    <row r="1360" spans="1:20" s="203" customFormat="1" ht="24" x14ac:dyDescent="0.2">
      <c r="A1360" s="257" t="s">
        <v>7697</v>
      </c>
      <c r="B1360" s="258" t="s">
        <v>7710</v>
      </c>
      <c r="C1360" s="259" t="s">
        <v>9427</v>
      </c>
      <c r="D1360" s="260" t="s">
        <v>9430</v>
      </c>
      <c r="E1360" s="261"/>
      <c r="F1360" s="262"/>
      <c r="G1360" s="263"/>
      <c r="H1360" s="264"/>
      <c r="I1360" s="265"/>
      <c r="J1360" s="262" t="s">
        <v>6350</v>
      </c>
      <c r="K1360" s="263" t="s">
        <v>6351</v>
      </c>
      <c r="L1360" s="266" t="s">
        <v>5056</v>
      </c>
      <c r="M1360" s="267" t="s">
        <v>5057</v>
      </c>
      <c r="N1360" s="262" t="s">
        <v>7714</v>
      </c>
      <c r="O1360" s="266" t="s">
        <v>7715</v>
      </c>
      <c r="P1360" s="261" t="s">
        <v>6350</v>
      </c>
      <c r="Q1360" s="267" t="s">
        <v>6351</v>
      </c>
      <c r="R1360" s="276"/>
      <c r="S1360" s="277"/>
      <c r="T1360" s="277"/>
    </row>
    <row r="1361" spans="1:20" ht="25.5" x14ac:dyDescent="0.2">
      <c r="A1361" s="204" t="s">
        <v>7697</v>
      </c>
      <c r="B1361" s="205" t="s">
        <v>7704</v>
      </c>
      <c r="C1361" s="400" t="s">
        <v>9431</v>
      </c>
      <c r="D1361" s="207" t="s">
        <v>9432</v>
      </c>
      <c r="E1361" s="208"/>
      <c r="F1361" s="209"/>
      <c r="G1361" s="210"/>
      <c r="H1361" s="211"/>
      <c r="I1361" s="212"/>
      <c r="J1361" s="209"/>
      <c r="K1361" s="210"/>
      <c r="L1361" s="213"/>
      <c r="M1361" s="214"/>
      <c r="N1361" s="209"/>
      <c r="O1361" s="210"/>
      <c r="P1361" s="213"/>
      <c r="Q1361" s="214"/>
      <c r="R1361" s="215"/>
      <c r="S1361" s="216"/>
      <c r="T1361" s="216"/>
    </row>
    <row r="1362" spans="1:20" s="203" customFormat="1" ht="24" x14ac:dyDescent="0.2">
      <c r="A1362" s="244" t="s">
        <v>7697</v>
      </c>
      <c r="B1362" s="245" t="s">
        <v>7707</v>
      </c>
      <c r="C1362" s="246" t="s">
        <v>9433</v>
      </c>
      <c r="D1362" s="247" t="s">
        <v>9434</v>
      </c>
      <c r="E1362" s="248"/>
      <c r="F1362" s="249"/>
      <c r="G1362" s="250"/>
      <c r="H1362" s="251"/>
      <c r="I1362" s="252"/>
      <c r="J1362" s="262"/>
      <c r="K1362" s="263"/>
      <c r="L1362" s="266"/>
      <c r="M1362" s="267"/>
      <c r="N1362" s="262"/>
      <c r="O1362" s="266"/>
      <c r="P1362" s="261"/>
      <c r="Q1362" s="267"/>
      <c r="R1362" s="276"/>
      <c r="S1362" s="277"/>
      <c r="T1362" s="277"/>
    </row>
    <row r="1363" spans="1:20" ht="36" x14ac:dyDescent="0.2">
      <c r="A1363" s="257" t="s">
        <v>7697</v>
      </c>
      <c r="B1363" s="258" t="s">
        <v>7710</v>
      </c>
      <c r="C1363" s="259" t="s">
        <v>9433</v>
      </c>
      <c r="D1363" s="260" t="s">
        <v>9435</v>
      </c>
      <c r="E1363" s="261"/>
      <c r="F1363" s="262"/>
      <c r="G1363" s="263"/>
      <c r="H1363" s="264"/>
      <c r="I1363" s="265"/>
      <c r="J1363" s="262" t="s">
        <v>6350</v>
      </c>
      <c r="K1363" s="263" t="s">
        <v>6351</v>
      </c>
      <c r="L1363" s="266" t="s">
        <v>4999</v>
      </c>
      <c r="M1363" s="267" t="s">
        <v>5000</v>
      </c>
      <c r="N1363" s="262" t="s">
        <v>7714</v>
      </c>
      <c r="O1363" s="266" t="s">
        <v>7715</v>
      </c>
      <c r="P1363" s="261" t="s">
        <v>6350</v>
      </c>
      <c r="Q1363" s="267" t="s">
        <v>6351</v>
      </c>
      <c r="R1363" s="276"/>
      <c r="S1363" s="277"/>
      <c r="T1363" s="277"/>
    </row>
    <row r="1364" spans="1:20" s="217" customFormat="1" ht="24" x14ac:dyDescent="0.2">
      <c r="A1364" s="244" t="s">
        <v>7697</v>
      </c>
      <c r="B1364" s="245" t="s">
        <v>7707</v>
      </c>
      <c r="C1364" s="246" t="s">
        <v>9436</v>
      </c>
      <c r="D1364" s="247" t="s">
        <v>9437</v>
      </c>
      <c r="E1364" s="248"/>
      <c r="F1364" s="249"/>
      <c r="G1364" s="250"/>
      <c r="H1364" s="251"/>
      <c r="I1364" s="252"/>
      <c r="J1364" s="262"/>
      <c r="K1364" s="263"/>
      <c r="L1364" s="266"/>
      <c r="M1364" s="267"/>
      <c r="N1364" s="262"/>
      <c r="O1364" s="266"/>
      <c r="P1364" s="261"/>
      <c r="Q1364" s="267"/>
      <c r="R1364" s="276"/>
      <c r="S1364" s="277"/>
      <c r="T1364" s="277"/>
    </row>
    <row r="1365" spans="1:20" s="203" customFormat="1" ht="36" x14ac:dyDescent="0.2">
      <c r="A1365" s="257" t="s">
        <v>7697</v>
      </c>
      <c r="B1365" s="258" t="s">
        <v>7710</v>
      </c>
      <c r="C1365" s="259" t="s">
        <v>9436</v>
      </c>
      <c r="D1365" s="260" t="s">
        <v>9438</v>
      </c>
      <c r="E1365" s="261"/>
      <c r="F1365" s="262"/>
      <c r="G1365" s="263"/>
      <c r="H1365" s="264"/>
      <c r="I1365" s="265"/>
      <c r="J1365" s="262" t="s">
        <v>6350</v>
      </c>
      <c r="K1365" s="263" t="s">
        <v>6351</v>
      </c>
      <c r="L1365" s="266" t="s">
        <v>5011</v>
      </c>
      <c r="M1365" s="267" t="s">
        <v>5012</v>
      </c>
      <c r="N1365" s="262" t="s">
        <v>7714</v>
      </c>
      <c r="O1365" s="266" t="s">
        <v>7715</v>
      </c>
      <c r="P1365" s="261" t="s">
        <v>6350</v>
      </c>
      <c r="Q1365" s="267" t="s">
        <v>6351</v>
      </c>
      <c r="R1365" s="276"/>
      <c r="S1365" s="277"/>
      <c r="T1365" s="277"/>
    </row>
    <row r="1366" spans="1:20" ht="24" x14ac:dyDescent="0.2">
      <c r="A1366" s="244" t="s">
        <v>7697</v>
      </c>
      <c r="B1366" s="245" t="s">
        <v>7707</v>
      </c>
      <c r="C1366" s="246" t="s">
        <v>9439</v>
      </c>
      <c r="D1366" s="247" t="s">
        <v>9440</v>
      </c>
      <c r="E1366" s="248"/>
      <c r="F1366" s="249"/>
      <c r="G1366" s="250"/>
      <c r="H1366" s="251"/>
      <c r="I1366" s="252"/>
      <c r="J1366" s="262"/>
      <c r="K1366" s="263"/>
      <c r="L1366" s="266"/>
      <c r="M1366" s="267"/>
      <c r="N1366" s="262"/>
      <c r="O1366" s="266"/>
      <c r="P1366" s="261"/>
      <c r="Q1366" s="267"/>
      <c r="R1366" s="276"/>
      <c r="S1366" s="277"/>
      <c r="T1366" s="277"/>
    </row>
    <row r="1367" spans="1:20" s="445" customFormat="1" ht="36" x14ac:dyDescent="0.2">
      <c r="A1367" s="257" t="s">
        <v>7697</v>
      </c>
      <c r="B1367" s="258" t="s">
        <v>7710</v>
      </c>
      <c r="C1367" s="259" t="s">
        <v>9439</v>
      </c>
      <c r="D1367" s="260" t="s">
        <v>9441</v>
      </c>
      <c r="E1367" s="261"/>
      <c r="F1367" s="262"/>
      <c r="G1367" s="263"/>
      <c r="H1367" s="264"/>
      <c r="I1367" s="265"/>
      <c r="J1367" s="262" t="s">
        <v>6350</v>
      </c>
      <c r="K1367" s="263" t="s">
        <v>6351</v>
      </c>
      <c r="L1367" s="266" t="s">
        <v>5025</v>
      </c>
      <c r="M1367" s="267" t="s">
        <v>5026</v>
      </c>
      <c r="N1367" s="262" t="s">
        <v>7714</v>
      </c>
      <c r="O1367" s="266" t="s">
        <v>7715</v>
      </c>
      <c r="P1367" s="261" t="s">
        <v>6350</v>
      </c>
      <c r="Q1367" s="267" t="s">
        <v>6351</v>
      </c>
      <c r="R1367" s="276"/>
      <c r="S1367" s="277"/>
      <c r="T1367" s="277"/>
    </row>
    <row r="1368" spans="1:20" s="203" customFormat="1" ht="24" x14ac:dyDescent="0.2">
      <c r="A1368" s="244" t="s">
        <v>7697</v>
      </c>
      <c r="B1368" s="245" t="s">
        <v>7707</v>
      </c>
      <c r="C1368" s="246" t="s">
        <v>9442</v>
      </c>
      <c r="D1368" s="247" t="s">
        <v>9443</v>
      </c>
      <c r="E1368" s="248"/>
      <c r="F1368" s="249"/>
      <c r="G1368" s="250"/>
      <c r="H1368" s="251"/>
      <c r="I1368" s="252"/>
      <c r="J1368" s="262"/>
      <c r="K1368" s="263"/>
      <c r="L1368" s="266"/>
      <c r="M1368" s="267"/>
      <c r="N1368" s="262"/>
      <c r="O1368" s="266"/>
      <c r="P1368" s="261"/>
      <c r="Q1368" s="267"/>
      <c r="R1368" s="276"/>
      <c r="S1368" s="277"/>
      <c r="T1368" s="277"/>
    </row>
    <row r="1369" spans="1:20" s="217" customFormat="1" ht="24" x14ac:dyDescent="0.2">
      <c r="A1369" s="257" t="s">
        <v>7697</v>
      </c>
      <c r="B1369" s="258" t="s">
        <v>7710</v>
      </c>
      <c r="C1369" s="259" t="s">
        <v>9442</v>
      </c>
      <c r="D1369" s="260" t="s">
        <v>9444</v>
      </c>
      <c r="E1369" s="261"/>
      <c r="F1369" s="262"/>
      <c r="G1369" s="263"/>
      <c r="H1369" s="264"/>
      <c r="I1369" s="265"/>
      <c r="J1369" s="262" t="s">
        <v>6350</v>
      </c>
      <c r="K1369" s="263" t="s">
        <v>6351</v>
      </c>
      <c r="L1369" s="266" t="s">
        <v>5027</v>
      </c>
      <c r="M1369" s="267" t="s">
        <v>5028</v>
      </c>
      <c r="N1369" s="262" t="s">
        <v>7714</v>
      </c>
      <c r="O1369" s="266" t="s">
        <v>7715</v>
      </c>
      <c r="P1369" s="261" t="s">
        <v>6350</v>
      </c>
      <c r="Q1369" s="267" t="s">
        <v>6351</v>
      </c>
      <c r="R1369" s="276"/>
      <c r="S1369" s="277"/>
      <c r="T1369" s="277"/>
    </row>
    <row r="1370" spans="1:20" s="203" customFormat="1" ht="25.5" x14ac:dyDescent="0.2">
      <c r="A1370" s="204" t="s">
        <v>7697</v>
      </c>
      <c r="B1370" s="205" t="s">
        <v>7704</v>
      </c>
      <c r="C1370" s="400" t="s">
        <v>9445</v>
      </c>
      <c r="D1370" s="207" t="s">
        <v>9446</v>
      </c>
      <c r="E1370" s="208"/>
      <c r="F1370" s="209"/>
      <c r="G1370" s="210"/>
      <c r="H1370" s="211"/>
      <c r="I1370" s="212"/>
      <c r="J1370" s="209"/>
      <c r="K1370" s="210"/>
      <c r="L1370" s="213"/>
      <c r="M1370" s="214"/>
      <c r="N1370" s="209"/>
      <c r="O1370" s="210"/>
      <c r="P1370" s="213"/>
      <c r="Q1370" s="214"/>
      <c r="R1370" s="215"/>
      <c r="S1370" s="216"/>
      <c r="T1370" s="216"/>
    </row>
    <row r="1371" spans="1:20" ht="24" x14ac:dyDescent="0.2">
      <c r="A1371" s="244" t="s">
        <v>7697</v>
      </c>
      <c r="B1371" s="245" t="s">
        <v>7707</v>
      </c>
      <c r="C1371" s="246" t="s">
        <v>9445</v>
      </c>
      <c r="D1371" s="247" t="s">
        <v>9447</v>
      </c>
      <c r="E1371" s="248"/>
      <c r="F1371" s="249"/>
      <c r="G1371" s="250"/>
      <c r="H1371" s="251"/>
      <c r="I1371" s="252"/>
      <c r="J1371" s="262"/>
      <c r="K1371" s="263"/>
      <c r="L1371" s="266"/>
      <c r="M1371" s="267"/>
      <c r="N1371" s="262"/>
      <c r="O1371" s="266"/>
      <c r="P1371" s="261"/>
      <c r="Q1371" s="267"/>
      <c r="R1371" s="276"/>
      <c r="S1371" s="277"/>
      <c r="T1371" s="277"/>
    </row>
    <row r="1372" spans="1:20" ht="36" x14ac:dyDescent="0.2">
      <c r="A1372" s="257" t="s">
        <v>7697</v>
      </c>
      <c r="B1372" s="258" t="s">
        <v>7710</v>
      </c>
      <c r="C1372" s="259" t="s">
        <v>9445</v>
      </c>
      <c r="D1372" s="260" t="s">
        <v>9448</v>
      </c>
      <c r="E1372" s="261"/>
      <c r="F1372" s="262"/>
      <c r="G1372" s="263"/>
      <c r="H1372" s="264"/>
      <c r="I1372" s="265"/>
      <c r="J1372" s="262" t="s">
        <v>6350</v>
      </c>
      <c r="K1372" s="263" t="s">
        <v>6351</v>
      </c>
      <c r="L1372" s="266" t="s">
        <v>5058</v>
      </c>
      <c r="M1372" s="267" t="s">
        <v>5059</v>
      </c>
      <c r="N1372" s="262" t="s">
        <v>7714</v>
      </c>
      <c r="O1372" s="266" t="s">
        <v>7715</v>
      </c>
      <c r="P1372" s="261" t="s">
        <v>6350</v>
      </c>
      <c r="Q1372" s="267" t="s">
        <v>6351</v>
      </c>
      <c r="R1372" s="276"/>
      <c r="S1372" s="277"/>
      <c r="T1372" s="277"/>
    </row>
    <row r="1373" spans="1:20" ht="38.25" x14ac:dyDescent="0.2">
      <c r="A1373" s="204" t="s">
        <v>7697</v>
      </c>
      <c r="B1373" s="205" t="s">
        <v>7704</v>
      </c>
      <c r="C1373" s="400" t="s">
        <v>9449</v>
      </c>
      <c r="D1373" s="207" t="s">
        <v>9450</v>
      </c>
      <c r="E1373" s="208"/>
      <c r="F1373" s="209"/>
      <c r="G1373" s="210"/>
      <c r="H1373" s="211"/>
      <c r="I1373" s="212"/>
      <c r="J1373" s="209"/>
      <c r="K1373" s="210"/>
      <c r="L1373" s="213"/>
      <c r="M1373" s="214"/>
      <c r="N1373" s="209"/>
      <c r="O1373" s="210"/>
      <c r="P1373" s="213"/>
      <c r="Q1373" s="214"/>
      <c r="R1373" s="215"/>
      <c r="S1373" s="216"/>
      <c r="T1373" s="216"/>
    </row>
    <row r="1374" spans="1:20" ht="24" x14ac:dyDescent="0.2">
      <c r="A1374" s="244" t="s">
        <v>7697</v>
      </c>
      <c r="B1374" s="245" t="s">
        <v>7707</v>
      </c>
      <c r="C1374" s="246" t="s">
        <v>9451</v>
      </c>
      <c r="D1374" s="247" t="s">
        <v>9452</v>
      </c>
      <c r="E1374" s="248"/>
      <c r="F1374" s="249"/>
      <c r="G1374" s="250"/>
      <c r="H1374" s="251"/>
      <c r="I1374" s="252"/>
      <c r="J1374" s="262"/>
      <c r="K1374" s="263"/>
      <c r="L1374" s="266"/>
      <c r="M1374" s="267"/>
      <c r="N1374" s="262"/>
      <c r="O1374" s="266"/>
      <c r="P1374" s="261"/>
      <c r="Q1374" s="267"/>
      <c r="R1374" s="276"/>
      <c r="S1374" s="277"/>
      <c r="T1374" s="277"/>
    </row>
    <row r="1375" spans="1:20" ht="24" x14ac:dyDescent="0.2">
      <c r="A1375" s="257" t="s">
        <v>7697</v>
      </c>
      <c r="B1375" s="258" t="s">
        <v>7710</v>
      </c>
      <c r="C1375" s="259" t="s">
        <v>9451</v>
      </c>
      <c r="D1375" s="260" t="s">
        <v>9453</v>
      </c>
      <c r="E1375" s="261"/>
      <c r="F1375" s="262"/>
      <c r="G1375" s="263"/>
      <c r="H1375" s="264"/>
      <c r="I1375" s="265"/>
      <c r="J1375" s="262" t="s">
        <v>6350</v>
      </c>
      <c r="K1375" s="263" t="s">
        <v>6351</v>
      </c>
      <c r="L1375" s="266" t="s">
        <v>5060</v>
      </c>
      <c r="M1375" s="267" t="s">
        <v>5061</v>
      </c>
      <c r="N1375" s="262" t="s">
        <v>7714</v>
      </c>
      <c r="O1375" s="266" t="s">
        <v>7715</v>
      </c>
      <c r="P1375" s="261" t="s">
        <v>6350</v>
      </c>
      <c r="Q1375" s="267" t="s">
        <v>6351</v>
      </c>
      <c r="R1375" s="276"/>
      <c r="S1375" s="277"/>
      <c r="T1375" s="277"/>
    </row>
    <row r="1376" spans="1:20" ht="24" x14ac:dyDescent="0.2">
      <c r="A1376" s="244" t="s">
        <v>7697</v>
      </c>
      <c r="B1376" s="245" t="s">
        <v>7707</v>
      </c>
      <c r="C1376" s="246" t="s">
        <v>9454</v>
      </c>
      <c r="D1376" s="247" t="s">
        <v>9455</v>
      </c>
      <c r="E1376" s="248"/>
      <c r="F1376" s="249"/>
      <c r="G1376" s="250"/>
      <c r="H1376" s="251"/>
      <c r="I1376" s="252"/>
      <c r="J1376" s="262"/>
      <c r="K1376" s="263"/>
      <c r="L1376" s="266"/>
      <c r="M1376" s="267"/>
      <c r="N1376" s="262"/>
      <c r="O1376" s="266"/>
      <c r="P1376" s="261"/>
      <c r="Q1376" s="267"/>
      <c r="R1376" s="276"/>
      <c r="S1376" s="277"/>
      <c r="T1376" s="277"/>
    </row>
    <row r="1377" spans="1:20" ht="24" x14ac:dyDescent="0.2">
      <c r="A1377" s="257" t="s">
        <v>7697</v>
      </c>
      <c r="B1377" s="258" t="s">
        <v>7710</v>
      </c>
      <c r="C1377" s="259" t="s">
        <v>9454</v>
      </c>
      <c r="D1377" s="260" t="s">
        <v>9456</v>
      </c>
      <c r="E1377" s="261"/>
      <c r="F1377" s="262"/>
      <c r="G1377" s="263"/>
      <c r="H1377" s="264"/>
      <c r="I1377" s="265"/>
      <c r="J1377" s="262" t="s">
        <v>6350</v>
      </c>
      <c r="K1377" s="263" t="s">
        <v>6351</v>
      </c>
      <c r="L1377" s="266" t="s">
        <v>5062</v>
      </c>
      <c r="M1377" s="267" t="s">
        <v>5063</v>
      </c>
      <c r="N1377" s="262" t="s">
        <v>7714</v>
      </c>
      <c r="O1377" s="266" t="s">
        <v>7715</v>
      </c>
      <c r="P1377" s="261" t="s">
        <v>6350</v>
      </c>
      <c r="Q1377" s="267" t="s">
        <v>6351</v>
      </c>
      <c r="R1377" s="276"/>
      <c r="S1377" s="277"/>
      <c r="T1377" s="277"/>
    </row>
    <row r="1378" spans="1:20" ht="14.25" x14ac:dyDescent="0.2">
      <c r="A1378" s="190" t="s">
        <v>7697</v>
      </c>
      <c r="B1378" s="191" t="s">
        <v>7701</v>
      </c>
      <c r="C1378" s="192" t="s">
        <v>9457</v>
      </c>
      <c r="D1378" s="193" t="s">
        <v>9458</v>
      </c>
      <c r="E1378" s="194"/>
      <c r="F1378" s="195"/>
      <c r="G1378" s="196"/>
      <c r="H1378" s="197"/>
      <c r="I1378" s="198"/>
      <c r="J1378" s="195"/>
      <c r="K1378" s="196"/>
      <c r="L1378" s="199"/>
      <c r="M1378" s="200"/>
      <c r="N1378" s="195"/>
      <c r="O1378" s="196"/>
      <c r="P1378" s="199"/>
      <c r="Q1378" s="200"/>
      <c r="R1378" s="201"/>
      <c r="S1378" s="202"/>
      <c r="T1378" s="202"/>
    </row>
    <row r="1379" spans="1:20" ht="25.5" x14ac:dyDescent="0.2">
      <c r="A1379" s="204" t="s">
        <v>7697</v>
      </c>
      <c r="B1379" s="205" t="s">
        <v>7704</v>
      </c>
      <c r="C1379" s="400" t="s">
        <v>9459</v>
      </c>
      <c r="D1379" s="207" t="s">
        <v>9460</v>
      </c>
      <c r="E1379" s="208"/>
      <c r="F1379" s="209"/>
      <c r="G1379" s="210"/>
      <c r="H1379" s="211"/>
      <c r="I1379" s="212"/>
      <c r="J1379" s="209"/>
      <c r="K1379" s="210"/>
      <c r="L1379" s="213"/>
      <c r="M1379" s="214"/>
      <c r="N1379" s="209"/>
      <c r="O1379" s="210"/>
      <c r="P1379" s="213"/>
      <c r="Q1379" s="214"/>
      <c r="R1379" s="215"/>
      <c r="S1379" s="216"/>
      <c r="T1379" s="216"/>
    </row>
    <row r="1380" spans="1:20" s="203" customFormat="1" ht="24" x14ac:dyDescent="0.2">
      <c r="A1380" s="244" t="s">
        <v>7697</v>
      </c>
      <c r="B1380" s="245" t="s">
        <v>7707</v>
      </c>
      <c r="C1380" s="246" t="s">
        <v>9461</v>
      </c>
      <c r="D1380" s="247" t="s">
        <v>9462</v>
      </c>
      <c r="E1380" s="248"/>
      <c r="F1380" s="262"/>
      <c r="G1380" s="263"/>
      <c r="H1380" s="264"/>
      <c r="I1380" s="265"/>
      <c r="J1380" s="262"/>
      <c r="K1380" s="263"/>
      <c r="L1380" s="266"/>
      <c r="M1380" s="267"/>
      <c r="N1380" s="262"/>
      <c r="O1380" s="263"/>
      <c r="P1380" s="266"/>
      <c r="Q1380" s="267"/>
      <c r="R1380" s="276"/>
      <c r="S1380" s="277"/>
      <c r="T1380" s="277"/>
    </row>
    <row r="1381" spans="1:20" ht="24" x14ac:dyDescent="0.2">
      <c r="A1381" s="257" t="s">
        <v>7697</v>
      </c>
      <c r="B1381" s="258" t="s">
        <v>7710</v>
      </c>
      <c r="C1381" s="259" t="s">
        <v>9463</v>
      </c>
      <c r="D1381" s="260" t="s">
        <v>9464</v>
      </c>
      <c r="E1381" s="261"/>
      <c r="F1381" s="262"/>
      <c r="G1381" s="263"/>
      <c r="H1381" s="264"/>
      <c r="I1381" s="265"/>
      <c r="J1381" s="262" t="s">
        <v>6350</v>
      </c>
      <c r="K1381" s="263" t="s">
        <v>6351</v>
      </c>
      <c r="L1381" s="266" t="s">
        <v>4705</v>
      </c>
      <c r="M1381" s="267" t="s">
        <v>4706</v>
      </c>
      <c r="N1381" s="262" t="s">
        <v>7714</v>
      </c>
      <c r="O1381" s="266" t="s">
        <v>7715</v>
      </c>
      <c r="P1381" s="261" t="s">
        <v>6350</v>
      </c>
      <c r="Q1381" s="267" t="s">
        <v>6351</v>
      </c>
      <c r="R1381" s="276"/>
      <c r="S1381" s="277"/>
      <c r="T1381" s="277"/>
    </row>
    <row r="1382" spans="1:20" ht="36" x14ac:dyDescent="0.2">
      <c r="A1382" s="257" t="s">
        <v>7697</v>
      </c>
      <c r="B1382" s="258" t="s">
        <v>7710</v>
      </c>
      <c r="C1382" s="259" t="s">
        <v>9465</v>
      </c>
      <c r="D1382" s="260" t="s">
        <v>9466</v>
      </c>
      <c r="E1382" s="261"/>
      <c r="F1382" s="262"/>
      <c r="G1382" s="263"/>
      <c r="H1382" s="264"/>
      <c r="I1382" s="265"/>
      <c r="J1382" s="262" t="s">
        <v>6350</v>
      </c>
      <c r="K1382" s="263" t="s">
        <v>6351</v>
      </c>
      <c r="L1382" s="266" t="s">
        <v>4707</v>
      </c>
      <c r="M1382" s="267" t="s">
        <v>4708</v>
      </c>
      <c r="N1382" s="262" t="s">
        <v>7714</v>
      </c>
      <c r="O1382" s="266" t="s">
        <v>7715</v>
      </c>
      <c r="P1382" s="261" t="s">
        <v>6350</v>
      </c>
      <c r="Q1382" s="267" t="s">
        <v>6351</v>
      </c>
      <c r="R1382" s="276"/>
      <c r="S1382" s="277"/>
      <c r="T1382" s="277"/>
    </row>
    <row r="1383" spans="1:20" ht="48" x14ac:dyDescent="0.2">
      <c r="A1383" s="257" t="s">
        <v>7697</v>
      </c>
      <c r="B1383" s="258" t="s">
        <v>7710</v>
      </c>
      <c r="C1383" s="259" t="s">
        <v>9467</v>
      </c>
      <c r="D1383" s="260" t="s">
        <v>9468</v>
      </c>
      <c r="E1383" s="261"/>
      <c r="F1383" s="262"/>
      <c r="G1383" s="263"/>
      <c r="H1383" s="264"/>
      <c r="I1383" s="265"/>
      <c r="J1383" s="262" t="s">
        <v>6350</v>
      </c>
      <c r="K1383" s="263" t="s">
        <v>6351</v>
      </c>
      <c r="L1383" s="266" t="s">
        <v>4709</v>
      </c>
      <c r="M1383" s="267" t="s">
        <v>4710</v>
      </c>
      <c r="N1383" s="262" t="s">
        <v>7714</v>
      </c>
      <c r="O1383" s="266" t="s">
        <v>7715</v>
      </c>
      <c r="P1383" s="261" t="s">
        <v>6350</v>
      </c>
      <c r="Q1383" s="267" t="s">
        <v>6351</v>
      </c>
      <c r="R1383" s="276"/>
      <c r="S1383" s="277"/>
      <c r="T1383" s="277"/>
    </row>
    <row r="1384" spans="1:20" ht="24" x14ac:dyDescent="0.2">
      <c r="A1384" s="257" t="s">
        <v>7697</v>
      </c>
      <c r="B1384" s="258" t="s">
        <v>7710</v>
      </c>
      <c r="C1384" s="259" t="s">
        <v>9469</v>
      </c>
      <c r="D1384" s="260" t="s">
        <v>9470</v>
      </c>
      <c r="E1384" s="261"/>
      <c r="F1384" s="262"/>
      <c r="G1384" s="263"/>
      <c r="H1384" s="264"/>
      <c r="I1384" s="265"/>
      <c r="J1384" s="262" t="s">
        <v>6350</v>
      </c>
      <c r="K1384" s="263" t="s">
        <v>6351</v>
      </c>
      <c r="L1384" s="266" t="s">
        <v>4711</v>
      </c>
      <c r="M1384" s="267" t="s">
        <v>4712</v>
      </c>
      <c r="N1384" s="262" t="s">
        <v>7714</v>
      </c>
      <c r="O1384" s="266" t="s">
        <v>7715</v>
      </c>
      <c r="P1384" s="261" t="s">
        <v>6350</v>
      </c>
      <c r="Q1384" s="267" t="s">
        <v>6351</v>
      </c>
      <c r="R1384" s="276"/>
      <c r="S1384" s="277"/>
      <c r="T1384" s="277"/>
    </row>
    <row r="1385" spans="1:20" ht="48" x14ac:dyDescent="0.2">
      <c r="A1385" s="257" t="s">
        <v>7697</v>
      </c>
      <c r="B1385" s="258" t="s">
        <v>7710</v>
      </c>
      <c r="C1385" s="259" t="s">
        <v>9471</v>
      </c>
      <c r="D1385" s="260" t="s">
        <v>9472</v>
      </c>
      <c r="E1385" s="261"/>
      <c r="F1385" s="262"/>
      <c r="G1385" s="263"/>
      <c r="H1385" s="264"/>
      <c r="I1385" s="265"/>
      <c r="J1385" s="262" t="s">
        <v>6350</v>
      </c>
      <c r="K1385" s="263" t="s">
        <v>6351</v>
      </c>
      <c r="L1385" s="266" t="s">
        <v>4713</v>
      </c>
      <c r="M1385" s="267" t="s">
        <v>4714</v>
      </c>
      <c r="N1385" s="262" t="s">
        <v>7714</v>
      </c>
      <c r="O1385" s="266" t="s">
        <v>7715</v>
      </c>
      <c r="P1385" s="261" t="s">
        <v>6350</v>
      </c>
      <c r="Q1385" s="267" t="s">
        <v>6351</v>
      </c>
      <c r="R1385" s="276"/>
      <c r="S1385" s="277"/>
      <c r="T1385" s="277"/>
    </row>
    <row r="1386" spans="1:20" ht="36" x14ac:dyDescent="0.2">
      <c r="A1386" s="257" t="s">
        <v>7697</v>
      </c>
      <c r="B1386" s="258" t="s">
        <v>7710</v>
      </c>
      <c r="C1386" s="259" t="s">
        <v>9473</v>
      </c>
      <c r="D1386" s="260" t="s">
        <v>9474</v>
      </c>
      <c r="E1386" s="261"/>
      <c r="F1386" s="262"/>
      <c r="G1386" s="263"/>
      <c r="H1386" s="264"/>
      <c r="I1386" s="265"/>
      <c r="J1386" s="262" t="s">
        <v>6350</v>
      </c>
      <c r="K1386" s="263" t="s">
        <v>6351</v>
      </c>
      <c r="L1386" s="266" t="s">
        <v>4715</v>
      </c>
      <c r="M1386" s="267" t="s">
        <v>4716</v>
      </c>
      <c r="N1386" s="262" t="s">
        <v>7714</v>
      </c>
      <c r="O1386" s="266" t="s">
        <v>7715</v>
      </c>
      <c r="P1386" s="261" t="s">
        <v>6350</v>
      </c>
      <c r="Q1386" s="267" t="s">
        <v>6351</v>
      </c>
      <c r="R1386" s="276"/>
      <c r="S1386" s="277"/>
      <c r="T1386" s="277"/>
    </row>
    <row r="1387" spans="1:20" ht="24" x14ac:dyDescent="0.2">
      <c r="A1387" s="257" t="s">
        <v>7697</v>
      </c>
      <c r="B1387" s="258" t="s">
        <v>7710</v>
      </c>
      <c r="C1387" s="259" t="s">
        <v>9475</v>
      </c>
      <c r="D1387" s="260" t="s">
        <v>9476</v>
      </c>
      <c r="E1387" s="261"/>
      <c r="F1387" s="262"/>
      <c r="G1387" s="263"/>
      <c r="H1387" s="264"/>
      <c r="I1387" s="265"/>
      <c r="J1387" s="262" t="s">
        <v>6350</v>
      </c>
      <c r="K1387" s="263" t="s">
        <v>6351</v>
      </c>
      <c r="L1387" s="266" t="s">
        <v>4717</v>
      </c>
      <c r="M1387" s="267" t="s">
        <v>4718</v>
      </c>
      <c r="N1387" s="262" t="s">
        <v>7714</v>
      </c>
      <c r="O1387" s="266" t="s">
        <v>7715</v>
      </c>
      <c r="P1387" s="261" t="s">
        <v>6350</v>
      </c>
      <c r="Q1387" s="267" t="s">
        <v>6351</v>
      </c>
      <c r="R1387" s="276"/>
      <c r="S1387" s="277"/>
      <c r="T1387" s="277"/>
    </row>
    <row r="1388" spans="1:20" ht="48" x14ac:dyDescent="0.2">
      <c r="A1388" s="257" t="s">
        <v>7697</v>
      </c>
      <c r="B1388" s="258" t="s">
        <v>7710</v>
      </c>
      <c r="C1388" s="259" t="s">
        <v>9477</v>
      </c>
      <c r="D1388" s="260" t="s">
        <v>9478</v>
      </c>
      <c r="E1388" s="261"/>
      <c r="F1388" s="262"/>
      <c r="G1388" s="263"/>
      <c r="H1388" s="264"/>
      <c r="I1388" s="265"/>
      <c r="J1388" s="262" t="s">
        <v>6350</v>
      </c>
      <c r="K1388" s="263" t="s">
        <v>6351</v>
      </c>
      <c r="L1388" s="266" t="s">
        <v>4719</v>
      </c>
      <c r="M1388" s="267" t="s">
        <v>4720</v>
      </c>
      <c r="N1388" s="262" t="s">
        <v>7714</v>
      </c>
      <c r="O1388" s="266" t="s">
        <v>7715</v>
      </c>
      <c r="P1388" s="261" t="s">
        <v>6350</v>
      </c>
      <c r="Q1388" s="267" t="s">
        <v>6351</v>
      </c>
      <c r="R1388" s="276"/>
      <c r="S1388" s="277"/>
      <c r="T1388" s="277"/>
    </row>
    <row r="1389" spans="1:20" ht="36" x14ac:dyDescent="0.2">
      <c r="A1389" s="257" t="s">
        <v>7697</v>
      </c>
      <c r="B1389" s="258" t="s">
        <v>7710</v>
      </c>
      <c r="C1389" s="259" t="s">
        <v>9479</v>
      </c>
      <c r="D1389" s="260" t="s">
        <v>9480</v>
      </c>
      <c r="E1389" s="261"/>
      <c r="F1389" s="262"/>
      <c r="G1389" s="263"/>
      <c r="H1389" s="264"/>
      <c r="I1389" s="265"/>
      <c r="J1389" s="262" t="s">
        <v>6350</v>
      </c>
      <c r="K1389" s="263" t="s">
        <v>6351</v>
      </c>
      <c r="L1389" s="266" t="s">
        <v>4721</v>
      </c>
      <c r="M1389" s="267" t="s">
        <v>4722</v>
      </c>
      <c r="N1389" s="262" t="s">
        <v>7714</v>
      </c>
      <c r="O1389" s="266" t="s">
        <v>7715</v>
      </c>
      <c r="P1389" s="261" t="s">
        <v>6350</v>
      </c>
      <c r="Q1389" s="267" t="s">
        <v>6351</v>
      </c>
      <c r="R1389" s="276"/>
      <c r="S1389" s="277"/>
      <c r="T1389" s="277"/>
    </row>
    <row r="1390" spans="1:20" s="203" customFormat="1" ht="36" x14ac:dyDescent="0.2">
      <c r="A1390" s="257" t="s">
        <v>7697</v>
      </c>
      <c r="B1390" s="258" t="s">
        <v>7710</v>
      </c>
      <c r="C1390" s="259" t="s">
        <v>9481</v>
      </c>
      <c r="D1390" s="260" t="s">
        <v>9482</v>
      </c>
      <c r="E1390" s="261"/>
      <c r="F1390" s="262"/>
      <c r="G1390" s="263"/>
      <c r="H1390" s="264"/>
      <c r="I1390" s="265"/>
      <c r="J1390" s="262" t="s">
        <v>6350</v>
      </c>
      <c r="K1390" s="263" t="s">
        <v>6351</v>
      </c>
      <c r="L1390" s="266" t="s">
        <v>4723</v>
      </c>
      <c r="M1390" s="267" t="s">
        <v>4724</v>
      </c>
      <c r="N1390" s="262" t="s">
        <v>7714</v>
      </c>
      <c r="O1390" s="266" t="s">
        <v>7715</v>
      </c>
      <c r="P1390" s="261" t="s">
        <v>6350</v>
      </c>
      <c r="Q1390" s="267" t="s">
        <v>6351</v>
      </c>
      <c r="R1390" s="276"/>
      <c r="S1390" s="277"/>
      <c r="T1390" s="277"/>
    </row>
    <row r="1391" spans="1:20" ht="48" x14ac:dyDescent="0.2">
      <c r="A1391" s="257" t="s">
        <v>7697</v>
      </c>
      <c r="B1391" s="258" t="s">
        <v>7710</v>
      </c>
      <c r="C1391" s="259" t="s">
        <v>9483</v>
      </c>
      <c r="D1391" s="260" t="s">
        <v>9484</v>
      </c>
      <c r="E1391" s="261"/>
      <c r="F1391" s="262"/>
      <c r="G1391" s="263"/>
      <c r="H1391" s="264"/>
      <c r="I1391" s="265"/>
      <c r="J1391" s="262" t="s">
        <v>6350</v>
      </c>
      <c r="K1391" s="263" t="s">
        <v>6351</v>
      </c>
      <c r="L1391" s="266" t="s">
        <v>4725</v>
      </c>
      <c r="M1391" s="267" t="s">
        <v>4726</v>
      </c>
      <c r="N1391" s="262" t="s">
        <v>7714</v>
      </c>
      <c r="O1391" s="266" t="s">
        <v>7715</v>
      </c>
      <c r="P1391" s="261" t="s">
        <v>6350</v>
      </c>
      <c r="Q1391" s="267" t="s">
        <v>6351</v>
      </c>
      <c r="R1391" s="276"/>
      <c r="S1391" s="277"/>
      <c r="T1391" s="277"/>
    </row>
    <row r="1392" spans="1:20" ht="60" x14ac:dyDescent="0.2">
      <c r="A1392" s="257" t="s">
        <v>7697</v>
      </c>
      <c r="B1392" s="258" t="s">
        <v>7710</v>
      </c>
      <c r="C1392" s="259" t="s">
        <v>9485</v>
      </c>
      <c r="D1392" s="260" t="s">
        <v>9486</v>
      </c>
      <c r="E1392" s="261"/>
      <c r="F1392" s="262"/>
      <c r="G1392" s="263"/>
      <c r="H1392" s="264"/>
      <c r="I1392" s="265"/>
      <c r="J1392" s="262" t="s">
        <v>6350</v>
      </c>
      <c r="K1392" s="263" t="s">
        <v>6351</v>
      </c>
      <c r="L1392" s="266" t="s">
        <v>4727</v>
      </c>
      <c r="M1392" s="267" t="s">
        <v>4728</v>
      </c>
      <c r="N1392" s="262" t="s">
        <v>7714</v>
      </c>
      <c r="O1392" s="266" t="s">
        <v>7715</v>
      </c>
      <c r="P1392" s="261" t="s">
        <v>6350</v>
      </c>
      <c r="Q1392" s="267" t="s">
        <v>6351</v>
      </c>
      <c r="R1392" s="276"/>
      <c r="S1392" s="277"/>
      <c r="T1392" s="277"/>
    </row>
    <row r="1393" spans="1:20" ht="36" x14ac:dyDescent="0.2">
      <c r="A1393" s="257" t="s">
        <v>7697</v>
      </c>
      <c r="B1393" s="258" t="s">
        <v>7710</v>
      </c>
      <c r="C1393" s="259" t="s">
        <v>9487</v>
      </c>
      <c r="D1393" s="260" t="s">
        <v>9488</v>
      </c>
      <c r="E1393" s="261"/>
      <c r="F1393" s="262"/>
      <c r="G1393" s="263"/>
      <c r="H1393" s="264"/>
      <c r="I1393" s="265"/>
      <c r="J1393" s="262" t="s">
        <v>6350</v>
      </c>
      <c r="K1393" s="263" t="s">
        <v>6351</v>
      </c>
      <c r="L1393" s="266" t="s">
        <v>4729</v>
      </c>
      <c r="M1393" s="267" t="s">
        <v>4730</v>
      </c>
      <c r="N1393" s="262" t="s">
        <v>7714</v>
      </c>
      <c r="O1393" s="266" t="s">
        <v>7715</v>
      </c>
      <c r="P1393" s="261" t="s">
        <v>6350</v>
      </c>
      <c r="Q1393" s="267" t="s">
        <v>6351</v>
      </c>
      <c r="R1393" s="276"/>
      <c r="S1393" s="277"/>
      <c r="T1393" s="277"/>
    </row>
    <row r="1394" spans="1:20" ht="24" x14ac:dyDescent="0.2">
      <c r="A1394" s="244" t="s">
        <v>7697</v>
      </c>
      <c r="B1394" s="245" t="s">
        <v>7707</v>
      </c>
      <c r="C1394" s="246" t="s">
        <v>9489</v>
      </c>
      <c r="D1394" s="247" t="s">
        <v>9490</v>
      </c>
      <c r="E1394" s="248"/>
      <c r="F1394" s="262"/>
      <c r="G1394" s="263"/>
      <c r="H1394" s="264"/>
      <c r="I1394" s="265"/>
      <c r="J1394" s="262"/>
      <c r="K1394" s="263"/>
      <c r="L1394" s="266"/>
      <c r="M1394" s="267"/>
      <c r="N1394" s="262"/>
      <c r="O1394" s="263"/>
      <c r="P1394" s="266"/>
      <c r="Q1394" s="267"/>
      <c r="R1394" s="276"/>
      <c r="S1394" s="277"/>
      <c r="T1394" s="277"/>
    </row>
    <row r="1395" spans="1:20" ht="36" x14ac:dyDescent="0.2">
      <c r="A1395" s="257" t="s">
        <v>7697</v>
      </c>
      <c r="B1395" s="258" t="s">
        <v>7710</v>
      </c>
      <c r="C1395" s="259" t="s">
        <v>9491</v>
      </c>
      <c r="D1395" s="260" t="s">
        <v>9492</v>
      </c>
      <c r="E1395" s="261"/>
      <c r="F1395" s="262"/>
      <c r="G1395" s="263"/>
      <c r="H1395" s="264"/>
      <c r="I1395" s="265"/>
      <c r="J1395" s="262" t="s">
        <v>6350</v>
      </c>
      <c r="K1395" s="263" t="s">
        <v>6351</v>
      </c>
      <c r="L1395" s="266" t="s">
        <v>4731</v>
      </c>
      <c r="M1395" s="267" t="s">
        <v>4732</v>
      </c>
      <c r="N1395" s="262" t="s">
        <v>7714</v>
      </c>
      <c r="O1395" s="266" t="s">
        <v>7715</v>
      </c>
      <c r="P1395" s="261" t="s">
        <v>6350</v>
      </c>
      <c r="Q1395" s="267" t="s">
        <v>6351</v>
      </c>
      <c r="R1395" s="276"/>
      <c r="S1395" s="277"/>
      <c r="T1395" s="277"/>
    </row>
    <row r="1396" spans="1:20" ht="24" x14ac:dyDescent="0.2">
      <c r="A1396" s="257" t="s">
        <v>7697</v>
      </c>
      <c r="B1396" s="258" t="s">
        <v>7710</v>
      </c>
      <c r="C1396" s="259" t="s">
        <v>9493</v>
      </c>
      <c r="D1396" s="260" t="s">
        <v>9494</v>
      </c>
      <c r="E1396" s="261"/>
      <c r="F1396" s="262"/>
      <c r="G1396" s="263"/>
      <c r="H1396" s="264"/>
      <c r="I1396" s="265"/>
      <c r="J1396" s="262" t="s">
        <v>6350</v>
      </c>
      <c r="K1396" s="263" t="s">
        <v>6351</v>
      </c>
      <c r="L1396" s="266" t="s">
        <v>4733</v>
      </c>
      <c r="M1396" s="267" t="s">
        <v>4734</v>
      </c>
      <c r="N1396" s="262" t="s">
        <v>7714</v>
      </c>
      <c r="O1396" s="266" t="s">
        <v>7715</v>
      </c>
      <c r="P1396" s="261" t="s">
        <v>6350</v>
      </c>
      <c r="Q1396" s="267" t="s">
        <v>6351</v>
      </c>
      <c r="R1396" s="276"/>
      <c r="S1396" s="277"/>
      <c r="T1396" s="277"/>
    </row>
    <row r="1397" spans="1:20" ht="24" x14ac:dyDescent="0.2">
      <c r="A1397" s="257" t="s">
        <v>7697</v>
      </c>
      <c r="B1397" s="258" t="s">
        <v>7710</v>
      </c>
      <c r="C1397" s="259" t="s">
        <v>9495</v>
      </c>
      <c r="D1397" s="260" t="s">
        <v>9496</v>
      </c>
      <c r="E1397" s="261"/>
      <c r="F1397" s="262"/>
      <c r="G1397" s="263"/>
      <c r="H1397" s="264"/>
      <c r="I1397" s="265"/>
      <c r="J1397" s="262" t="s">
        <v>6350</v>
      </c>
      <c r="K1397" s="263" t="s">
        <v>6351</v>
      </c>
      <c r="L1397" s="266" t="s">
        <v>4735</v>
      </c>
      <c r="M1397" s="267" t="s">
        <v>4736</v>
      </c>
      <c r="N1397" s="262" t="s">
        <v>7714</v>
      </c>
      <c r="O1397" s="266" t="s">
        <v>7715</v>
      </c>
      <c r="P1397" s="261" t="s">
        <v>6350</v>
      </c>
      <c r="Q1397" s="267" t="s">
        <v>6351</v>
      </c>
      <c r="R1397" s="276"/>
      <c r="S1397" s="277"/>
      <c r="T1397" s="277"/>
    </row>
    <row r="1398" spans="1:20" ht="36" x14ac:dyDescent="0.2">
      <c r="A1398" s="257" t="s">
        <v>7697</v>
      </c>
      <c r="B1398" s="258" t="s">
        <v>7710</v>
      </c>
      <c r="C1398" s="259" t="s">
        <v>9497</v>
      </c>
      <c r="D1398" s="260" t="s">
        <v>9498</v>
      </c>
      <c r="E1398" s="261"/>
      <c r="F1398" s="262"/>
      <c r="G1398" s="263"/>
      <c r="H1398" s="264"/>
      <c r="I1398" s="265"/>
      <c r="J1398" s="262" t="s">
        <v>6350</v>
      </c>
      <c r="K1398" s="263" t="s">
        <v>6351</v>
      </c>
      <c r="L1398" s="266" t="s">
        <v>4737</v>
      </c>
      <c r="M1398" s="267" t="s">
        <v>4738</v>
      </c>
      <c r="N1398" s="262" t="s">
        <v>7714</v>
      </c>
      <c r="O1398" s="266" t="s">
        <v>7715</v>
      </c>
      <c r="P1398" s="261" t="s">
        <v>6350</v>
      </c>
      <c r="Q1398" s="267" t="s">
        <v>6351</v>
      </c>
      <c r="R1398" s="276"/>
      <c r="S1398" s="277"/>
      <c r="T1398" s="277"/>
    </row>
    <row r="1399" spans="1:20" ht="36" x14ac:dyDescent="0.2">
      <c r="A1399" s="257" t="s">
        <v>7697</v>
      </c>
      <c r="B1399" s="258" t="s">
        <v>7710</v>
      </c>
      <c r="C1399" s="259" t="s">
        <v>9499</v>
      </c>
      <c r="D1399" s="260" t="s">
        <v>9500</v>
      </c>
      <c r="E1399" s="261"/>
      <c r="F1399" s="262"/>
      <c r="G1399" s="263"/>
      <c r="H1399" s="264"/>
      <c r="I1399" s="265"/>
      <c r="J1399" s="262" t="s">
        <v>6350</v>
      </c>
      <c r="K1399" s="263" t="s">
        <v>6351</v>
      </c>
      <c r="L1399" s="266" t="s">
        <v>4739</v>
      </c>
      <c r="M1399" s="267" t="s">
        <v>4740</v>
      </c>
      <c r="N1399" s="262" t="s">
        <v>7714</v>
      </c>
      <c r="O1399" s="266" t="s">
        <v>7715</v>
      </c>
      <c r="P1399" s="261" t="s">
        <v>6350</v>
      </c>
      <c r="Q1399" s="267" t="s">
        <v>6351</v>
      </c>
      <c r="R1399" s="276"/>
      <c r="S1399" s="277"/>
      <c r="T1399" s="277"/>
    </row>
    <row r="1400" spans="1:20" s="203" customFormat="1" ht="36" x14ac:dyDescent="0.2">
      <c r="A1400" s="257" t="s">
        <v>7697</v>
      </c>
      <c r="B1400" s="258" t="s">
        <v>7710</v>
      </c>
      <c r="C1400" s="259" t="s">
        <v>9501</v>
      </c>
      <c r="D1400" s="260" t="s">
        <v>9502</v>
      </c>
      <c r="E1400" s="261"/>
      <c r="F1400" s="262"/>
      <c r="G1400" s="263"/>
      <c r="H1400" s="264"/>
      <c r="I1400" s="265"/>
      <c r="J1400" s="262" t="s">
        <v>6350</v>
      </c>
      <c r="K1400" s="263" t="s">
        <v>6351</v>
      </c>
      <c r="L1400" s="266" t="s">
        <v>4741</v>
      </c>
      <c r="M1400" s="267" t="s">
        <v>4742</v>
      </c>
      <c r="N1400" s="262" t="s">
        <v>7714</v>
      </c>
      <c r="O1400" s="266" t="s">
        <v>7715</v>
      </c>
      <c r="P1400" s="261" t="s">
        <v>6350</v>
      </c>
      <c r="Q1400" s="267" t="s">
        <v>6351</v>
      </c>
      <c r="R1400" s="276"/>
      <c r="S1400" s="277"/>
      <c r="T1400" s="277"/>
    </row>
    <row r="1401" spans="1:20" ht="36" x14ac:dyDescent="0.2">
      <c r="A1401" s="257" t="s">
        <v>7697</v>
      </c>
      <c r="B1401" s="258" t="s">
        <v>7710</v>
      </c>
      <c r="C1401" s="259" t="s">
        <v>9503</v>
      </c>
      <c r="D1401" s="260" t="s">
        <v>9504</v>
      </c>
      <c r="E1401" s="261"/>
      <c r="F1401" s="262"/>
      <c r="G1401" s="263"/>
      <c r="H1401" s="264"/>
      <c r="I1401" s="265"/>
      <c r="J1401" s="262" t="s">
        <v>6350</v>
      </c>
      <c r="K1401" s="263" t="s">
        <v>6351</v>
      </c>
      <c r="L1401" s="266" t="s">
        <v>4743</v>
      </c>
      <c r="M1401" s="267" t="s">
        <v>4744</v>
      </c>
      <c r="N1401" s="262" t="s">
        <v>7714</v>
      </c>
      <c r="O1401" s="266" t="s">
        <v>7715</v>
      </c>
      <c r="P1401" s="261" t="s">
        <v>6350</v>
      </c>
      <c r="Q1401" s="267" t="s">
        <v>6351</v>
      </c>
      <c r="R1401" s="276"/>
      <c r="S1401" s="277"/>
      <c r="T1401" s="277"/>
    </row>
    <row r="1402" spans="1:20" ht="24" x14ac:dyDescent="0.2">
      <c r="A1402" s="257" t="s">
        <v>7697</v>
      </c>
      <c r="B1402" s="258" t="s">
        <v>7710</v>
      </c>
      <c r="C1402" s="259" t="s">
        <v>9505</v>
      </c>
      <c r="D1402" s="260" t="s">
        <v>9506</v>
      </c>
      <c r="E1402" s="261"/>
      <c r="F1402" s="262"/>
      <c r="G1402" s="263"/>
      <c r="H1402" s="264"/>
      <c r="I1402" s="265"/>
      <c r="J1402" s="262" t="s">
        <v>6350</v>
      </c>
      <c r="K1402" s="263" t="s">
        <v>6351</v>
      </c>
      <c r="L1402" s="266" t="s">
        <v>4745</v>
      </c>
      <c r="M1402" s="267" t="s">
        <v>4746</v>
      </c>
      <c r="N1402" s="262" t="s">
        <v>7714</v>
      </c>
      <c r="O1402" s="266" t="s">
        <v>7715</v>
      </c>
      <c r="P1402" s="261" t="s">
        <v>6350</v>
      </c>
      <c r="Q1402" s="267" t="s">
        <v>6351</v>
      </c>
      <c r="R1402" s="276"/>
      <c r="S1402" s="277"/>
      <c r="T1402" s="277"/>
    </row>
    <row r="1403" spans="1:20" ht="60" x14ac:dyDescent="0.2">
      <c r="A1403" s="257" t="s">
        <v>7697</v>
      </c>
      <c r="B1403" s="258" t="s">
        <v>7710</v>
      </c>
      <c r="C1403" s="259" t="s">
        <v>9507</v>
      </c>
      <c r="D1403" s="260" t="s">
        <v>9508</v>
      </c>
      <c r="E1403" s="261"/>
      <c r="F1403" s="262"/>
      <c r="G1403" s="263"/>
      <c r="H1403" s="264"/>
      <c r="I1403" s="265"/>
      <c r="J1403" s="262" t="s">
        <v>6350</v>
      </c>
      <c r="K1403" s="263" t="s">
        <v>6351</v>
      </c>
      <c r="L1403" s="266" t="s">
        <v>4747</v>
      </c>
      <c r="M1403" s="267" t="s">
        <v>4748</v>
      </c>
      <c r="N1403" s="262" t="s">
        <v>7714</v>
      </c>
      <c r="O1403" s="266" t="s">
        <v>7715</v>
      </c>
      <c r="P1403" s="261" t="s">
        <v>6350</v>
      </c>
      <c r="Q1403" s="267" t="s">
        <v>6351</v>
      </c>
      <c r="R1403" s="276"/>
      <c r="S1403" s="277"/>
      <c r="T1403" s="277"/>
    </row>
    <row r="1404" spans="1:20" ht="24" x14ac:dyDescent="0.2">
      <c r="A1404" s="257" t="s">
        <v>7697</v>
      </c>
      <c r="B1404" s="258" t="s">
        <v>7710</v>
      </c>
      <c r="C1404" s="259" t="s">
        <v>9509</v>
      </c>
      <c r="D1404" s="260" t="s">
        <v>9510</v>
      </c>
      <c r="E1404" s="261"/>
      <c r="F1404" s="262"/>
      <c r="G1404" s="263"/>
      <c r="H1404" s="264"/>
      <c r="I1404" s="265"/>
      <c r="J1404" s="262" t="s">
        <v>6350</v>
      </c>
      <c r="K1404" s="263" t="s">
        <v>6351</v>
      </c>
      <c r="L1404" s="266" t="s">
        <v>4749</v>
      </c>
      <c r="M1404" s="267" t="s">
        <v>4750</v>
      </c>
      <c r="N1404" s="262" t="s">
        <v>7714</v>
      </c>
      <c r="O1404" s="266" t="s">
        <v>7715</v>
      </c>
      <c r="P1404" s="261" t="s">
        <v>6350</v>
      </c>
      <c r="Q1404" s="267" t="s">
        <v>6351</v>
      </c>
      <c r="R1404" s="276"/>
      <c r="S1404" s="277"/>
      <c r="T1404" s="277"/>
    </row>
    <row r="1405" spans="1:20" ht="36" x14ac:dyDescent="0.2">
      <c r="A1405" s="257" t="s">
        <v>7697</v>
      </c>
      <c r="B1405" s="258" t="s">
        <v>7710</v>
      </c>
      <c r="C1405" s="259" t="s">
        <v>9511</v>
      </c>
      <c r="D1405" s="260" t="s">
        <v>9512</v>
      </c>
      <c r="E1405" s="261"/>
      <c r="F1405" s="262"/>
      <c r="G1405" s="263"/>
      <c r="H1405" s="264"/>
      <c r="I1405" s="265"/>
      <c r="J1405" s="262" t="s">
        <v>6350</v>
      </c>
      <c r="K1405" s="263" t="s">
        <v>6351</v>
      </c>
      <c r="L1405" s="266" t="s">
        <v>4751</v>
      </c>
      <c r="M1405" s="267" t="s">
        <v>4752</v>
      </c>
      <c r="N1405" s="262" t="s">
        <v>7714</v>
      </c>
      <c r="O1405" s="266" t="s">
        <v>7715</v>
      </c>
      <c r="P1405" s="261" t="s">
        <v>6350</v>
      </c>
      <c r="Q1405" s="267" t="s">
        <v>6351</v>
      </c>
      <c r="R1405" s="276"/>
      <c r="S1405" s="277"/>
      <c r="T1405" s="277"/>
    </row>
    <row r="1406" spans="1:20" ht="60" x14ac:dyDescent="0.2">
      <c r="A1406" s="257" t="s">
        <v>7697</v>
      </c>
      <c r="B1406" s="258" t="s">
        <v>7710</v>
      </c>
      <c r="C1406" s="259" t="s">
        <v>9513</v>
      </c>
      <c r="D1406" s="260" t="s">
        <v>9514</v>
      </c>
      <c r="E1406" s="261"/>
      <c r="F1406" s="262"/>
      <c r="G1406" s="263"/>
      <c r="H1406" s="264"/>
      <c r="I1406" s="265"/>
      <c r="J1406" s="262" t="s">
        <v>6350</v>
      </c>
      <c r="K1406" s="263" t="s">
        <v>6351</v>
      </c>
      <c r="L1406" s="266" t="s">
        <v>4753</v>
      </c>
      <c r="M1406" s="267" t="s">
        <v>4754</v>
      </c>
      <c r="N1406" s="262" t="s">
        <v>7714</v>
      </c>
      <c r="O1406" s="266" t="s">
        <v>7715</v>
      </c>
      <c r="P1406" s="261" t="s">
        <v>6350</v>
      </c>
      <c r="Q1406" s="267" t="s">
        <v>6351</v>
      </c>
      <c r="R1406" s="276"/>
      <c r="S1406" s="277"/>
      <c r="T1406" s="277"/>
    </row>
    <row r="1407" spans="1:20" s="217" customFormat="1" ht="24" x14ac:dyDescent="0.2">
      <c r="A1407" s="257" t="s">
        <v>7697</v>
      </c>
      <c r="B1407" s="258" t="s">
        <v>7710</v>
      </c>
      <c r="C1407" s="259" t="s">
        <v>9515</v>
      </c>
      <c r="D1407" s="260" t="s">
        <v>9516</v>
      </c>
      <c r="E1407" s="261"/>
      <c r="F1407" s="262"/>
      <c r="G1407" s="263"/>
      <c r="H1407" s="264"/>
      <c r="I1407" s="265"/>
      <c r="J1407" s="262" t="s">
        <v>6350</v>
      </c>
      <c r="K1407" s="263" t="s">
        <v>6351</v>
      </c>
      <c r="L1407" s="266" t="s">
        <v>4755</v>
      </c>
      <c r="M1407" s="267" t="s">
        <v>4756</v>
      </c>
      <c r="N1407" s="262" t="s">
        <v>7714</v>
      </c>
      <c r="O1407" s="266" t="s">
        <v>7715</v>
      </c>
      <c r="P1407" s="261" t="s">
        <v>6350</v>
      </c>
      <c r="Q1407" s="267" t="s">
        <v>6351</v>
      </c>
      <c r="R1407" s="276"/>
      <c r="S1407" s="277"/>
      <c r="T1407" s="277"/>
    </row>
    <row r="1408" spans="1:20" s="203" customFormat="1" ht="48" x14ac:dyDescent="0.2">
      <c r="A1408" s="257" t="s">
        <v>7697</v>
      </c>
      <c r="B1408" s="258" t="s">
        <v>7710</v>
      </c>
      <c r="C1408" s="259" t="s">
        <v>9517</v>
      </c>
      <c r="D1408" s="260" t="s">
        <v>9518</v>
      </c>
      <c r="E1408" s="261"/>
      <c r="F1408" s="262"/>
      <c r="G1408" s="263"/>
      <c r="H1408" s="264"/>
      <c r="I1408" s="265"/>
      <c r="J1408" s="262" t="s">
        <v>6350</v>
      </c>
      <c r="K1408" s="263" t="s">
        <v>6351</v>
      </c>
      <c r="L1408" s="266" t="s">
        <v>4757</v>
      </c>
      <c r="M1408" s="267" t="s">
        <v>4758</v>
      </c>
      <c r="N1408" s="262" t="s">
        <v>7714</v>
      </c>
      <c r="O1408" s="266" t="s">
        <v>7715</v>
      </c>
      <c r="P1408" s="261" t="s">
        <v>6350</v>
      </c>
      <c r="Q1408" s="267" t="s">
        <v>6351</v>
      </c>
      <c r="R1408" s="276"/>
      <c r="S1408" s="277"/>
      <c r="T1408" s="277"/>
    </row>
    <row r="1409" spans="1:20" ht="48" x14ac:dyDescent="0.2">
      <c r="A1409" s="257" t="s">
        <v>7697</v>
      </c>
      <c r="B1409" s="258" t="s">
        <v>7710</v>
      </c>
      <c r="C1409" s="259" t="s">
        <v>9519</v>
      </c>
      <c r="D1409" s="260" t="s">
        <v>9520</v>
      </c>
      <c r="E1409" s="261"/>
      <c r="F1409" s="262"/>
      <c r="G1409" s="263"/>
      <c r="H1409" s="264"/>
      <c r="I1409" s="265"/>
      <c r="J1409" s="262" t="s">
        <v>6350</v>
      </c>
      <c r="K1409" s="263" t="s">
        <v>6351</v>
      </c>
      <c r="L1409" s="266" t="s">
        <v>4759</v>
      </c>
      <c r="M1409" s="267" t="s">
        <v>4760</v>
      </c>
      <c r="N1409" s="262" t="s">
        <v>7714</v>
      </c>
      <c r="O1409" s="266" t="s">
        <v>7715</v>
      </c>
      <c r="P1409" s="261" t="s">
        <v>6350</v>
      </c>
      <c r="Q1409" s="267" t="s">
        <v>6351</v>
      </c>
      <c r="R1409" s="276"/>
      <c r="S1409" s="277"/>
      <c r="T1409" s="277"/>
    </row>
    <row r="1410" spans="1:20" ht="48" x14ac:dyDescent="0.2">
      <c r="A1410" s="257" t="s">
        <v>7697</v>
      </c>
      <c r="B1410" s="258" t="s">
        <v>7710</v>
      </c>
      <c r="C1410" s="259" t="s">
        <v>9521</v>
      </c>
      <c r="D1410" s="260" t="s">
        <v>9522</v>
      </c>
      <c r="E1410" s="261"/>
      <c r="F1410" s="262"/>
      <c r="G1410" s="263"/>
      <c r="H1410" s="264"/>
      <c r="I1410" s="265"/>
      <c r="J1410" s="262" t="s">
        <v>6350</v>
      </c>
      <c r="K1410" s="263" t="s">
        <v>6351</v>
      </c>
      <c r="L1410" s="266" t="s">
        <v>4761</v>
      </c>
      <c r="M1410" s="267" t="s">
        <v>4762</v>
      </c>
      <c r="N1410" s="262" t="s">
        <v>7714</v>
      </c>
      <c r="O1410" s="266" t="s">
        <v>7715</v>
      </c>
      <c r="P1410" s="261" t="s">
        <v>6350</v>
      </c>
      <c r="Q1410" s="267" t="s">
        <v>6351</v>
      </c>
      <c r="R1410" s="276"/>
      <c r="S1410" s="277"/>
      <c r="T1410" s="277"/>
    </row>
    <row r="1411" spans="1:20" ht="36" x14ac:dyDescent="0.2">
      <c r="A1411" s="257" t="s">
        <v>7697</v>
      </c>
      <c r="B1411" s="258" t="s">
        <v>7710</v>
      </c>
      <c r="C1411" s="259" t="s">
        <v>9523</v>
      </c>
      <c r="D1411" s="260" t="s">
        <v>9524</v>
      </c>
      <c r="E1411" s="261"/>
      <c r="F1411" s="262"/>
      <c r="G1411" s="263"/>
      <c r="H1411" s="264"/>
      <c r="I1411" s="265"/>
      <c r="J1411" s="262" t="s">
        <v>6350</v>
      </c>
      <c r="K1411" s="263" t="s">
        <v>6351</v>
      </c>
      <c r="L1411" s="266" t="s">
        <v>4763</v>
      </c>
      <c r="M1411" s="267" t="s">
        <v>4764</v>
      </c>
      <c r="N1411" s="262" t="s">
        <v>7714</v>
      </c>
      <c r="O1411" s="266" t="s">
        <v>7715</v>
      </c>
      <c r="P1411" s="261" t="s">
        <v>6350</v>
      </c>
      <c r="Q1411" s="267" t="s">
        <v>6351</v>
      </c>
      <c r="R1411" s="276"/>
      <c r="S1411" s="277"/>
      <c r="T1411" s="277"/>
    </row>
    <row r="1412" spans="1:20" s="203" customFormat="1" ht="36" x14ac:dyDescent="0.2">
      <c r="A1412" s="257" t="s">
        <v>7697</v>
      </c>
      <c r="B1412" s="258" t="s">
        <v>7710</v>
      </c>
      <c r="C1412" s="259" t="s">
        <v>9525</v>
      </c>
      <c r="D1412" s="260" t="s">
        <v>9526</v>
      </c>
      <c r="E1412" s="261"/>
      <c r="F1412" s="262"/>
      <c r="G1412" s="263"/>
      <c r="H1412" s="264"/>
      <c r="I1412" s="265"/>
      <c r="J1412" s="262" t="s">
        <v>6350</v>
      </c>
      <c r="K1412" s="263" t="s">
        <v>6351</v>
      </c>
      <c r="L1412" s="266" t="s">
        <v>4765</v>
      </c>
      <c r="M1412" s="267" t="s">
        <v>4766</v>
      </c>
      <c r="N1412" s="262" t="s">
        <v>7714</v>
      </c>
      <c r="O1412" s="266" t="s">
        <v>7715</v>
      </c>
      <c r="P1412" s="261" t="s">
        <v>6350</v>
      </c>
      <c r="Q1412" s="267" t="s">
        <v>6351</v>
      </c>
      <c r="R1412" s="276"/>
      <c r="S1412" s="277"/>
      <c r="T1412" s="277"/>
    </row>
    <row r="1413" spans="1:20" ht="48" x14ac:dyDescent="0.2">
      <c r="A1413" s="257" t="s">
        <v>7697</v>
      </c>
      <c r="B1413" s="258" t="s">
        <v>7710</v>
      </c>
      <c r="C1413" s="259" t="s">
        <v>9527</v>
      </c>
      <c r="D1413" s="260" t="s">
        <v>9528</v>
      </c>
      <c r="E1413" s="261"/>
      <c r="F1413" s="262"/>
      <c r="G1413" s="263"/>
      <c r="H1413" s="264"/>
      <c r="I1413" s="265"/>
      <c r="J1413" s="262" t="s">
        <v>6350</v>
      </c>
      <c r="K1413" s="263" t="s">
        <v>6351</v>
      </c>
      <c r="L1413" s="266" t="s">
        <v>4767</v>
      </c>
      <c r="M1413" s="267" t="s">
        <v>4768</v>
      </c>
      <c r="N1413" s="262" t="s">
        <v>7714</v>
      </c>
      <c r="O1413" s="266" t="s">
        <v>7715</v>
      </c>
      <c r="P1413" s="261" t="s">
        <v>6350</v>
      </c>
      <c r="Q1413" s="267" t="s">
        <v>6351</v>
      </c>
      <c r="R1413" s="276"/>
      <c r="S1413" s="277"/>
      <c r="T1413" s="277"/>
    </row>
    <row r="1414" spans="1:20" ht="36" x14ac:dyDescent="0.2">
      <c r="A1414" s="257" t="s">
        <v>7697</v>
      </c>
      <c r="B1414" s="258" t="s">
        <v>7710</v>
      </c>
      <c r="C1414" s="259" t="s">
        <v>9529</v>
      </c>
      <c r="D1414" s="260" t="s">
        <v>9530</v>
      </c>
      <c r="E1414" s="261"/>
      <c r="F1414" s="262"/>
      <c r="G1414" s="263"/>
      <c r="H1414" s="264"/>
      <c r="I1414" s="265"/>
      <c r="J1414" s="262" t="s">
        <v>6350</v>
      </c>
      <c r="K1414" s="263" t="s">
        <v>6351</v>
      </c>
      <c r="L1414" s="266" t="s">
        <v>4769</v>
      </c>
      <c r="M1414" s="267" t="s">
        <v>4770</v>
      </c>
      <c r="N1414" s="262" t="s">
        <v>7714</v>
      </c>
      <c r="O1414" s="266" t="s">
        <v>7715</v>
      </c>
      <c r="P1414" s="261" t="s">
        <v>6350</v>
      </c>
      <c r="Q1414" s="267" t="s">
        <v>6351</v>
      </c>
      <c r="R1414" s="276"/>
      <c r="S1414" s="277"/>
      <c r="T1414" s="277"/>
    </row>
    <row r="1415" spans="1:20" ht="24" x14ac:dyDescent="0.2">
      <c r="A1415" s="244" t="s">
        <v>7697</v>
      </c>
      <c r="B1415" s="245" t="s">
        <v>7707</v>
      </c>
      <c r="C1415" s="246" t="s">
        <v>9531</v>
      </c>
      <c r="D1415" s="247" t="s">
        <v>9532</v>
      </c>
      <c r="E1415" s="248"/>
      <c r="F1415" s="249"/>
      <c r="G1415" s="250"/>
      <c r="H1415" s="251"/>
      <c r="I1415" s="252"/>
      <c r="J1415" s="249"/>
      <c r="K1415" s="250"/>
      <c r="L1415" s="253"/>
      <c r="M1415" s="254"/>
      <c r="N1415" s="249"/>
      <c r="O1415" s="250"/>
      <c r="P1415" s="253"/>
      <c r="Q1415" s="254"/>
      <c r="R1415" s="255"/>
      <c r="S1415" s="256"/>
      <c r="T1415" s="256"/>
    </row>
    <row r="1416" spans="1:20" s="217" customFormat="1" ht="24" x14ac:dyDescent="0.2">
      <c r="A1416" s="257" t="s">
        <v>7697</v>
      </c>
      <c r="B1416" s="258" t="s">
        <v>7710</v>
      </c>
      <c r="C1416" s="259" t="s">
        <v>9533</v>
      </c>
      <c r="D1416" s="260" t="s">
        <v>9534</v>
      </c>
      <c r="E1416" s="261"/>
      <c r="F1416" s="262"/>
      <c r="G1416" s="263"/>
      <c r="H1416" s="264"/>
      <c r="I1416" s="265"/>
      <c r="J1416" s="262" t="s">
        <v>6350</v>
      </c>
      <c r="K1416" s="263" t="s">
        <v>6351</v>
      </c>
      <c r="L1416" s="266" t="s">
        <v>4771</v>
      </c>
      <c r="M1416" s="267" t="s">
        <v>4772</v>
      </c>
      <c r="N1416" s="262" t="s">
        <v>7714</v>
      </c>
      <c r="O1416" s="266" t="s">
        <v>7715</v>
      </c>
      <c r="P1416" s="261" t="s">
        <v>6350</v>
      </c>
      <c r="Q1416" s="267" t="s">
        <v>6351</v>
      </c>
      <c r="R1416" s="276"/>
      <c r="S1416" s="277"/>
      <c r="T1416" s="277"/>
    </row>
    <row r="1417" spans="1:20" s="203" customFormat="1" ht="24" x14ac:dyDescent="0.2">
      <c r="A1417" s="257" t="s">
        <v>7697</v>
      </c>
      <c r="B1417" s="258" t="s">
        <v>7710</v>
      </c>
      <c r="C1417" s="259" t="s">
        <v>9535</v>
      </c>
      <c r="D1417" s="260" t="s">
        <v>9536</v>
      </c>
      <c r="E1417" s="261"/>
      <c r="F1417" s="262"/>
      <c r="G1417" s="263"/>
      <c r="H1417" s="264"/>
      <c r="I1417" s="265"/>
      <c r="J1417" s="262" t="s">
        <v>6350</v>
      </c>
      <c r="K1417" s="263" t="s">
        <v>6351</v>
      </c>
      <c r="L1417" s="266" t="s">
        <v>4773</v>
      </c>
      <c r="M1417" s="267" t="s">
        <v>4774</v>
      </c>
      <c r="N1417" s="262" t="s">
        <v>7714</v>
      </c>
      <c r="O1417" s="266" t="s">
        <v>7715</v>
      </c>
      <c r="P1417" s="261" t="s">
        <v>6350</v>
      </c>
      <c r="Q1417" s="267" t="s">
        <v>6351</v>
      </c>
      <c r="R1417" s="276"/>
      <c r="S1417" s="277"/>
      <c r="T1417" s="277"/>
    </row>
    <row r="1418" spans="1:20" ht="36" x14ac:dyDescent="0.2">
      <c r="A1418" s="257" t="s">
        <v>7697</v>
      </c>
      <c r="B1418" s="258" t="s">
        <v>7710</v>
      </c>
      <c r="C1418" s="259" t="s">
        <v>9537</v>
      </c>
      <c r="D1418" s="260" t="s">
        <v>9538</v>
      </c>
      <c r="E1418" s="261"/>
      <c r="F1418" s="262"/>
      <c r="G1418" s="263"/>
      <c r="H1418" s="264"/>
      <c r="I1418" s="265"/>
      <c r="J1418" s="262" t="s">
        <v>6350</v>
      </c>
      <c r="K1418" s="263" t="s">
        <v>6351</v>
      </c>
      <c r="L1418" s="266" t="s">
        <v>4775</v>
      </c>
      <c r="M1418" s="267" t="s">
        <v>4776</v>
      </c>
      <c r="N1418" s="262" t="s">
        <v>7714</v>
      </c>
      <c r="O1418" s="266" t="s">
        <v>7715</v>
      </c>
      <c r="P1418" s="261" t="s">
        <v>6350</v>
      </c>
      <c r="Q1418" s="267" t="s">
        <v>6351</v>
      </c>
      <c r="R1418" s="276"/>
      <c r="S1418" s="277"/>
      <c r="T1418" s="277"/>
    </row>
    <row r="1419" spans="1:20" ht="36" x14ac:dyDescent="0.2">
      <c r="A1419" s="244" t="s">
        <v>7697</v>
      </c>
      <c r="B1419" s="245" t="s">
        <v>7707</v>
      </c>
      <c r="C1419" s="246" t="s">
        <v>9539</v>
      </c>
      <c r="D1419" s="247" t="s">
        <v>9540</v>
      </c>
      <c r="E1419" s="248"/>
      <c r="F1419" s="249"/>
      <c r="G1419" s="250"/>
      <c r="H1419" s="251"/>
      <c r="I1419" s="252"/>
      <c r="J1419" s="249"/>
      <c r="K1419" s="250"/>
      <c r="L1419" s="253"/>
      <c r="M1419" s="254"/>
      <c r="N1419" s="249"/>
      <c r="O1419" s="250"/>
      <c r="P1419" s="253"/>
      <c r="Q1419" s="254"/>
      <c r="R1419" s="255"/>
      <c r="S1419" s="256"/>
      <c r="T1419" s="256"/>
    </row>
    <row r="1420" spans="1:20" ht="48" x14ac:dyDescent="0.2">
      <c r="A1420" s="257" t="s">
        <v>7697</v>
      </c>
      <c r="B1420" s="258" t="s">
        <v>7710</v>
      </c>
      <c r="C1420" s="259" t="s">
        <v>9539</v>
      </c>
      <c r="D1420" s="260" t="s">
        <v>9541</v>
      </c>
      <c r="E1420" s="261"/>
      <c r="F1420" s="262"/>
      <c r="G1420" s="263"/>
      <c r="H1420" s="264"/>
      <c r="I1420" s="265"/>
      <c r="J1420" s="262" t="s">
        <v>6350</v>
      </c>
      <c r="K1420" s="263" t="s">
        <v>6351</v>
      </c>
      <c r="L1420" s="266" t="s">
        <v>4777</v>
      </c>
      <c r="M1420" s="267" t="s">
        <v>4778</v>
      </c>
      <c r="N1420" s="262" t="s">
        <v>7714</v>
      </c>
      <c r="O1420" s="266" t="s">
        <v>7715</v>
      </c>
      <c r="P1420" s="261" t="s">
        <v>6350</v>
      </c>
      <c r="Q1420" s="267" t="s">
        <v>6351</v>
      </c>
      <c r="R1420" s="276"/>
      <c r="S1420" s="277"/>
      <c r="T1420" s="277"/>
    </row>
    <row r="1421" spans="1:20" s="203" customFormat="1" ht="25.5" x14ac:dyDescent="0.2">
      <c r="A1421" s="204" t="s">
        <v>7697</v>
      </c>
      <c r="B1421" s="205" t="s">
        <v>7704</v>
      </c>
      <c r="C1421" s="400" t="s">
        <v>9542</v>
      </c>
      <c r="D1421" s="207" t="s">
        <v>9543</v>
      </c>
      <c r="E1421" s="208"/>
      <c r="F1421" s="209"/>
      <c r="G1421" s="210"/>
      <c r="H1421" s="211"/>
      <c r="I1421" s="212"/>
      <c r="J1421" s="209"/>
      <c r="K1421" s="210"/>
      <c r="L1421" s="213"/>
      <c r="M1421" s="214"/>
      <c r="N1421" s="209"/>
      <c r="O1421" s="210"/>
      <c r="P1421" s="213"/>
      <c r="Q1421" s="214"/>
      <c r="R1421" s="215"/>
      <c r="S1421" s="216"/>
      <c r="T1421" s="216"/>
    </row>
    <row r="1422" spans="1:20" ht="24" x14ac:dyDescent="0.2">
      <c r="A1422" s="244" t="s">
        <v>7697</v>
      </c>
      <c r="B1422" s="245" t="s">
        <v>7707</v>
      </c>
      <c r="C1422" s="246" t="s">
        <v>9542</v>
      </c>
      <c r="D1422" s="247" t="s">
        <v>9544</v>
      </c>
      <c r="E1422" s="248"/>
      <c r="F1422" s="249"/>
      <c r="G1422" s="250"/>
      <c r="H1422" s="251"/>
      <c r="I1422" s="252"/>
      <c r="J1422" s="262"/>
      <c r="K1422" s="263"/>
      <c r="L1422" s="266"/>
      <c r="M1422" s="267"/>
      <c r="N1422" s="262"/>
      <c r="O1422" s="266"/>
      <c r="P1422" s="261"/>
      <c r="Q1422" s="267"/>
      <c r="R1422" s="276"/>
      <c r="S1422" s="277"/>
      <c r="T1422" s="277"/>
    </row>
    <row r="1423" spans="1:20" ht="24" x14ac:dyDescent="0.2">
      <c r="A1423" s="257" t="s">
        <v>7697</v>
      </c>
      <c r="B1423" s="258" t="s">
        <v>7710</v>
      </c>
      <c r="C1423" s="259" t="s">
        <v>9542</v>
      </c>
      <c r="D1423" s="260" t="s">
        <v>9545</v>
      </c>
      <c r="E1423" s="261"/>
      <c r="F1423" s="262"/>
      <c r="G1423" s="263"/>
      <c r="H1423" s="264"/>
      <c r="I1423" s="265"/>
      <c r="J1423" s="262" t="s">
        <v>6350</v>
      </c>
      <c r="K1423" s="263" t="s">
        <v>6351</v>
      </c>
      <c r="L1423" s="266" t="s">
        <v>5064</v>
      </c>
      <c r="M1423" s="267" t="s">
        <v>5065</v>
      </c>
      <c r="N1423" s="262" t="s">
        <v>7714</v>
      </c>
      <c r="O1423" s="266" t="s">
        <v>7715</v>
      </c>
      <c r="P1423" s="261" t="s">
        <v>6350</v>
      </c>
      <c r="Q1423" s="267" t="s">
        <v>6351</v>
      </c>
      <c r="R1423" s="276"/>
      <c r="S1423" s="277"/>
      <c r="T1423" s="277"/>
    </row>
    <row r="1424" spans="1:20" ht="25.5" x14ac:dyDescent="0.2">
      <c r="A1424" s="204" t="s">
        <v>7697</v>
      </c>
      <c r="B1424" s="205" t="s">
        <v>7704</v>
      </c>
      <c r="C1424" s="400" t="s">
        <v>9546</v>
      </c>
      <c r="D1424" s="207" t="s">
        <v>9547</v>
      </c>
      <c r="E1424" s="208"/>
      <c r="F1424" s="209"/>
      <c r="G1424" s="210"/>
      <c r="H1424" s="211"/>
      <c r="I1424" s="212"/>
      <c r="J1424" s="209"/>
      <c r="K1424" s="210"/>
      <c r="L1424" s="213"/>
      <c r="M1424" s="214"/>
      <c r="N1424" s="209"/>
      <c r="O1424" s="210"/>
      <c r="P1424" s="213"/>
      <c r="Q1424" s="214"/>
      <c r="R1424" s="215"/>
      <c r="S1424" s="216"/>
      <c r="T1424" s="216"/>
    </row>
    <row r="1425" spans="1:20" s="203" customFormat="1" ht="24" x14ac:dyDescent="0.2">
      <c r="A1425" s="244" t="s">
        <v>7697</v>
      </c>
      <c r="B1425" s="245" t="s">
        <v>7707</v>
      </c>
      <c r="C1425" s="246" t="s">
        <v>9548</v>
      </c>
      <c r="D1425" s="260" t="s">
        <v>9549</v>
      </c>
      <c r="E1425" s="261"/>
      <c r="F1425" s="249"/>
      <c r="G1425" s="250"/>
      <c r="H1425" s="251"/>
      <c r="I1425" s="252"/>
      <c r="J1425" s="262"/>
      <c r="K1425" s="263"/>
      <c r="L1425" s="266"/>
      <c r="M1425" s="267"/>
      <c r="N1425" s="262"/>
      <c r="O1425" s="266"/>
      <c r="P1425" s="261"/>
      <c r="Q1425" s="267"/>
      <c r="R1425" s="276"/>
      <c r="S1425" s="277"/>
      <c r="T1425" s="277"/>
    </row>
    <row r="1426" spans="1:20" ht="36" x14ac:dyDescent="0.2">
      <c r="A1426" s="257" t="s">
        <v>7697</v>
      </c>
      <c r="B1426" s="258" t="s">
        <v>7710</v>
      </c>
      <c r="C1426" s="259" t="s">
        <v>9548</v>
      </c>
      <c r="D1426" s="260" t="s">
        <v>9550</v>
      </c>
      <c r="E1426" s="261"/>
      <c r="F1426" s="262"/>
      <c r="G1426" s="263"/>
      <c r="H1426" s="264"/>
      <c r="I1426" s="265"/>
      <c r="J1426" s="262" t="s">
        <v>6350</v>
      </c>
      <c r="K1426" s="263" t="s">
        <v>6351</v>
      </c>
      <c r="L1426" s="266" t="s">
        <v>5002</v>
      </c>
      <c r="M1426" s="267" t="s">
        <v>5001</v>
      </c>
      <c r="N1426" s="262" t="s">
        <v>7714</v>
      </c>
      <c r="O1426" s="266" t="s">
        <v>7715</v>
      </c>
      <c r="P1426" s="261" t="s">
        <v>6350</v>
      </c>
      <c r="Q1426" s="267" t="s">
        <v>6351</v>
      </c>
      <c r="R1426" s="276"/>
      <c r="S1426" s="277"/>
      <c r="T1426" s="277"/>
    </row>
    <row r="1427" spans="1:20" ht="24" x14ac:dyDescent="0.2">
      <c r="A1427" s="244" t="s">
        <v>7697</v>
      </c>
      <c r="B1427" s="245" t="s">
        <v>7707</v>
      </c>
      <c r="C1427" s="246" t="s">
        <v>9551</v>
      </c>
      <c r="D1427" s="260" t="s">
        <v>9552</v>
      </c>
      <c r="E1427" s="261"/>
      <c r="F1427" s="249"/>
      <c r="G1427" s="250"/>
      <c r="H1427" s="251"/>
      <c r="I1427" s="252"/>
      <c r="J1427" s="262"/>
      <c r="K1427" s="263"/>
      <c r="L1427" s="266"/>
      <c r="M1427" s="267"/>
      <c r="N1427" s="262"/>
      <c r="O1427" s="266"/>
      <c r="P1427" s="261"/>
      <c r="Q1427" s="267"/>
      <c r="R1427" s="276"/>
      <c r="S1427" s="277"/>
      <c r="T1427" s="277"/>
    </row>
    <row r="1428" spans="1:20" ht="36" x14ac:dyDescent="0.2">
      <c r="A1428" s="257" t="s">
        <v>7697</v>
      </c>
      <c r="B1428" s="258" t="s">
        <v>7710</v>
      </c>
      <c r="C1428" s="259" t="s">
        <v>9551</v>
      </c>
      <c r="D1428" s="260" t="s">
        <v>9553</v>
      </c>
      <c r="E1428" s="261"/>
      <c r="F1428" s="262"/>
      <c r="G1428" s="263"/>
      <c r="H1428" s="264"/>
      <c r="I1428" s="265"/>
      <c r="J1428" s="262" t="s">
        <v>6350</v>
      </c>
      <c r="K1428" s="263" t="s">
        <v>6351</v>
      </c>
      <c r="L1428" s="266" t="s">
        <v>5014</v>
      </c>
      <c r="M1428" s="267" t="s">
        <v>5013</v>
      </c>
      <c r="N1428" s="262" t="s">
        <v>7714</v>
      </c>
      <c r="O1428" s="266" t="s">
        <v>7715</v>
      </c>
      <c r="P1428" s="261" t="s">
        <v>6350</v>
      </c>
      <c r="Q1428" s="267" t="s">
        <v>6351</v>
      </c>
      <c r="R1428" s="276"/>
      <c r="S1428" s="277"/>
      <c r="T1428" s="277"/>
    </row>
    <row r="1429" spans="1:20" s="203" customFormat="1" ht="24" x14ac:dyDescent="0.2">
      <c r="A1429" s="244" t="s">
        <v>7697</v>
      </c>
      <c r="B1429" s="245" t="s">
        <v>7707</v>
      </c>
      <c r="C1429" s="246" t="s">
        <v>9554</v>
      </c>
      <c r="D1429" s="260" t="s">
        <v>9555</v>
      </c>
      <c r="E1429" s="261"/>
      <c r="F1429" s="249"/>
      <c r="G1429" s="250"/>
      <c r="H1429" s="251"/>
      <c r="I1429" s="252"/>
      <c r="J1429" s="262"/>
      <c r="K1429" s="263"/>
      <c r="L1429" s="266"/>
      <c r="M1429" s="267"/>
      <c r="N1429" s="262"/>
      <c r="O1429" s="266"/>
      <c r="P1429" s="261"/>
      <c r="Q1429" s="267"/>
      <c r="R1429" s="276"/>
      <c r="S1429" s="277"/>
      <c r="T1429" s="277"/>
    </row>
    <row r="1430" spans="1:20" ht="36" x14ac:dyDescent="0.2">
      <c r="A1430" s="257" t="s">
        <v>7697</v>
      </c>
      <c r="B1430" s="258" t="s">
        <v>7710</v>
      </c>
      <c r="C1430" s="259" t="s">
        <v>9554</v>
      </c>
      <c r="D1430" s="260" t="s">
        <v>9556</v>
      </c>
      <c r="E1430" s="261"/>
      <c r="F1430" s="262"/>
      <c r="G1430" s="263"/>
      <c r="H1430" s="264"/>
      <c r="I1430" s="265"/>
      <c r="J1430" s="262" t="s">
        <v>6350</v>
      </c>
      <c r="K1430" s="263" t="s">
        <v>6351</v>
      </c>
      <c r="L1430" s="266" t="s">
        <v>5030</v>
      </c>
      <c r="M1430" s="267" t="s">
        <v>5031</v>
      </c>
      <c r="N1430" s="262" t="s">
        <v>7714</v>
      </c>
      <c r="O1430" s="266" t="s">
        <v>7715</v>
      </c>
      <c r="P1430" s="261" t="s">
        <v>6350</v>
      </c>
      <c r="Q1430" s="267" t="s">
        <v>6351</v>
      </c>
      <c r="R1430" s="276"/>
      <c r="S1430" s="277"/>
      <c r="T1430" s="277"/>
    </row>
    <row r="1431" spans="1:20" ht="24" x14ac:dyDescent="0.2">
      <c r="A1431" s="244" t="s">
        <v>7697</v>
      </c>
      <c r="B1431" s="245" t="s">
        <v>7707</v>
      </c>
      <c r="C1431" s="246" t="s">
        <v>9557</v>
      </c>
      <c r="D1431" s="260" t="s">
        <v>9558</v>
      </c>
      <c r="E1431" s="261"/>
      <c r="F1431" s="249"/>
      <c r="G1431" s="250"/>
      <c r="H1431" s="251"/>
      <c r="I1431" s="252"/>
      <c r="J1431" s="262"/>
      <c r="K1431" s="263"/>
      <c r="L1431" s="266"/>
      <c r="M1431" s="267"/>
      <c r="N1431" s="262"/>
      <c r="O1431" s="266"/>
      <c r="P1431" s="261"/>
      <c r="Q1431" s="267"/>
      <c r="R1431" s="276"/>
      <c r="S1431" s="277"/>
      <c r="T1431" s="277"/>
    </row>
    <row r="1432" spans="1:20" ht="24" x14ac:dyDescent="0.2">
      <c r="A1432" s="257" t="s">
        <v>7697</v>
      </c>
      <c r="B1432" s="258" t="s">
        <v>7710</v>
      </c>
      <c r="C1432" s="259" t="s">
        <v>9557</v>
      </c>
      <c r="D1432" s="260" t="s">
        <v>9559</v>
      </c>
      <c r="E1432" s="261"/>
      <c r="F1432" s="262"/>
      <c r="G1432" s="263"/>
      <c r="H1432" s="264"/>
      <c r="I1432" s="265"/>
      <c r="J1432" s="262" t="s">
        <v>6350</v>
      </c>
      <c r="K1432" s="263" t="s">
        <v>6351</v>
      </c>
      <c r="L1432" s="266" t="s">
        <v>5032</v>
      </c>
      <c r="M1432" s="267" t="s">
        <v>5029</v>
      </c>
      <c r="N1432" s="262" t="s">
        <v>7714</v>
      </c>
      <c r="O1432" s="266" t="s">
        <v>7715</v>
      </c>
      <c r="P1432" s="261" t="s">
        <v>6350</v>
      </c>
      <c r="Q1432" s="267" t="s">
        <v>6351</v>
      </c>
      <c r="R1432" s="276"/>
      <c r="S1432" s="277"/>
      <c r="T1432" s="277"/>
    </row>
    <row r="1433" spans="1:20" s="217" customFormat="1" ht="25.5" x14ac:dyDescent="0.2">
      <c r="A1433" s="204" t="s">
        <v>7697</v>
      </c>
      <c r="B1433" s="205" t="s">
        <v>7704</v>
      </c>
      <c r="C1433" s="400" t="s">
        <v>9560</v>
      </c>
      <c r="D1433" s="207" t="s">
        <v>9561</v>
      </c>
      <c r="E1433" s="208"/>
      <c r="F1433" s="209"/>
      <c r="G1433" s="210"/>
      <c r="H1433" s="211"/>
      <c r="I1433" s="212"/>
      <c r="J1433" s="209"/>
      <c r="K1433" s="210"/>
      <c r="L1433" s="213"/>
      <c r="M1433" s="214"/>
      <c r="N1433" s="209"/>
      <c r="O1433" s="210"/>
      <c r="P1433" s="213"/>
      <c r="Q1433" s="214"/>
      <c r="R1433" s="215"/>
      <c r="S1433" s="216"/>
      <c r="T1433" s="216"/>
    </row>
    <row r="1434" spans="1:20" s="203" customFormat="1" ht="24" x14ac:dyDescent="0.2">
      <c r="A1434" s="244" t="s">
        <v>7697</v>
      </c>
      <c r="B1434" s="245" t="s">
        <v>7707</v>
      </c>
      <c r="C1434" s="246" t="s">
        <v>9560</v>
      </c>
      <c r="D1434" s="260" t="s">
        <v>9562</v>
      </c>
      <c r="E1434" s="261"/>
      <c r="F1434" s="249"/>
      <c r="G1434" s="250"/>
      <c r="H1434" s="251"/>
      <c r="I1434" s="252"/>
      <c r="J1434" s="262"/>
      <c r="K1434" s="263"/>
      <c r="L1434" s="266"/>
      <c r="M1434" s="267"/>
      <c r="N1434" s="262"/>
      <c r="O1434" s="266"/>
      <c r="P1434" s="261"/>
      <c r="Q1434" s="267"/>
      <c r="R1434" s="276"/>
      <c r="S1434" s="277"/>
      <c r="T1434" s="277"/>
    </row>
    <row r="1435" spans="1:20" ht="36" x14ac:dyDescent="0.2">
      <c r="A1435" s="257" t="s">
        <v>7697</v>
      </c>
      <c r="B1435" s="258" t="s">
        <v>7710</v>
      </c>
      <c r="C1435" s="259" t="s">
        <v>9560</v>
      </c>
      <c r="D1435" s="260" t="s">
        <v>9563</v>
      </c>
      <c r="E1435" s="261"/>
      <c r="F1435" s="262"/>
      <c r="G1435" s="263"/>
      <c r="H1435" s="264"/>
      <c r="I1435" s="265"/>
      <c r="J1435" s="262" t="s">
        <v>6350</v>
      </c>
      <c r="K1435" s="263" t="s">
        <v>6351</v>
      </c>
      <c r="L1435" s="266" t="s">
        <v>5066</v>
      </c>
      <c r="M1435" s="267" t="s">
        <v>5067</v>
      </c>
      <c r="N1435" s="262" t="s">
        <v>7714</v>
      </c>
      <c r="O1435" s="266" t="s">
        <v>7715</v>
      </c>
      <c r="P1435" s="261" t="s">
        <v>6350</v>
      </c>
      <c r="Q1435" s="267" t="s">
        <v>6351</v>
      </c>
      <c r="R1435" s="276"/>
      <c r="S1435" s="277"/>
      <c r="T1435" s="277"/>
    </row>
    <row r="1436" spans="1:20" ht="38.25" x14ac:dyDescent="0.2">
      <c r="A1436" s="204" t="s">
        <v>7697</v>
      </c>
      <c r="B1436" s="205" t="s">
        <v>7704</v>
      </c>
      <c r="C1436" s="400" t="s">
        <v>9564</v>
      </c>
      <c r="D1436" s="207" t="s">
        <v>9565</v>
      </c>
      <c r="E1436" s="208"/>
      <c r="F1436" s="209"/>
      <c r="G1436" s="210"/>
      <c r="H1436" s="211"/>
      <c r="I1436" s="212"/>
      <c r="J1436" s="209"/>
      <c r="K1436" s="210"/>
      <c r="L1436" s="213"/>
      <c r="M1436" s="214"/>
      <c r="N1436" s="209"/>
      <c r="O1436" s="210"/>
      <c r="P1436" s="213"/>
      <c r="Q1436" s="214"/>
      <c r="R1436" s="215"/>
      <c r="S1436" s="216"/>
      <c r="T1436" s="216"/>
    </row>
    <row r="1437" spans="1:20" ht="24" x14ac:dyDescent="0.2">
      <c r="A1437" s="244" t="s">
        <v>7697</v>
      </c>
      <c r="B1437" s="245" t="s">
        <v>7707</v>
      </c>
      <c r="C1437" s="246" t="s">
        <v>9566</v>
      </c>
      <c r="D1437" s="260" t="s">
        <v>9567</v>
      </c>
      <c r="E1437" s="261"/>
      <c r="F1437" s="249"/>
      <c r="G1437" s="250"/>
      <c r="H1437" s="251"/>
      <c r="I1437" s="252"/>
      <c r="J1437" s="262"/>
      <c r="K1437" s="263"/>
      <c r="L1437" s="266"/>
      <c r="M1437" s="267"/>
      <c r="N1437" s="262"/>
      <c r="O1437" s="266"/>
      <c r="P1437" s="261"/>
      <c r="Q1437" s="267"/>
      <c r="R1437" s="276"/>
      <c r="S1437" s="277"/>
      <c r="T1437" s="277"/>
    </row>
    <row r="1438" spans="1:20" s="203" customFormat="1" ht="36" x14ac:dyDescent="0.2">
      <c r="A1438" s="257" t="s">
        <v>7697</v>
      </c>
      <c r="B1438" s="258" t="s">
        <v>7710</v>
      </c>
      <c r="C1438" s="259" t="s">
        <v>9566</v>
      </c>
      <c r="D1438" s="260" t="s">
        <v>9568</v>
      </c>
      <c r="E1438" s="261"/>
      <c r="F1438" s="262"/>
      <c r="G1438" s="263"/>
      <c r="H1438" s="264"/>
      <c r="I1438" s="265"/>
      <c r="J1438" s="262" t="s">
        <v>6350</v>
      </c>
      <c r="K1438" s="263" t="s">
        <v>6351</v>
      </c>
      <c r="L1438" s="266" t="s">
        <v>5068</v>
      </c>
      <c r="M1438" s="267" t="s">
        <v>5069</v>
      </c>
      <c r="N1438" s="262" t="s">
        <v>7714</v>
      </c>
      <c r="O1438" s="266" t="s">
        <v>7715</v>
      </c>
      <c r="P1438" s="261" t="s">
        <v>6350</v>
      </c>
      <c r="Q1438" s="267" t="s">
        <v>6351</v>
      </c>
      <c r="R1438" s="276"/>
      <c r="S1438" s="277"/>
      <c r="T1438" s="277"/>
    </row>
    <row r="1439" spans="1:20" ht="24" x14ac:dyDescent="0.2">
      <c r="A1439" s="244" t="s">
        <v>7697</v>
      </c>
      <c r="B1439" s="245" t="s">
        <v>7707</v>
      </c>
      <c r="C1439" s="246" t="s">
        <v>9569</v>
      </c>
      <c r="D1439" s="260" t="s">
        <v>9570</v>
      </c>
      <c r="E1439" s="261"/>
      <c r="F1439" s="249"/>
      <c r="G1439" s="250"/>
      <c r="H1439" s="251"/>
      <c r="I1439" s="252"/>
      <c r="J1439" s="262"/>
      <c r="K1439" s="263"/>
      <c r="L1439" s="266"/>
      <c r="M1439" s="267"/>
      <c r="N1439" s="262"/>
      <c r="O1439" s="266"/>
      <c r="P1439" s="261"/>
      <c r="Q1439" s="267"/>
      <c r="R1439" s="276"/>
      <c r="S1439" s="277"/>
      <c r="T1439" s="277"/>
    </row>
    <row r="1440" spans="1:20" ht="36" x14ac:dyDescent="0.2">
      <c r="A1440" s="257" t="s">
        <v>7697</v>
      </c>
      <c r="B1440" s="258" t="s">
        <v>7710</v>
      </c>
      <c r="C1440" s="259" t="s">
        <v>9569</v>
      </c>
      <c r="D1440" s="260" t="s">
        <v>9571</v>
      </c>
      <c r="E1440" s="261"/>
      <c r="F1440" s="262"/>
      <c r="G1440" s="263"/>
      <c r="H1440" s="264"/>
      <c r="I1440" s="265"/>
      <c r="J1440" s="262" t="s">
        <v>6350</v>
      </c>
      <c r="K1440" s="263" t="s">
        <v>6351</v>
      </c>
      <c r="L1440" s="266" t="s">
        <v>5070</v>
      </c>
      <c r="M1440" s="267" t="s">
        <v>5071</v>
      </c>
      <c r="N1440" s="262" t="s">
        <v>7714</v>
      </c>
      <c r="O1440" s="266" t="s">
        <v>7715</v>
      </c>
      <c r="P1440" s="261" t="s">
        <v>6350</v>
      </c>
      <c r="Q1440" s="267" t="s">
        <v>6351</v>
      </c>
      <c r="R1440" s="276"/>
      <c r="S1440" s="277"/>
      <c r="T1440" s="277"/>
    </row>
    <row r="1441" spans="1:20" ht="25.5" x14ac:dyDescent="0.2">
      <c r="A1441" s="204" t="s">
        <v>7697</v>
      </c>
      <c r="B1441" s="205" t="s">
        <v>7704</v>
      </c>
      <c r="C1441" s="400" t="s">
        <v>9572</v>
      </c>
      <c r="D1441" s="207" t="s">
        <v>9573</v>
      </c>
      <c r="E1441" s="208"/>
      <c r="F1441" s="209"/>
      <c r="G1441" s="210"/>
      <c r="H1441" s="211"/>
      <c r="I1441" s="212"/>
      <c r="J1441" s="209"/>
      <c r="K1441" s="210"/>
      <c r="L1441" s="213"/>
      <c r="M1441" s="214"/>
      <c r="N1441" s="209"/>
      <c r="O1441" s="210"/>
      <c r="P1441" s="213"/>
      <c r="Q1441" s="214"/>
      <c r="R1441" s="215"/>
      <c r="S1441" s="216"/>
      <c r="T1441" s="216"/>
    </row>
    <row r="1442" spans="1:20" s="203" customFormat="1" ht="24" x14ac:dyDescent="0.2">
      <c r="A1442" s="244" t="s">
        <v>7697</v>
      </c>
      <c r="B1442" s="245" t="s">
        <v>7707</v>
      </c>
      <c r="C1442" s="246" t="s">
        <v>9574</v>
      </c>
      <c r="D1442" s="247" t="s">
        <v>9575</v>
      </c>
      <c r="E1442" s="248"/>
      <c r="F1442" s="249"/>
      <c r="G1442" s="250"/>
      <c r="H1442" s="251"/>
      <c r="I1442" s="252"/>
      <c r="J1442" s="249"/>
      <c r="K1442" s="250"/>
      <c r="L1442" s="253"/>
      <c r="M1442" s="254"/>
      <c r="N1442" s="249"/>
      <c r="O1442" s="250"/>
      <c r="P1442" s="253"/>
      <c r="Q1442" s="254"/>
      <c r="R1442" s="255"/>
      <c r="S1442" s="256"/>
      <c r="T1442" s="256"/>
    </row>
    <row r="1443" spans="1:20" ht="24" x14ac:dyDescent="0.2">
      <c r="A1443" s="257" t="s">
        <v>7697</v>
      </c>
      <c r="B1443" s="258" t="s">
        <v>7710</v>
      </c>
      <c r="C1443" s="259" t="s">
        <v>9576</v>
      </c>
      <c r="D1443" s="260" t="s">
        <v>9577</v>
      </c>
      <c r="E1443" s="261"/>
      <c r="F1443" s="262"/>
      <c r="G1443" s="263"/>
      <c r="H1443" s="264"/>
      <c r="I1443" s="265"/>
      <c r="J1443" s="262" t="s">
        <v>6350</v>
      </c>
      <c r="K1443" s="263" t="s">
        <v>6351</v>
      </c>
      <c r="L1443" s="266" t="s">
        <v>4779</v>
      </c>
      <c r="M1443" s="267" t="s">
        <v>4780</v>
      </c>
      <c r="N1443" s="262" t="s">
        <v>7714</v>
      </c>
      <c r="O1443" s="266" t="s">
        <v>7715</v>
      </c>
      <c r="P1443" s="261" t="s">
        <v>6350</v>
      </c>
      <c r="Q1443" s="267" t="s">
        <v>6351</v>
      </c>
      <c r="R1443" s="276"/>
      <c r="S1443" s="277"/>
      <c r="T1443" s="277"/>
    </row>
    <row r="1444" spans="1:20" ht="36" x14ac:dyDescent="0.2">
      <c r="A1444" s="257" t="s">
        <v>7697</v>
      </c>
      <c r="B1444" s="258" t="s">
        <v>7710</v>
      </c>
      <c r="C1444" s="259" t="s">
        <v>9578</v>
      </c>
      <c r="D1444" s="260" t="s">
        <v>9579</v>
      </c>
      <c r="E1444" s="261"/>
      <c r="F1444" s="262"/>
      <c r="G1444" s="263"/>
      <c r="H1444" s="264"/>
      <c r="I1444" s="265"/>
      <c r="J1444" s="262" t="s">
        <v>6350</v>
      </c>
      <c r="K1444" s="263" t="s">
        <v>6351</v>
      </c>
      <c r="L1444" s="266" t="s">
        <v>4781</v>
      </c>
      <c r="M1444" s="267" t="s">
        <v>4782</v>
      </c>
      <c r="N1444" s="262" t="s">
        <v>7714</v>
      </c>
      <c r="O1444" s="266" t="s">
        <v>7715</v>
      </c>
      <c r="P1444" s="261" t="s">
        <v>6350</v>
      </c>
      <c r="Q1444" s="267" t="s">
        <v>6351</v>
      </c>
      <c r="R1444" s="276"/>
      <c r="S1444" s="277"/>
      <c r="T1444" s="277"/>
    </row>
    <row r="1445" spans="1:20" ht="48" x14ac:dyDescent="0.2">
      <c r="A1445" s="257" t="s">
        <v>7697</v>
      </c>
      <c r="B1445" s="258" t="s">
        <v>7710</v>
      </c>
      <c r="C1445" s="259" t="s">
        <v>9580</v>
      </c>
      <c r="D1445" s="260" t="s">
        <v>9581</v>
      </c>
      <c r="E1445" s="261"/>
      <c r="F1445" s="262"/>
      <c r="G1445" s="263"/>
      <c r="H1445" s="264"/>
      <c r="I1445" s="265"/>
      <c r="J1445" s="262" t="s">
        <v>6350</v>
      </c>
      <c r="K1445" s="263" t="s">
        <v>6351</v>
      </c>
      <c r="L1445" s="266" t="s">
        <v>4783</v>
      </c>
      <c r="M1445" s="267" t="s">
        <v>4784</v>
      </c>
      <c r="N1445" s="262" t="s">
        <v>7714</v>
      </c>
      <c r="O1445" s="266" t="s">
        <v>7715</v>
      </c>
      <c r="P1445" s="261" t="s">
        <v>6350</v>
      </c>
      <c r="Q1445" s="267" t="s">
        <v>6351</v>
      </c>
      <c r="R1445" s="276"/>
      <c r="S1445" s="277"/>
      <c r="T1445" s="277"/>
    </row>
    <row r="1446" spans="1:20" s="203" customFormat="1" ht="36" x14ac:dyDescent="0.2">
      <c r="A1446" s="257" t="s">
        <v>7697</v>
      </c>
      <c r="B1446" s="258" t="s">
        <v>7710</v>
      </c>
      <c r="C1446" s="259" t="s">
        <v>9582</v>
      </c>
      <c r="D1446" s="260" t="s">
        <v>9583</v>
      </c>
      <c r="E1446" s="261"/>
      <c r="F1446" s="262"/>
      <c r="G1446" s="263"/>
      <c r="H1446" s="264"/>
      <c r="I1446" s="265"/>
      <c r="J1446" s="262" t="s">
        <v>6350</v>
      </c>
      <c r="K1446" s="263" t="s">
        <v>6351</v>
      </c>
      <c r="L1446" s="266" t="s">
        <v>4785</v>
      </c>
      <c r="M1446" s="267" t="s">
        <v>4786</v>
      </c>
      <c r="N1446" s="262" t="s">
        <v>7714</v>
      </c>
      <c r="O1446" s="266" t="s">
        <v>7715</v>
      </c>
      <c r="P1446" s="261" t="s">
        <v>6350</v>
      </c>
      <c r="Q1446" s="267" t="s">
        <v>6351</v>
      </c>
      <c r="R1446" s="276"/>
      <c r="S1446" s="277"/>
      <c r="T1446" s="277"/>
    </row>
    <row r="1447" spans="1:20" ht="48" x14ac:dyDescent="0.2">
      <c r="A1447" s="257" t="s">
        <v>7697</v>
      </c>
      <c r="B1447" s="258" t="s">
        <v>7710</v>
      </c>
      <c r="C1447" s="259" t="s">
        <v>9584</v>
      </c>
      <c r="D1447" s="260" t="s">
        <v>9585</v>
      </c>
      <c r="E1447" s="261"/>
      <c r="F1447" s="262"/>
      <c r="G1447" s="263"/>
      <c r="H1447" s="264"/>
      <c r="I1447" s="265"/>
      <c r="J1447" s="262" t="s">
        <v>6350</v>
      </c>
      <c r="K1447" s="263" t="s">
        <v>6351</v>
      </c>
      <c r="L1447" s="266" t="s">
        <v>4787</v>
      </c>
      <c r="M1447" s="267" t="s">
        <v>4788</v>
      </c>
      <c r="N1447" s="262" t="s">
        <v>7714</v>
      </c>
      <c r="O1447" s="266" t="s">
        <v>7715</v>
      </c>
      <c r="P1447" s="261" t="s">
        <v>6350</v>
      </c>
      <c r="Q1447" s="267" t="s">
        <v>6351</v>
      </c>
      <c r="R1447" s="276"/>
      <c r="S1447" s="277"/>
      <c r="T1447" s="277"/>
    </row>
    <row r="1448" spans="1:20" ht="36" x14ac:dyDescent="0.2">
      <c r="A1448" s="257" t="s">
        <v>7697</v>
      </c>
      <c r="B1448" s="258" t="s">
        <v>7710</v>
      </c>
      <c r="C1448" s="259" t="s">
        <v>9586</v>
      </c>
      <c r="D1448" s="260" t="s">
        <v>9587</v>
      </c>
      <c r="E1448" s="261"/>
      <c r="F1448" s="262"/>
      <c r="G1448" s="263"/>
      <c r="H1448" s="264"/>
      <c r="I1448" s="265"/>
      <c r="J1448" s="262" t="s">
        <v>6350</v>
      </c>
      <c r="K1448" s="263" t="s">
        <v>6351</v>
      </c>
      <c r="L1448" s="266" t="s">
        <v>4789</v>
      </c>
      <c r="M1448" s="267" t="s">
        <v>4790</v>
      </c>
      <c r="N1448" s="262" t="s">
        <v>7714</v>
      </c>
      <c r="O1448" s="266" t="s">
        <v>7715</v>
      </c>
      <c r="P1448" s="261" t="s">
        <v>6350</v>
      </c>
      <c r="Q1448" s="267" t="s">
        <v>6351</v>
      </c>
      <c r="R1448" s="276"/>
      <c r="S1448" s="277"/>
      <c r="T1448" s="277"/>
    </row>
    <row r="1449" spans="1:20" ht="24" x14ac:dyDescent="0.2">
      <c r="A1449" s="257" t="s">
        <v>7697</v>
      </c>
      <c r="B1449" s="258" t="s">
        <v>7710</v>
      </c>
      <c r="C1449" s="259" t="s">
        <v>9588</v>
      </c>
      <c r="D1449" s="260" t="s">
        <v>9589</v>
      </c>
      <c r="E1449" s="261"/>
      <c r="F1449" s="262"/>
      <c r="G1449" s="263"/>
      <c r="H1449" s="264"/>
      <c r="I1449" s="265"/>
      <c r="J1449" s="262" t="s">
        <v>6350</v>
      </c>
      <c r="K1449" s="263" t="s">
        <v>6351</v>
      </c>
      <c r="L1449" s="266" t="s">
        <v>4791</v>
      </c>
      <c r="M1449" s="267" t="s">
        <v>4792</v>
      </c>
      <c r="N1449" s="262" t="s">
        <v>7714</v>
      </c>
      <c r="O1449" s="266" t="s">
        <v>7715</v>
      </c>
      <c r="P1449" s="261" t="s">
        <v>6350</v>
      </c>
      <c r="Q1449" s="267" t="s">
        <v>6351</v>
      </c>
      <c r="R1449" s="276"/>
      <c r="S1449" s="277"/>
      <c r="T1449" s="277"/>
    </row>
    <row r="1450" spans="1:20" s="203" customFormat="1" ht="48" x14ac:dyDescent="0.2">
      <c r="A1450" s="257" t="s">
        <v>7697</v>
      </c>
      <c r="B1450" s="258" t="s">
        <v>7710</v>
      </c>
      <c r="C1450" s="259" t="s">
        <v>9590</v>
      </c>
      <c r="D1450" s="260" t="s">
        <v>9591</v>
      </c>
      <c r="E1450" s="261"/>
      <c r="F1450" s="262"/>
      <c r="G1450" s="263"/>
      <c r="H1450" s="264"/>
      <c r="I1450" s="265"/>
      <c r="J1450" s="262" t="s">
        <v>6350</v>
      </c>
      <c r="K1450" s="263" t="s">
        <v>6351</v>
      </c>
      <c r="L1450" s="266" t="s">
        <v>4793</v>
      </c>
      <c r="M1450" s="267" t="s">
        <v>4794</v>
      </c>
      <c r="N1450" s="262" t="s">
        <v>7714</v>
      </c>
      <c r="O1450" s="266" t="s">
        <v>7715</v>
      </c>
      <c r="P1450" s="261" t="s">
        <v>6350</v>
      </c>
      <c r="Q1450" s="267" t="s">
        <v>6351</v>
      </c>
      <c r="R1450" s="276"/>
      <c r="S1450" s="277"/>
      <c r="T1450" s="277"/>
    </row>
    <row r="1451" spans="1:20" s="217" customFormat="1" ht="36" x14ac:dyDescent="0.2">
      <c r="A1451" s="257" t="s">
        <v>7697</v>
      </c>
      <c r="B1451" s="258" t="s">
        <v>7710</v>
      </c>
      <c r="C1451" s="259" t="s">
        <v>9592</v>
      </c>
      <c r="D1451" s="260" t="s">
        <v>9593</v>
      </c>
      <c r="E1451" s="261"/>
      <c r="F1451" s="262"/>
      <c r="G1451" s="263"/>
      <c r="H1451" s="264"/>
      <c r="I1451" s="265"/>
      <c r="J1451" s="262" t="s">
        <v>6350</v>
      </c>
      <c r="K1451" s="263" t="s">
        <v>6351</v>
      </c>
      <c r="L1451" s="266" t="s">
        <v>4795</v>
      </c>
      <c r="M1451" s="267" t="s">
        <v>4796</v>
      </c>
      <c r="N1451" s="262" t="s">
        <v>7714</v>
      </c>
      <c r="O1451" s="266" t="s">
        <v>7715</v>
      </c>
      <c r="P1451" s="261" t="s">
        <v>6350</v>
      </c>
      <c r="Q1451" s="267" t="s">
        <v>6351</v>
      </c>
      <c r="R1451" s="276"/>
      <c r="S1451" s="277"/>
      <c r="T1451" s="277"/>
    </row>
    <row r="1452" spans="1:20" s="203" customFormat="1" ht="36" x14ac:dyDescent="0.2">
      <c r="A1452" s="257" t="s">
        <v>7697</v>
      </c>
      <c r="B1452" s="258" t="s">
        <v>7710</v>
      </c>
      <c r="C1452" s="259" t="s">
        <v>9594</v>
      </c>
      <c r="D1452" s="260" t="s">
        <v>9595</v>
      </c>
      <c r="E1452" s="261"/>
      <c r="F1452" s="262"/>
      <c r="G1452" s="263"/>
      <c r="H1452" s="264"/>
      <c r="I1452" s="265"/>
      <c r="J1452" s="262" t="s">
        <v>6350</v>
      </c>
      <c r="K1452" s="263" t="s">
        <v>6351</v>
      </c>
      <c r="L1452" s="266" t="s">
        <v>4797</v>
      </c>
      <c r="M1452" s="267" t="s">
        <v>4798</v>
      </c>
      <c r="N1452" s="262" t="s">
        <v>7714</v>
      </c>
      <c r="O1452" s="266" t="s">
        <v>7715</v>
      </c>
      <c r="P1452" s="261" t="s">
        <v>6350</v>
      </c>
      <c r="Q1452" s="267" t="s">
        <v>6351</v>
      </c>
      <c r="R1452" s="276"/>
      <c r="S1452" s="277"/>
      <c r="T1452" s="277"/>
    </row>
    <row r="1453" spans="1:20" ht="48" x14ac:dyDescent="0.2">
      <c r="A1453" s="257" t="s">
        <v>7697</v>
      </c>
      <c r="B1453" s="258" t="s">
        <v>7710</v>
      </c>
      <c r="C1453" s="259" t="s">
        <v>9596</v>
      </c>
      <c r="D1453" s="260" t="s">
        <v>9597</v>
      </c>
      <c r="E1453" s="261"/>
      <c r="F1453" s="262"/>
      <c r="G1453" s="263"/>
      <c r="H1453" s="264"/>
      <c r="I1453" s="265"/>
      <c r="J1453" s="262" t="s">
        <v>6350</v>
      </c>
      <c r="K1453" s="263" t="s">
        <v>6351</v>
      </c>
      <c r="L1453" s="266" t="s">
        <v>4799</v>
      </c>
      <c r="M1453" s="267" t="s">
        <v>4800</v>
      </c>
      <c r="N1453" s="262" t="s">
        <v>7714</v>
      </c>
      <c r="O1453" s="266" t="s">
        <v>7715</v>
      </c>
      <c r="P1453" s="261" t="s">
        <v>6350</v>
      </c>
      <c r="Q1453" s="267" t="s">
        <v>6351</v>
      </c>
      <c r="R1453" s="276"/>
      <c r="S1453" s="277"/>
      <c r="T1453" s="277"/>
    </row>
    <row r="1454" spans="1:20" ht="60" x14ac:dyDescent="0.2">
      <c r="A1454" s="257" t="s">
        <v>7697</v>
      </c>
      <c r="B1454" s="258" t="s">
        <v>7710</v>
      </c>
      <c r="C1454" s="259" t="s">
        <v>9598</v>
      </c>
      <c r="D1454" s="260" t="s">
        <v>9599</v>
      </c>
      <c r="E1454" s="261"/>
      <c r="F1454" s="262"/>
      <c r="G1454" s="263"/>
      <c r="H1454" s="264"/>
      <c r="I1454" s="265"/>
      <c r="J1454" s="262" t="s">
        <v>6350</v>
      </c>
      <c r="K1454" s="263" t="s">
        <v>6351</v>
      </c>
      <c r="L1454" s="266" t="s">
        <v>4801</v>
      </c>
      <c r="M1454" s="267" t="s">
        <v>4802</v>
      </c>
      <c r="N1454" s="262" t="s">
        <v>7714</v>
      </c>
      <c r="O1454" s="266" t="s">
        <v>7715</v>
      </c>
      <c r="P1454" s="261" t="s">
        <v>6350</v>
      </c>
      <c r="Q1454" s="267" t="s">
        <v>6351</v>
      </c>
      <c r="R1454" s="276"/>
      <c r="S1454" s="277"/>
      <c r="T1454" s="277"/>
    </row>
    <row r="1455" spans="1:20" ht="36" x14ac:dyDescent="0.2">
      <c r="A1455" s="257" t="s">
        <v>7697</v>
      </c>
      <c r="B1455" s="258" t="s">
        <v>7710</v>
      </c>
      <c r="C1455" s="259" t="s">
        <v>9600</v>
      </c>
      <c r="D1455" s="260" t="s">
        <v>9601</v>
      </c>
      <c r="E1455" s="261"/>
      <c r="F1455" s="262"/>
      <c r="G1455" s="263"/>
      <c r="H1455" s="264"/>
      <c r="I1455" s="265"/>
      <c r="J1455" s="262" t="s">
        <v>6350</v>
      </c>
      <c r="K1455" s="263" t="s">
        <v>6351</v>
      </c>
      <c r="L1455" s="266" t="s">
        <v>4803</v>
      </c>
      <c r="M1455" s="267" t="s">
        <v>4804</v>
      </c>
      <c r="N1455" s="262" t="s">
        <v>7714</v>
      </c>
      <c r="O1455" s="266" t="s">
        <v>7715</v>
      </c>
      <c r="P1455" s="261" t="s">
        <v>6350</v>
      </c>
      <c r="Q1455" s="267" t="s">
        <v>6351</v>
      </c>
      <c r="R1455" s="276"/>
      <c r="S1455" s="277"/>
      <c r="T1455" s="277"/>
    </row>
    <row r="1456" spans="1:20" ht="24" x14ac:dyDescent="0.2">
      <c r="A1456" s="244" t="s">
        <v>7697</v>
      </c>
      <c r="B1456" s="245" t="s">
        <v>7707</v>
      </c>
      <c r="C1456" s="246" t="s">
        <v>9602</v>
      </c>
      <c r="D1456" s="247" t="s">
        <v>9603</v>
      </c>
      <c r="E1456" s="248"/>
      <c r="F1456" s="249"/>
      <c r="G1456" s="250"/>
      <c r="H1456" s="251"/>
      <c r="I1456" s="252"/>
      <c r="J1456" s="249"/>
      <c r="K1456" s="250"/>
      <c r="L1456" s="253"/>
      <c r="M1456" s="254"/>
      <c r="N1456" s="249"/>
      <c r="O1456" s="250"/>
      <c r="P1456" s="253"/>
      <c r="Q1456" s="254"/>
      <c r="R1456" s="255"/>
      <c r="S1456" s="256"/>
      <c r="T1456" s="256"/>
    </row>
    <row r="1457" spans="1:20" ht="36" x14ac:dyDescent="0.2">
      <c r="A1457" s="257" t="s">
        <v>7697</v>
      </c>
      <c r="B1457" s="258" t="s">
        <v>7710</v>
      </c>
      <c r="C1457" s="259" t="s">
        <v>9604</v>
      </c>
      <c r="D1457" s="260" t="s">
        <v>9605</v>
      </c>
      <c r="E1457" s="261"/>
      <c r="F1457" s="262"/>
      <c r="G1457" s="263"/>
      <c r="H1457" s="264"/>
      <c r="I1457" s="265"/>
      <c r="J1457" s="262" t="s">
        <v>6350</v>
      </c>
      <c r="K1457" s="263" t="s">
        <v>6351</v>
      </c>
      <c r="L1457" s="266" t="s">
        <v>4805</v>
      </c>
      <c r="M1457" s="267" t="s">
        <v>4806</v>
      </c>
      <c r="N1457" s="262" t="s">
        <v>7714</v>
      </c>
      <c r="O1457" s="266" t="s">
        <v>7715</v>
      </c>
      <c r="P1457" s="261" t="s">
        <v>6350</v>
      </c>
      <c r="Q1457" s="267" t="s">
        <v>6351</v>
      </c>
      <c r="R1457" s="276"/>
      <c r="S1457" s="277"/>
      <c r="T1457" s="277"/>
    </row>
    <row r="1458" spans="1:20" ht="24" x14ac:dyDescent="0.2">
      <c r="A1458" s="257" t="s">
        <v>7697</v>
      </c>
      <c r="B1458" s="258" t="s">
        <v>7710</v>
      </c>
      <c r="C1458" s="259" t="s">
        <v>9606</v>
      </c>
      <c r="D1458" s="260" t="s">
        <v>9607</v>
      </c>
      <c r="E1458" s="261"/>
      <c r="F1458" s="262"/>
      <c r="G1458" s="263"/>
      <c r="H1458" s="264"/>
      <c r="I1458" s="265"/>
      <c r="J1458" s="262" t="s">
        <v>6350</v>
      </c>
      <c r="K1458" s="263" t="s">
        <v>6351</v>
      </c>
      <c r="L1458" s="266" t="s">
        <v>4807</v>
      </c>
      <c r="M1458" s="267" t="s">
        <v>4808</v>
      </c>
      <c r="N1458" s="262" t="s">
        <v>7714</v>
      </c>
      <c r="O1458" s="266" t="s">
        <v>7715</v>
      </c>
      <c r="P1458" s="261" t="s">
        <v>6350</v>
      </c>
      <c r="Q1458" s="267" t="s">
        <v>6351</v>
      </c>
      <c r="R1458" s="276"/>
      <c r="S1458" s="277"/>
      <c r="T1458" s="277"/>
    </row>
    <row r="1459" spans="1:20" ht="24" x14ac:dyDescent="0.2">
      <c r="A1459" s="257" t="s">
        <v>7697</v>
      </c>
      <c r="B1459" s="258" t="s">
        <v>7710</v>
      </c>
      <c r="C1459" s="259" t="s">
        <v>9608</v>
      </c>
      <c r="D1459" s="260" t="s">
        <v>9609</v>
      </c>
      <c r="E1459" s="261"/>
      <c r="F1459" s="262"/>
      <c r="G1459" s="263"/>
      <c r="H1459" s="264"/>
      <c r="I1459" s="265"/>
      <c r="J1459" s="262" t="s">
        <v>6350</v>
      </c>
      <c r="K1459" s="263" t="s">
        <v>6351</v>
      </c>
      <c r="L1459" s="266" t="s">
        <v>4809</v>
      </c>
      <c r="M1459" s="267" t="s">
        <v>4810</v>
      </c>
      <c r="N1459" s="262" t="s">
        <v>7714</v>
      </c>
      <c r="O1459" s="266" t="s">
        <v>7715</v>
      </c>
      <c r="P1459" s="261" t="s">
        <v>6350</v>
      </c>
      <c r="Q1459" s="267" t="s">
        <v>6351</v>
      </c>
      <c r="R1459" s="276"/>
      <c r="S1459" s="277"/>
      <c r="T1459" s="277"/>
    </row>
    <row r="1460" spans="1:20" ht="36" x14ac:dyDescent="0.2">
      <c r="A1460" s="257" t="s">
        <v>7697</v>
      </c>
      <c r="B1460" s="258" t="s">
        <v>7710</v>
      </c>
      <c r="C1460" s="259" t="s">
        <v>9610</v>
      </c>
      <c r="D1460" s="260" t="s">
        <v>9611</v>
      </c>
      <c r="E1460" s="261"/>
      <c r="F1460" s="262"/>
      <c r="G1460" s="263"/>
      <c r="H1460" s="264"/>
      <c r="I1460" s="265"/>
      <c r="J1460" s="262" t="s">
        <v>6350</v>
      </c>
      <c r="K1460" s="263" t="s">
        <v>6351</v>
      </c>
      <c r="L1460" s="266" t="s">
        <v>4811</v>
      </c>
      <c r="M1460" s="267" t="s">
        <v>4812</v>
      </c>
      <c r="N1460" s="262" t="s">
        <v>7714</v>
      </c>
      <c r="O1460" s="266" t="s">
        <v>7715</v>
      </c>
      <c r="P1460" s="261" t="s">
        <v>6350</v>
      </c>
      <c r="Q1460" s="267" t="s">
        <v>6351</v>
      </c>
      <c r="R1460" s="276"/>
      <c r="S1460" s="277"/>
      <c r="T1460" s="277"/>
    </row>
    <row r="1461" spans="1:20" ht="36" x14ac:dyDescent="0.2">
      <c r="A1461" s="257" t="s">
        <v>7697</v>
      </c>
      <c r="B1461" s="258" t="s">
        <v>7710</v>
      </c>
      <c r="C1461" s="259" t="s">
        <v>9612</v>
      </c>
      <c r="D1461" s="260" t="s">
        <v>9613</v>
      </c>
      <c r="E1461" s="261"/>
      <c r="F1461" s="262"/>
      <c r="G1461" s="263"/>
      <c r="H1461" s="264"/>
      <c r="I1461" s="265"/>
      <c r="J1461" s="262" t="s">
        <v>6350</v>
      </c>
      <c r="K1461" s="263" t="s">
        <v>6351</v>
      </c>
      <c r="L1461" s="266" t="s">
        <v>4813</v>
      </c>
      <c r="M1461" s="267" t="s">
        <v>4814</v>
      </c>
      <c r="N1461" s="262" t="s">
        <v>7714</v>
      </c>
      <c r="O1461" s="266" t="s">
        <v>7715</v>
      </c>
      <c r="P1461" s="261" t="s">
        <v>6350</v>
      </c>
      <c r="Q1461" s="267" t="s">
        <v>6351</v>
      </c>
      <c r="R1461" s="276"/>
      <c r="S1461" s="277"/>
      <c r="T1461" s="277"/>
    </row>
    <row r="1462" spans="1:20" ht="36" x14ac:dyDescent="0.2">
      <c r="A1462" s="257" t="s">
        <v>7697</v>
      </c>
      <c r="B1462" s="258" t="s">
        <v>7710</v>
      </c>
      <c r="C1462" s="259" t="s">
        <v>9614</v>
      </c>
      <c r="D1462" s="260" t="s">
        <v>9615</v>
      </c>
      <c r="E1462" s="261"/>
      <c r="F1462" s="262"/>
      <c r="G1462" s="263"/>
      <c r="H1462" s="264"/>
      <c r="I1462" s="265"/>
      <c r="J1462" s="262" t="s">
        <v>6350</v>
      </c>
      <c r="K1462" s="263" t="s">
        <v>6351</v>
      </c>
      <c r="L1462" s="266" t="s">
        <v>4815</v>
      </c>
      <c r="M1462" s="267" t="s">
        <v>4816</v>
      </c>
      <c r="N1462" s="262" t="s">
        <v>7714</v>
      </c>
      <c r="O1462" s="266" t="s">
        <v>7715</v>
      </c>
      <c r="P1462" s="261" t="s">
        <v>6350</v>
      </c>
      <c r="Q1462" s="267" t="s">
        <v>6351</v>
      </c>
      <c r="R1462" s="276"/>
      <c r="S1462" s="277"/>
      <c r="T1462" s="277"/>
    </row>
    <row r="1463" spans="1:20" ht="36" x14ac:dyDescent="0.2">
      <c r="A1463" s="257" t="s">
        <v>7697</v>
      </c>
      <c r="B1463" s="258" t="s">
        <v>7710</v>
      </c>
      <c r="C1463" s="259" t="s">
        <v>9616</v>
      </c>
      <c r="D1463" s="260" t="s">
        <v>9617</v>
      </c>
      <c r="E1463" s="261"/>
      <c r="F1463" s="262"/>
      <c r="G1463" s="263"/>
      <c r="H1463" s="264"/>
      <c r="I1463" s="265"/>
      <c r="J1463" s="262" t="s">
        <v>6350</v>
      </c>
      <c r="K1463" s="263" t="s">
        <v>6351</v>
      </c>
      <c r="L1463" s="266" t="s">
        <v>4817</v>
      </c>
      <c r="M1463" s="267" t="s">
        <v>4818</v>
      </c>
      <c r="N1463" s="262" t="s">
        <v>7714</v>
      </c>
      <c r="O1463" s="266" t="s">
        <v>7715</v>
      </c>
      <c r="P1463" s="261" t="s">
        <v>6350</v>
      </c>
      <c r="Q1463" s="267" t="s">
        <v>6351</v>
      </c>
      <c r="R1463" s="276"/>
      <c r="S1463" s="277"/>
      <c r="T1463" s="277"/>
    </row>
    <row r="1464" spans="1:20" ht="24" x14ac:dyDescent="0.2">
      <c r="A1464" s="257" t="s">
        <v>7697</v>
      </c>
      <c r="B1464" s="258" t="s">
        <v>7710</v>
      </c>
      <c r="C1464" s="259" t="s">
        <v>9618</v>
      </c>
      <c r="D1464" s="260" t="s">
        <v>9619</v>
      </c>
      <c r="E1464" s="261"/>
      <c r="F1464" s="262"/>
      <c r="G1464" s="263"/>
      <c r="H1464" s="264"/>
      <c r="I1464" s="265"/>
      <c r="J1464" s="262" t="s">
        <v>6350</v>
      </c>
      <c r="K1464" s="263" t="s">
        <v>6351</v>
      </c>
      <c r="L1464" s="266" t="s">
        <v>4819</v>
      </c>
      <c r="M1464" s="267" t="s">
        <v>4820</v>
      </c>
      <c r="N1464" s="262" t="s">
        <v>7714</v>
      </c>
      <c r="O1464" s="266" t="s">
        <v>7715</v>
      </c>
      <c r="P1464" s="261" t="s">
        <v>6350</v>
      </c>
      <c r="Q1464" s="267" t="s">
        <v>6351</v>
      </c>
      <c r="R1464" s="276"/>
      <c r="S1464" s="277"/>
      <c r="T1464" s="277"/>
    </row>
    <row r="1465" spans="1:20" ht="60" x14ac:dyDescent="0.2">
      <c r="A1465" s="257" t="s">
        <v>7697</v>
      </c>
      <c r="B1465" s="258" t="s">
        <v>7710</v>
      </c>
      <c r="C1465" s="259" t="s">
        <v>9620</v>
      </c>
      <c r="D1465" s="260" t="s">
        <v>9621</v>
      </c>
      <c r="E1465" s="261"/>
      <c r="F1465" s="262"/>
      <c r="G1465" s="263"/>
      <c r="H1465" s="264"/>
      <c r="I1465" s="265"/>
      <c r="J1465" s="262" t="s">
        <v>6350</v>
      </c>
      <c r="K1465" s="263" t="s">
        <v>6351</v>
      </c>
      <c r="L1465" s="266" t="s">
        <v>4821</v>
      </c>
      <c r="M1465" s="267" t="s">
        <v>4822</v>
      </c>
      <c r="N1465" s="262" t="s">
        <v>7714</v>
      </c>
      <c r="O1465" s="266" t="s">
        <v>7715</v>
      </c>
      <c r="P1465" s="261" t="s">
        <v>6350</v>
      </c>
      <c r="Q1465" s="267" t="s">
        <v>6351</v>
      </c>
      <c r="R1465" s="276"/>
      <c r="S1465" s="277"/>
      <c r="T1465" s="277"/>
    </row>
    <row r="1466" spans="1:20" s="203" customFormat="1" ht="36" x14ac:dyDescent="0.2">
      <c r="A1466" s="257" t="s">
        <v>7697</v>
      </c>
      <c r="B1466" s="258" t="s">
        <v>7710</v>
      </c>
      <c r="C1466" s="259" t="s">
        <v>9622</v>
      </c>
      <c r="D1466" s="260" t="s">
        <v>9623</v>
      </c>
      <c r="E1466" s="261"/>
      <c r="F1466" s="262"/>
      <c r="G1466" s="263"/>
      <c r="H1466" s="264"/>
      <c r="I1466" s="265"/>
      <c r="J1466" s="262" t="s">
        <v>6350</v>
      </c>
      <c r="K1466" s="263" t="s">
        <v>6351</v>
      </c>
      <c r="L1466" s="266" t="s">
        <v>4823</v>
      </c>
      <c r="M1466" s="267" t="s">
        <v>4824</v>
      </c>
      <c r="N1466" s="262" t="s">
        <v>7714</v>
      </c>
      <c r="O1466" s="266" t="s">
        <v>7715</v>
      </c>
      <c r="P1466" s="261" t="s">
        <v>6350</v>
      </c>
      <c r="Q1466" s="267" t="s">
        <v>6351</v>
      </c>
      <c r="R1466" s="276"/>
      <c r="S1466" s="277"/>
      <c r="T1466" s="277"/>
    </row>
    <row r="1467" spans="1:20" ht="36" x14ac:dyDescent="0.2">
      <c r="A1467" s="257" t="s">
        <v>7697</v>
      </c>
      <c r="B1467" s="258" t="s">
        <v>7710</v>
      </c>
      <c r="C1467" s="259" t="s">
        <v>9624</v>
      </c>
      <c r="D1467" s="260" t="s">
        <v>9625</v>
      </c>
      <c r="E1467" s="261"/>
      <c r="F1467" s="262"/>
      <c r="G1467" s="263"/>
      <c r="H1467" s="264"/>
      <c r="I1467" s="265"/>
      <c r="J1467" s="262" t="s">
        <v>6350</v>
      </c>
      <c r="K1467" s="263" t="s">
        <v>6351</v>
      </c>
      <c r="L1467" s="266" t="s">
        <v>4825</v>
      </c>
      <c r="M1467" s="267" t="s">
        <v>4826</v>
      </c>
      <c r="N1467" s="262" t="s">
        <v>7714</v>
      </c>
      <c r="O1467" s="266" t="s">
        <v>7715</v>
      </c>
      <c r="P1467" s="261" t="s">
        <v>6350</v>
      </c>
      <c r="Q1467" s="267" t="s">
        <v>6351</v>
      </c>
      <c r="R1467" s="276"/>
      <c r="S1467" s="277"/>
      <c r="T1467" s="277"/>
    </row>
    <row r="1468" spans="1:20" ht="60" x14ac:dyDescent="0.2">
      <c r="A1468" s="257" t="s">
        <v>7697</v>
      </c>
      <c r="B1468" s="258" t="s">
        <v>7710</v>
      </c>
      <c r="C1468" s="259" t="s">
        <v>9626</v>
      </c>
      <c r="D1468" s="260" t="s">
        <v>9627</v>
      </c>
      <c r="E1468" s="261"/>
      <c r="F1468" s="262"/>
      <c r="G1468" s="263"/>
      <c r="H1468" s="264"/>
      <c r="I1468" s="265"/>
      <c r="J1468" s="262" t="s">
        <v>6350</v>
      </c>
      <c r="K1468" s="263" t="s">
        <v>6351</v>
      </c>
      <c r="L1468" s="266" t="s">
        <v>4827</v>
      </c>
      <c r="M1468" s="267" t="s">
        <v>4828</v>
      </c>
      <c r="N1468" s="262" t="s">
        <v>7714</v>
      </c>
      <c r="O1468" s="266" t="s">
        <v>7715</v>
      </c>
      <c r="P1468" s="261" t="s">
        <v>6350</v>
      </c>
      <c r="Q1468" s="267" t="s">
        <v>6351</v>
      </c>
      <c r="R1468" s="276"/>
      <c r="S1468" s="277"/>
      <c r="T1468" s="277"/>
    </row>
    <row r="1469" spans="1:20" ht="24" x14ac:dyDescent="0.2">
      <c r="A1469" s="257" t="s">
        <v>7697</v>
      </c>
      <c r="B1469" s="258" t="s">
        <v>7710</v>
      </c>
      <c r="C1469" s="259" t="s">
        <v>9628</v>
      </c>
      <c r="D1469" s="260" t="s">
        <v>9629</v>
      </c>
      <c r="E1469" s="261"/>
      <c r="F1469" s="262"/>
      <c r="G1469" s="263"/>
      <c r="H1469" s="264"/>
      <c r="I1469" s="265"/>
      <c r="J1469" s="262" t="s">
        <v>6350</v>
      </c>
      <c r="K1469" s="263" t="s">
        <v>6351</v>
      </c>
      <c r="L1469" s="266" t="s">
        <v>4829</v>
      </c>
      <c r="M1469" s="267" t="s">
        <v>4830</v>
      </c>
      <c r="N1469" s="262" t="s">
        <v>7714</v>
      </c>
      <c r="O1469" s="266" t="s">
        <v>7715</v>
      </c>
      <c r="P1469" s="261" t="s">
        <v>6350</v>
      </c>
      <c r="Q1469" s="267" t="s">
        <v>6351</v>
      </c>
      <c r="R1469" s="276"/>
      <c r="S1469" s="277"/>
      <c r="T1469" s="277"/>
    </row>
    <row r="1470" spans="1:20" ht="48" x14ac:dyDescent="0.2">
      <c r="A1470" s="257" t="s">
        <v>7697</v>
      </c>
      <c r="B1470" s="258" t="s">
        <v>7710</v>
      </c>
      <c r="C1470" s="259" t="s">
        <v>9630</v>
      </c>
      <c r="D1470" s="260" t="s">
        <v>9631</v>
      </c>
      <c r="E1470" s="261"/>
      <c r="F1470" s="262"/>
      <c r="G1470" s="263"/>
      <c r="H1470" s="264"/>
      <c r="I1470" s="265"/>
      <c r="J1470" s="262" t="s">
        <v>6350</v>
      </c>
      <c r="K1470" s="263" t="s">
        <v>6351</v>
      </c>
      <c r="L1470" s="266" t="s">
        <v>4831</v>
      </c>
      <c r="M1470" s="267" t="s">
        <v>4832</v>
      </c>
      <c r="N1470" s="262" t="s">
        <v>7714</v>
      </c>
      <c r="O1470" s="266" t="s">
        <v>7715</v>
      </c>
      <c r="P1470" s="261" t="s">
        <v>6350</v>
      </c>
      <c r="Q1470" s="267" t="s">
        <v>6351</v>
      </c>
      <c r="R1470" s="276"/>
      <c r="S1470" s="277"/>
      <c r="T1470" s="277"/>
    </row>
    <row r="1471" spans="1:20" ht="48" x14ac:dyDescent="0.2">
      <c r="A1471" s="257" t="s">
        <v>7697</v>
      </c>
      <c r="B1471" s="258" t="s">
        <v>7710</v>
      </c>
      <c r="C1471" s="259" t="s">
        <v>9632</v>
      </c>
      <c r="D1471" s="260" t="s">
        <v>9633</v>
      </c>
      <c r="E1471" s="261"/>
      <c r="F1471" s="262"/>
      <c r="G1471" s="263"/>
      <c r="H1471" s="264"/>
      <c r="I1471" s="265"/>
      <c r="J1471" s="262" t="s">
        <v>6350</v>
      </c>
      <c r="K1471" s="263" t="s">
        <v>6351</v>
      </c>
      <c r="L1471" s="266" t="s">
        <v>4833</v>
      </c>
      <c r="M1471" s="267" t="s">
        <v>4834</v>
      </c>
      <c r="N1471" s="262" t="s">
        <v>7714</v>
      </c>
      <c r="O1471" s="266" t="s">
        <v>7715</v>
      </c>
      <c r="P1471" s="261" t="s">
        <v>6350</v>
      </c>
      <c r="Q1471" s="267" t="s">
        <v>6351</v>
      </c>
      <c r="R1471" s="276"/>
      <c r="S1471" s="277"/>
      <c r="T1471" s="277"/>
    </row>
    <row r="1472" spans="1:20" ht="48" x14ac:dyDescent="0.2">
      <c r="A1472" s="257" t="s">
        <v>7697</v>
      </c>
      <c r="B1472" s="258" t="s">
        <v>7710</v>
      </c>
      <c r="C1472" s="259" t="s">
        <v>9634</v>
      </c>
      <c r="D1472" s="260" t="s">
        <v>9635</v>
      </c>
      <c r="E1472" s="261"/>
      <c r="F1472" s="262"/>
      <c r="G1472" s="263"/>
      <c r="H1472" s="264"/>
      <c r="I1472" s="265"/>
      <c r="J1472" s="262" t="s">
        <v>6350</v>
      </c>
      <c r="K1472" s="263" t="s">
        <v>6351</v>
      </c>
      <c r="L1472" s="266" t="s">
        <v>4835</v>
      </c>
      <c r="M1472" s="267" t="s">
        <v>4836</v>
      </c>
      <c r="N1472" s="262" t="s">
        <v>7714</v>
      </c>
      <c r="O1472" s="266" t="s">
        <v>7715</v>
      </c>
      <c r="P1472" s="261" t="s">
        <v>6350</v>
      </c>
      <c r="Q1472" s="267" t="s">
        <v>6351</v>
      </c>
      <c r="R1472" s="276"/>
      <c r="S1472" s="277"/>
      <c r="T1472" s="277"/>
    </row>
    <row r="1473" spans="1:20" ht="36" x14ac:dyDescent="0.2">
      <c r="A1473" s="257" t="s">
        <v>7697</v>
      </c>
      <c r="B1473" s="258" t="s">
        <v>7710</v>
      </c>
      <c r="C1473" s="259" t="s">
        <v>9636</v>
      </c>
      <c r="D1473" s="260" t="s">
        <v>9637</v>
      </c>
      <c r="E1473" s="261"/>
      <c r="F1473" s="262"/>
      <c r="G1473" s="263"/>
      <c r="H1473" s="264"/>
      <c r="I1473" s="265"/>
      <c r="J1473" s="262" t="s">
        <v>6350</v>
      </c>
      <c r="K1473" s="263" t="s">
        <v>6351</v>
      </c>
      <c r="L1473" s="266" t="s">
        <v>4837</v>
      </c>
      <c r="M1473" s="267" t="s">
        <v>4838</v>
      </c>
      <c r="N1473" s="262" t="s">
        <v>7714</v>
      </c>
      <c r="O1473" s="266" t="s">
        <v>7715</v>
      </c>
      <c r="P1473" s="261" t="s">
        <v>6350</v>
      </c>
      <c r="Q1473" s="267" t="s">
        <v>6351</v>
      </c>
      <c r="R1473" s="276"/>
      <c r="S1473" s="277"/>
      <c r="T1473" s="277"/>
    </row>
    <row r="1474" spans="1:20" ht="36" x14ac:dyDescent="0.2">
      <c r="A1474" s="257" t="s">
        <v>7697</v>
      </c>
      <c r="B1474" s="258" t="s">
        <v>7710</v>
      </c>
      <c r="C1474" s="259" t="s">
        <v>9638</v>
      </c>
      <c r="D1474" s="260" t="s">
        <v>9639</v>
      </c>
      <c r="E1474" s="261"/>
      <c r="F1474" s="262"/>
      <c r="G1474" s="263"/>
      <c r="H1474" s="264"/>
      <c r="I1474" s="265"/>
      <c r="J1474" s="262" t="s">
        <v>6350</v>
      </c>
      <c r="K1474" s="263" t="s">
        <v>6351</v>
      </c>
      <c r="L1474" s="266" t="s">
        <v>4839</v>
      </c>
      <c r="M1474" s="267" t="s">
        <v>4840</v>
      </c>
      <c r="N1474" s="262" t="s">
        <v>7714</v>
      </c>
      <c r="O1474" s="266" t="s">
        <v>7715</v>
      </c>
      <c r="P1474" s="261" t="s">
        <v>6350</v>
      </c>
      <c r="Q1474" s="267" t="s">
        <v>6351</v>
      </c>
      <c r="R1474" s="276"/>
      <c r="S1474" s="277"/>
      <c r="T1474" s="277"/>
    </row>
    <row r="1475" spans="1:20" ht="48" x14ac:dyDescent="0.2">
      <c r="A1475" s="257" t="s">
        <v>7697</v>
      </c>
      <c r="B1475" s="258" t="s">
        <v>7710</v>
      </c>
      <c r="C1475" s="259" t="s">
        <v>9640</v>
      </c>
      <c r="D1475" s="260" t="s">
        <v>9641</v>
      </c>
      <c r="E1475" s="261"/>
      <c r="F1475" s="262"/>
      <c r="G1475" s="263"/>
      <c r="H1475" s="264"/>
      <c r="I1475" s="265"/>
      <c r="J1475" s="262" t="s">
        <v>6350</v>
      </c>
      <c r="K1475" s="263" t="s">
        <v>6351</v>
      </c>
      <c r="L1475" s="266" t="s">
        <v>4841</v>
      </c>
      <c r="M1475" s="267" t="s">
        <v>4842</v>
      </c>
      <c r="N1475" s="262" t="s">
        <v>7714</v>
      </c>
      <c r="O1475" s="266" t="s">
        <v>7715</v>
      </c>
      <c r="P1475" s="261" t="s">
        <v>6350</v>
      </c>
      <c r="Q1475" s="267" t="s">
        <v>6351</v>
      </c>
      <c r="R1475" s="276"/>
      <c r="S1475" s="277"/>
      <c r="T1475" s="277"/>
    </row>
    <row r="1476" spans="1:20" ht="36" x14ac:dyDescent="0.2">
      <c r="A1476" s="257" t="s">
        <v>7697</v>
      </c>
      <c r="B1476" s="258" t="s">
        <v>7710</v>
      </c>
      <c r="C1476" s="259" t="s">
        <v>9642</v>
      </c>
      <c r="D1476" s="260" t="s">
        <v>9643</v>
      </c>
      <c r="E1476" s="261"/>
      <c r="F1476" s="262"/>
      <c r="G1476" s="263"/>
      <c r="H1476" s="264"/>
      <c r="I1476" s="265"/>
      <c r="J1476" s="262" t="s">
        <v>6350</v>
      </c>
      <c r="K1476" s="263" t="s">
        <v>6351</v>
      </c>
      <c r="L1476" s="266" t="s">
        <v>4843</v>
      </c>
      <c r="M1476" s="267" t="s">
        <v>4844</v>
      </c>
      <c r="N1476" s="262" t="s">
        <v>7714</v>
      </c>
      <c r="O1476" s="266" t="s">
        <v>7715</v>
      </c>
      <c r="P1476" s="261" t="s">
        <v>6350</v>
      </c>
      <c r="Q1476" s="267" t="s">
        <v>6351</v>
      </c>
      <c r="R1476" s="276"/>
      <c r="S1476" s="277"/>
      <c r="T1476" s="277"/>
    </row>
    <row r="1477" spans="1:20" ht="24" x14ac:dyDescent="0.2">
      <c r="A1477" s="244" t="s">
        <v>7697</v>
      </c>
      <c r="B1477" s="245" t="s">
        <v>7707</v>
      </c>
      <c r="C1477" s="246" t="s">
        <v>9644</v>
      </c>
      <c r="D1477" s="247" t="s">
        <v>9645</v>
      </c>
      <c r="E1477" s="248"/>
      <c r="F1477" s="249"/>
      <c r="G1477" s="250"/>
      <c r="H1477" s="251"/>
      <c r="I1477" s="252"/>
      <c r="J1477" s="249"/>
      <c r="K1477" s="250"/>
      <c r="L1477" s="253"/>
      <c r="M1477" s="254"/>
      <c r="N1477" s="249"/>
      <c r="O1477" s="250"/>
      <c r="P1477" s="253"/>
      <c r="Q1477" s="254"/>
      <c r="R1477" s="255"/>
      <c r="S1477" s="256"/>
      <c r="T1477" s="256"/>
    </row>
    <row r="1478" spans="1:20" ht="24" x14ac:dyDescent="0.2">
      <c r="A1478" s="257" t="s">
        <v>7697</v>
      </c>
      <c r="B1478" s="258" t="s">
        <v>7710</v>
      </c>
      <c r="C1478" s="259" t="s">
        <v>9646</v>
      </c>
      <c r="D1478" s="260" t="s">
        <v>9647</v>
      </c>
      <c r="E1478" s="261"/>
      <c r="F1478" s="262"/>
      <c r="G1478" s="263"/>
      <c r="H1478" s="264"/>
      <c r="I1478" s="265"/>
      <c r="J1478" s="262" t="s">
        <v>6350</v>
      </c>
      <c r="K1478" s="263" t="s">
        <v>6351</v>
      </c>
      <c r="L1478" s="266" t="s">
        <v>4845</v>
      </c>
      <c r="M1478" s="267" t="s">
        <v>4846</v>
      </c>
      <c r="N1478" s="262" t="s">
        <v>7714</v>
      </c>
      <c r="O1478" s="266" t="s">
        <v>7715</v>
      </c>
      <c r="P1478" s="261" t="s">
        <v>6350</v>
      </c>
      <c r="Q1478" s="267" t="s">
        <v>6351</v>
      </c>
      <c r="R1478" s="276"/>
      <c r="S1478" s="277"/>
      <c r="T1478" s="277"/>
    </row>
    <row r="1479" spans="1:20" ht="24" x14ac:dyDescent="0.2">
      <c r="A1479" s="257" t="s">
        <v>7697</v>
      </c>
      <c r="B1479" s="258" t="s">
        <v>7710</v>
      </c>
      <c r="C1479" s="259" t="s">
        <v>9648</v>
      </c>
      <c r="D1479" s="260" t="s">
        <v>9649</v>
      </c>
      <c r="E1479" s="261"/>
      <c r="F1479" s="262"/>
      <c r="G1479" s="263"/>
      <c r="H1479" s="264"/>
      <c r="I1479" s="265"/>
      <c r="J1479" s="262" t="s">
        <v>6350</v>
      </c>
      <c r="K1479" s="263" t="s">
        <v>6351</v>
      </c>
      <c r="L1479" s="266" t="s">
        <v>4847</v>
      </c>
      <c r="M1479" s="267" t="s">
        <v>4848</v>
      </c>
      <c r="N1479" s="262" t="s">
        <v>7714</v>
      </c>
      <c r="O1479" s="266" t="s">
        <v>7715</v>
      </c>
      <c r="P1479" s="261" t="s">
        <v>6350</v>
      </c>
      <c r="Q1479" s="267" t="s">
        <v>6351</v>
      </c>
      <c r="R1479" s="276"/>
      <c r="S1479" s="277"/>
      <c r="T1479" s="277"/>
    </row>
    <row r="1480" spans="1:20" ht="36" x14ac:dyDescent="0.2">
      <c r="A1480" s="257" t="s">
        <v>7697</v>
      </c>
      <c r="B1480" s="258" t="s">
        <v>7710</v>
      </c>
      <c r="C1480" s="259" t="s">
        <v>9650</v>
      </c>
      <c r="D1480" s="260" t="s">
        <v>9651</v>
      </c>
      <c r="E1480" s="261"/>
      <c r="F1480" s="262"/>
      <c r="G1480" s="263"/>
      <c r="H1480" s="264"/>
      <c r="I1480" s="265"/>
      <c r="J1480" s="262" t="s">
        <v>6350</v>
      </c>
      <c r="K1480" s="263" t="s">
        <v>6351</v>
      </c>
      <c r="L1480" s="266" t="s">
        <v>4849</v>
      </c>
      <c r="M1480" s="267" t="s">
        <v>4850</v>
      </c>
      <c r="N1480" s="262" t="s">
        <v>7714</v>
      </c>
      <c r="O1480" s="266" t="s">
        <v>7715</v>
      </c>
      <c r="P1480" s="261" t="s">
        <v>6350</v>
      </c>
      <c r="Q1480" s="267" t="s">
        <v>6351</v>
      </c>
      <c r="R1480" s="276"/>
      <c r="S1480" s="277"/>
      <c r="T1480" s="277"/>
    </row>
    <row r="1481" spans="1:20" ht="36" x14ac:dyDescent="0.2">
      <c r="A1481" s="244" t="s">
        <v>7697</v>
      </c>
      <c r="B1481" s="245" t="s">
        <v>7707</v>
      </c>
      <c r="C1481" s="246" t="s">
        <v>9652</v>
      </c>
      <c r="D1481" s="247" t="s">
        <v>9653</v>
      </c>
      <c r="E1481" s="248"/>
      <c r="F1481" s="249"/>
      <c r="G1481" s="250"/>
      <c r="H1481" s="251"/>
      <c r="I1481" s="252"/>
      <c r="J1481" s="249"/>
      <c r="K1481" s="250"/>
      <c r="L1481" s="253"/>
      <c r="M1481" s="254"/>
      <c r="N1481" s="249"/>
      <c r="O1481" s="250"/>
      <c r="P1481" s="253"/>
      <c r="Q1481" s="254"/>
      <c r="R1481" s="255"/>
      <c r="S1481" s="256"/>
      <c r="T1481" s="256"/>
    </row>
    <row r="1482" spans="1:20" ht="48" x14ac:dyDescent="0.2">
      <c r="A1482" s="257" t="s">
        <v>7697</v>
      </c>
      <c r="B1482" s="258" t="s">
        <v>7710</v>
      </c>
      <c r="C1482" s="259" t="s">
        <v>9652</v>
      </c>
      <c r="D1482" s="260" t="s">
        <v>9654</v>
      </c>
      <c r="E1482" s="261"/>
      <c r="F1482" s="262"/>
      <c r="G1482" s="263"/>
      <c r="H1482" s="264"/>
      <c r="I1482" s="265"/>
      <c r="J1482" s="262" t="s">
        <v>6350</v>
      </c>
      <c r="K1482" s="263" t="s">
        <v>6351</v>
      </c>
      <c r="L1482" s="266" t="s">
        <v>4851</v>
      </c>
      <c r="M1482" s="267" t="s">
        <v>4852</v>
      </c>
      <c r="N1482" s="262" t="s">
        <v>7714</v>
      </c>
      <c r="O1482" s="266" t="s">
        <v>7715</v>
      </c>
      <c r="P1482" s="261" t="s">
        <v>6350</v>
      </c>
      <c r="Q1482" s="267" t="s">
        <v>6351</v>
      </c>
      <c r="R1482" s="276"/>
      <c r="S1482" s="277"/>
      <c r="T1482" s="277"/>
    </row>
    <row r="1483" spans="1:20" ht="25.5" x14ac:dyDescent="0.2">
      <c r="A1483" s="204" t="s">
        <v>7697</v>
      </c>
      <c r="B1483" s="205" t="s">
        <v>7704</v>
      </c>
      <c r="C1483" s="400" t="s">
        <v>9655</v>
      </c>
      <c r="D1483" s="207" t="s">
        <v>9656</v>
      </c>
      <c r="E1483" s="208"/>
      <c r="F1483" s="209"/>
      <c r="G1483" s="210"/>
      <c r="H1483" s="211"/>
      <c r="I1483" s="212"/>
      <c r="J1483" s="209"/>
      <c r="K1483" s="210"/>
      <c r="L1483" s="213"/>
      <c r="M1483" s="214"/>
      <c r="N1483" s="209"/>
      <c r="O1483" s="210"/>
      <c r="P1483" s="213"/>
      <c r="Q1483" s="214"/>
      <c r="R1483" s="215"/>
      <c r="S1483" s="216"/>
      <c r="T1483" s="216"/>
    </row>
    <row r="1484" spans="1:20" ht="24" x14ac:dyDescent="0.2">
      <c r="A1484" s="244" t="s">
        <v>7697</v>
      </c>
      <c r="B1484" s="245" t="s">
        <v>7707</v>
      </c>
      <c r="C1484" s="246" t="s">
        <v>9655</v>
      </c>
      <c r="D1484" s="247" t="s">
        <v>9657</v>
      </c>
      <c r="E1484" s="248"/>
      <c r="F1484" s="249"/>
      <c r="G1484" s="250"/>
      <c r="H1484" s="251"/>
      <c r="I1484" s="252"/>
      <c r="J1484" s="262"/>
      <c r="K1484" s="263"/>
      <c r="L1484" s="266"/>
      <c r="M1484" s="267"/>
      <c r="N1484" s="262"/>
      <c r="O1484" s="266"/>
      <c r="P1484" s="261"/>
      <c r="Q1484" s="267"/>
      <c r="R1484" s="276"/>
      <c r="S1484" s="277"/>
      <c r="T1484" s="277"/>
    </row>
    <row r="1485" spans="1:20" ht="24" x14ac:dyDescent="0.2">
      <c r="A1485" s="257" t="s">
        <v>7697</v>
      </c>
      <c r="B1485" s="258" t="s">
        <v>7710</v>
      </c>
      <c r="C1485" s="259" t="s">
        <v>9655</v>
      </c>
      <c r="D1485" s="260" t="s">
        <v>9658</v>
      </c>
      <c r="E1485" s="261"/>
      <c r="F1485" s="262"/>
      <c r="G1485" s="263"/>
      <c r="H1485" s="264"/>
      <c r="I1485" s="265"/>
      <c r="J1485" s="262" t="s">
        <v>6350</v>
      </c>
      <c r="K1485" s="263" t="s">
        <v>6351</v>
      </c>
      <c r="L1485" s="266" t="s">
        <v>5072</v>
      </c>
      <c r="M1485" s="267" t="s">
        <v>5073</v>
      </c>
      <c r="N1485" s="262" t="s">
        <v>7714</v>
      </c>
      <c r="O1485" s="266" t="s">
        <v>7715</v>
      </c>
      <c r="P1485" s="261" t="s">
        <v>6350</v>
      </c>
      <c r="Q1485" s="267" t="s">
        <v>6351</v>
      </c>
      <c r="R1485" s="276"/>
      <c r="S1485" s="277"/>
      <c r="T1485" s="277"/>
    </row>
    <row r="1486" spans="1:20" ht="25.5" x14ac:dyDescent="0.2">
      <c r="A1486" s="204" t="s">
        <v>7697</v>
      </c>
      <c r="B1486" s="205" t="s">
        <v>7704</v>
      </c>
      <c r="C1486" s="400" t="s">
        <v>9659</v>
      </c>
      <c r="D1486" s="207" t="s">
        <v>9660</v>
      </c>
      <c r="E1486" s="208"/>
      <c r="F1486" s="209"/>
      <c r="G1486" s="210"/>
      <c r="H1486" s="211"/>
      <c r="I1486" s="212"/>
      <c r="J1486" s="209"/>
      <c r="K1486" s="210"/>
      <c r="L1486" s="213"/>
      <c r="M1486" s="214"/>
      <c r="N1486" s="209"/>
      <c r="O1486" s="210"/>
      <c r="P1486" s="213"/>
      <c r="Q1486" s="214"/>
      <c r="R1486" s="215"/>
      <c r="S1486" s="216"/>
      <c r="T1486" s="216"/>
    </row>
    <row r="1487" spans="1:20" s="203" customFormat="1" ht="24" x14ac:dyDescent="0.2">
      <c r="A1487" s="244" t="s">
        <v>7697</v>
      </c>
      <c r="B1487" s="245" t="s">
        <v>7707</v>
      </c>
      <c r="C1487" s="246" t="s">
        <v>9661</v>
      </c>
      <c r="D1487" s="247" t="s">
        <v>9662</v>
      </c>
      <c r="E1487" s="248"/>
      <c r="F1487" s="249"/>
      <c r="G1487" s="250"/>
      <c r="H1487" s="251"/>
      <c r="I1487" s="252"/>
      <c r="J1487" s="262"/>
      <c r="K1487" s="263"/>
      <c r="L1487" s="266"/>
      <c r="M1487" s="267"/>
      <c r="N1487" s="262"/>
      <c r="O1487" s="266"/>
      <c r="P1487" s="261"/>
      <c r="Q1487" s="267"/>
      <c r="R1487" s="276"/>
      <c r="S1487" s="277"/>
      <c r="T1487" s="277"/>
    </row>
    <row r="1488" spans="1:20" ht="36" x14ac:dyDescent="0.2">
      <c r="A1488" s="257" t="s">
        <v>7697</v>
      </c>
      <c r="B1488" s="258" t="s">
        <v>7710</v>
      </c>
      <c r="C1488" s="259" t="s">
        <v>9661</v>
      </c>
      <c r="D1488" s="260" t="s">
        <v>9663</v>
      </c>
      <c r="E1488" s="261"/>
      <c r="F1488" s="262"/>
      <c r="G1488" s="263"/>
      <c r="H1488" s="264"/>
      <c r="I1488" s="265"/>
      <c r="J1488" s="262" t="s">
        <v>6350</v>
      </c>
      <c r="K1488" s="263" t="s">
        <v>6351</v>
      </c>
      <c r="L1488" s="266" t="s">
        <v>5003</v>
      </c>
      <c r="M1488" s="267" t="s">
        <v>5004</v>
      </c>
      <c r="N1488" s="262" t="s">
        <v>7714</v>
      </c>
      <c r="O1488" s="266" t="s">
        <v>7715</v>
      </c>
      <c r="P1488" s="261" t="s">
        <v>6350</v>
      </c>
      <c r="Q1488" s="267" t="s">
        <v>6351</v>
      </c>
      <c r="R1488" s="276"/>
      <c r="S1488" s="277"/>
      <c r="T1488" s="277"/>
    </row>
    <row r="1489" spans="1:20" ht="24" x14ac:dyDescent="0.2">
      <c r="A1489" s="244" t="s">
        <v>7697</v>
      </c>
      <c r="B1489" s="245" t="s">
        <v>7707</v>
      </c>
      <c r="C1489" s="246" t="s">
        <v>9664</v>
      </c>
      <c r="D1489" s="247" t="s">
        <v>9665</v>
      </c>
      <c r="E1489" s="248"/>
      <c r="F1489" s="249"/>
      <c r="G1489" s="250"/>
      <c r="H1489" s="251"/>
      <c r="I1489" s="252"/>
      <c r="J1489" s="262"/>
      <c r="K1489" s="263"/>
      <c r="L1489" s="266"/>
      <c r="M1489" s="267"/>
      <c r="N1489" s="262"/>
      <c r="O1489" s="266"/>
      <c r="P1489" s="261"/>
      <c r="Q1489" s="267"/>
      <c r="R1489" s="276"/>
      <c r="S1489" s="277"/>
      <c r="T1489" s="277"/>
    </row>
    <row r="1490" spans="1:20" ht="36" x14ac:dyDescent="0.2">
      <c r="A1490" s="257" t="s">
        <v>7697</v>
      </c>
      <c r="B1490" s="258" t="s">
        <v>7710</v>
      </c>
      <c r="C1490" s="259" t="s">
        <v>9664</v>
      </c>
      <c r="D1490" s="260" t="s">
        <v>9666</v>
      </c>
      <c r="E1490" s="261"/>
      <c r="F1490" s="262"/>
      <c r="G1490" s="263"/>
      <c r="H1490" s="264"/>
      <c r="I1490" s="265"/>
      <c r="J1490" s="262" t="s">
        <v>6350</v>
      </c>
      <c r="K1490" s="263" t="s">
        <v>6351</v>
      </c>
      <c r="L1490" s="266" t="s">
        <v>5015</v>
      </c>
      <c r="M1490" s="267" t="s">
        <v>5016</v>
      </c>
      <c r="N1490" s="262" t="s">
        <v>7714</v>
      </c>
      <c r="O1490" s="266" t="s">
        <v>7715</v>
      </c>
      <c r="P1490" s="261" t="s">
        <v>6350</v>
      </c>
      <c r="Q1490" s="267" t="s">
        <v>6351</v>
      </c>
      <c r="R1490" s="276"/>
      <c r="S1490" s="277"/>
      <c r="T1490" s="277"/>
    </row>
    <row r="1491" spans="1:20" s="203" customFormat="1" ht="24" x14ac:dyDescent="0.2">
      <c r="A1491" s="244" t="s">
        <v>7697</v>
      </c>
      <c r="B1491" s="245" t="s">
        <v>7707</v>
      </c>
      <c r="C1491" s="246" t="s">
        <v>9667</v>
      </c>
      <c r="D1491" s="247" t="s">
        <v>9668</v>
      </c>
      <c r="E1491" s="248"/>
      <c r="F1491" s="249"/>
      <c r="G1491" s="250"/>
      <c r="H1491" s="251"/>
      <c r="I1491" s="252"/>
      <c r="J1491" s="262"/>
      <c r="K1491" s="263"/>
      <c r="L1491" s="266"/>
      <c r="M1491" s="267"/>
      <c r="N1491" s="262"/>
      <c r="O1491" s="266"/>
      <c r="P1491" s="261"/>
      <c r="Q1491" s="267"/>
      <c r="R1491" s="276"/>
      <c r="S1491" s="277"/>
      <c r="T1491" s="277"/>
    </row>
    <row r="1492" spans="1:20" ht="36" x14ac:dyDescent="0.2">
      <c r="A1492" s="257" t="s">
        <v>7697</v>
      </c>
      <c r="B1492" s="258" t="s">
        <v>7710</v>
      </c>
      <c r="C1492" s="259" t="s">
        <v>9667</v>
      </c>
      <c r="D1492" s="260" t="s">
        <v>9669</v>
      </c>
      <c r="E1492" s="261"/>
      <c r="F1492" s="262"/>
      <c r="G1492" s="263"/>
      <c r="H1492" s="264"/>
      <c r="I1492" s="265"/>
      <c r="J1492" s="262" t="s">
        <v>6350</v>
      </c>
      <c r="K1492" s="263" t="s">
        <v>6351</v>
      </c>
      <c r="L1492" s="266" t="s">
        <v>5033</v>
      </c>
      <c r="M1492" s="267" t="s">
        <v>5034</v>
      </c>
      <c r="N1492" s="262" t="s">
        <v>7714</v>
      </c>
      <c r="O1492" s="266" t="s">
        <v>7715</v>
      </c>
      <c r="P1492" s="261" t="s">
        <v>6350</v>
      </c>
      <c r="Q1492" s="267" t="s">
        <v>6351</v>
      </c>
      <c r="R1492" s="276"/>
      <c r="S1492" s="277"/>
      <c r="T1492" s="277"/>
    </row>
    <row r="1493" spans="1:20" s="217" customFormat="1" ht="24" x14ac:dyDescent="0.2">
      <c r="A1493" s="244" t="s">
        <v>7697</v>
      </c>
      <c r="B1493" s="245" t="s">
        <v>7707</v>
      </c>
      <c r="C1493" s="246" t="s">
        <v>9670</v>
      </c>
      <c r="D1493" s="247" t="s">
        <v>9671</v>
      </c>
      <c r="E1493" s="248"/>
      <c r="F1493" s="249"/>
      <c r="G1493" s="250"/>
      <c r="H1493" s="251"/>
      <c r="I1493" s="252"/>
      <c r="J1493" s="262"/>
      <c r="K1493" s="263"/>
      <c r="L1493" s="266"/>
      <c r="M1493" s="267"/>
      <c r="N1493" s="262"/>
      <c r="O1493" s="266"/>
      <c r="P1493" s="261"/>
      <c r="Q1493" s="267"/>
      <c r="R1493" s="276"/>
      <c r="S1493" s="277"/>
      <c r="T1493" s="277"/>
    </row>
    <row r="1494" spans="1:20" s="203" customFormat="1" ht="36" x14ac:dyDescent="0.2">
      <c r="A1494" s="257" t="s">
        <v>7697</v>
      </c>
      <c r="B1494" s="258" t="s">
        <v>7710</v>
      </c>
      <c r="C1494" s="259" t="s">
        <v>9670</v>
      </c>
      <c r="D1494" s="260" t="s">
        <v>9672</v>
      </c>
      <c r="E1494" s="261"/>
      <c r="F1494" s="262"/>
      <c r="G1494" s="263"/>
      <c r="H1494" s="264"/>
      <c r="I1494" s="265"/>
      <c r="J1494" s="262" t="s">
        <v>6350</v>
      </c>
      <c r="K1494" s="263" t="s">
        <v>6351</v>
      </c>
      <c r="L1494" s="266" t="s">
        <v>5035</v>
      </c>
      <c r="M1494" s="267" t="s">
        <v>5036</v>
      </c>
      <c r="N1494" s="262" t="s">
        <v>7714</v>
      </c>
      <c r="O1494" s="266" t="s">
        <v>7715</v>
      </c>
      <c r="P1494" s="261" t="s">
        <v>6350</v>
      </c>
      <c r="Q1494" s="267" t="s">
        <v>6351</v>
      </c>
      <c r="R1494" s="276"/>
      <c r="S1494" s="277"/>
      <c r="T1494" s="277"/>
    </row>
    <row r="1495" spans="1:20" ht="25.5" x14ac:dyDescent="0.2">
      <c r="A1495" s="204" t="s">
        <v>7697</v>
      </c>
      <c r="B1495" s="205" t="s">
        <v>7704</v>
      </c>
      <c r="C1495" s="400" t="s">
        <v>9673</v>
      </c>
      <c r="D1495" s="207" t="s">
        <v>9674</v>
      </c>
      <c r="E1495" s="208"/>
      <c r="F1495" s="209"/>
      <c r="G1495" s="210"/>
      <c r="H1495" s="211"/>
      <c r="I1495" s="212"/>
      <c r="J1495" s="209"/>
      <c r="K1495" s="210"/>
      <c r="L1495" s="213"/>
      <c r="M1495" s="214"/>
      <c r="N1495" s="209"/>
      <c r="O1495" s="210"/>
      <c r="P1495" s="213"/>
      <c r="Q1495" s="214"/>
      <c r="R1495" s="215"/>
      <c r="S1495" s="216"/>
      <c r="T1495" s="216"/>
    </row>
    <row r="1496" spans="1:20" s="217" customFormat="1" ht="24" x14ac:dyDescent="0.2">
      <c r="A1496" s="244" t="s">
        <v>7697</v>
      </c>
      <c r="B1496" s="245" t="s">
        <v>7707</v>
      </c>
      <c r="C1496" s="246" t="s">
        <v>9673</v>
      </c>
      <c r="D1496" s="247" t="s">
        <v>9675</v>
      </c>
      <c r="E1496" s="248"/>
      <c r="F1496" s="249"/>
      <c r="G1496" s="250"/>
      <c r="H1496" s="251"/>
      <c r="I1496" s="252"/>
      <c r="J1496" s="262"/>
      <c r="K1496" s="263"/>
      <c r="L1496" s="266"/>
      <c r="M1496" s="267"/>
      <c r="N1496" s="262"/>
      <c r="O1496" s="266"/>
      <c r="P1496" s="261"/>
      <c r="Q1496" s="267"/>
      <c r="R1496" s="276"/>
      <c r="S1496" s="277"/>
      <c r="T1496" s="277"/>
    </row>
    <row r="1497" spans="1:20" s="203" customFormat="1" ht="36" x14ac:dyDescent="0.2">
      <c r="A1497" s="257" t="s">
        <v>7697</v>
      </c>
      <c r="B1497" s="258" t="s">
        <v>7710</v>
      </c>
      <c r="C1497" s="259" t="s">
        <v>9673</v>
      </c>
      <c r="D1497" s="260" t="s">
        <v>9676</v>
      </c>
      <c r="E1497" s="261"/>
      <c r="F1497" s="262"/>
      <c r="G1497" s="263"/>
      <c r="H1497" s="264"/>
      <c r="I1497" s="265"/>
      <c r="J1497" s="262" t="s">
        <v>6350</v>
      </c>
      <c r="K1497" s="263" t="s">
        <v>6351</v>
      </c>
      <c r="L1497" s="266" t="s">
        <v>5074</v>
      </c>
      <c r="M1497" s="267" t="s">
        <v>5075</v>
      </c>
      <c r="N1497" s="262" t="s">
        <v>7714</v>
      </c>
      <c r="O1497" s="266" t="s">
        <v>7715</v>
      </c>
      <c r="P1497" s="261" t="s">
        <v>6350</v>
      </c>
      <c r="Q1497" s="267" t="s">
        <v>6351</v>
      </c>
      <c r="R1497" s="276"/>
      <c r="S1497" s="277"/>
      <c r="T1497" s="277"/>
    </row>
    <row r="1498" spans="1:20" ht="38.25" x14ac:dyDescent="0.2">
      <c r="A1498" s="204" t="s">
        <v>7697</v>
      </c>
      <c r="B1498" s="205" t="s">
        <v>7704</v>
      </c>
      <c r="C1498" s="400" t="s">
        <v>9677</v>
      </c>
      <c r="D1498" s="207" t="s">
        <v>9678</v>
      </c>
      <c r="E1498" s="208"/>
      <c r="F1498" s="209"/>
      <c r="G1498" s="210"/>
      <c r="H1498" s="211"/>
      <c r="I1498" s="212"/>
      <c r="J1498" s="209"/>
      <c r="K1498" s="210"/>
      <c r="L1498" s="213"/>
      <c r="M1498" s="214"/>
      <c r="N1498" s="209"/>
      <c r="O1498" s="210"/>
      <c r="P1498" s="213"/>
      <c r="Q1498" s="214"/>
      <c r="R1498" s="215"/>
      <c r="S1498" s="216"/>
      <c r="T1498" s="216"/>
    </row>
    <row r="1499" spans="1:20" s="203" customFormat="1" ht="24" x14ac:dyDescent="0.2">
      <c r="A1499" s="244" t="s">
        <v>7697</v>
      </c>
      <c r="B1499" s="245" t="s">
        <v>7707</v>
      </c>
      <c r="C1499" s="246" t="s">
        <v>9679</v>
      </c>
      <c r="D1499" s="247" t="s">
        <v>9680</v>
      </c>
      <c r="E1499" s="248"/>
      <c r="F1499" s="249"/>
      <c r="G1499" s="250"/>
      <c r="H1499" s="251"/>
      <c r="I1499" s="252"/>
      <c r="J1499" s="262"/>
      <c r="K1499" s="263"/>
      <c r="L1499" s="266"/>
      <c r="M1499" s="267"/>
      <c r="N1499" s="262"/>
      <c r="O1499" s="266"/>
      <c r="P1499" s="261"/>
      <c r="Q1499" s="267"/>
      <c r="R1499" s="276"/>
      <c r="S1499" s="277"/>
      <c r="T1499" s="277"/>
    </row>
    <row r="1500" spans="1:20" ht="36" x14ac:dyDescent="0.2">
      <c r="A1500" s="257" t="s">
        <v>7697</v>
      </c>
      <c r="B1500" s="258" t="s">
        <v>7710</v>
      </c>
      <c r="C1500" s="259" t="s">
        <v>9679</v>
      </c>
      <c r="D1500" s="260" t="s">
        <v>9681</v>
      </c>
      <c r="E1500" s="261"/>
      <c r="F1500" s="262"/>
      <c r="G1500" s="263"/>
      <c r="H1500" s="264"/>
      <c r="I1500" s="265"/>
      <c r="J1500" s="262" t="s">
        <v>6350</v>
      </c>
      <c r="K1500" s="263" t="s">
        <v>6351</v>
      </c>
      <c r="L1500" s="266" t="s">
        <v>5076</v>
      </c>
      <c r="M1500" s="267" t="s">
        <v>5077</v>
      </c>
      <c r="N1500" s="262" t="s">
        <v>7714</v>
      </c>
      <c r="O1500" s="266" t="s">
        <v>7715</v>
      </c>
      <c r="P1500" s="261" t="s">
        <v>6350</v>
      </c>
      <c r="Q1500" s="267" t="s">
        <v>6351</v>
      </c>
      <c r="R1500" s="276"/>
      <c r="S1500" s="277"/>
      <c r="T1500" s="277"/>
    </row>
    <row r="1501" spans="1:20" s="203" customFormat="1" ht="24" x14ac:dyDescent="0.2">
      <c r="A1501" s="244" t="s">
        <v>7697</v>
      </c>
      <c r="B1501" s="245" t="s">
        <v>7707</v>
      </c>
      <c r="C1501" s="246" t="s">
        <v>9682</v>
      </c>
      <c r="D1501" s="247" t="s">
        <v>9683</v>
      </c>
      <c r="E1501" s="248"/>
      <c r="F1501" s="249"/>
      <c r="G1501" s="250"/>
      <c r="H1501" s="251"/>
      <c r="I1501" s="252"/>
      <c r="J1501" s="262"/>
      <c r="K1501" s="263"/>
      <c r="L1501" s="266"/>
      <c r="M1501" s="267"/>
      <c r="N1501" s="262"/>
      <c r="O1501" s="266"/>
      <c r="P1501" s="261"/>
      <c r="Q1501" s="267"/>
      <c r="R1501" s="276"/>
      <c r="S1501" s="277"/>
      <c r="T1501" s="277"/>
    </row>
    <row r="1502" spans="1:20" ht="36" x14ac:dyDescent="0.2">
      <c r="A1502" s="257" t="s">
        <v>7697</v>
      </c>
      <c r="B1502" s="258" t="s">
        <v>7710</v>
      </c>
      <c r="C1502" s="259" t="s">
        <v>9682</v>
      </c>
      <c r="D1502" s="260" t="s">
        <v>9684</v>
      </c>
      <c r="E1502" s="261"/>
      <c r="F1502" s="262"/>
      <c r="G1502" s="263"/>
      <c r="H1502" s="264"/>
      <c r="I1502" s="265"/>
      <c r="J1502" s="262" t="s">
        <v>6350</v>
      </c>
      <c r="K1502" s="263" t="s">
        <v>6351</v>
      </c>
      <c r="L1502" s="266" t="s">
        <v>5078</v>
      </c>
      <c r="M1502" s="267" t="s">
        <v>5079</v>
      </c>
      <c r="N1502" s="262" t="s">
        <v>7714</v>
      </c>
      <c r="O1502" s="266" t="s">
        <v>7715</v>
      </c>
      <c r="P1502" s="261" t="s">
        <v>6350</v>
      </c>
      <c r="Q1502" s="267" t="s">
        <v>6351</v>
      </c>
      <c r="R1502" s="276"/>
      <c r="S1502" s="277"/>
      <c r="T1502" s="277"/>
    </row>
    <row r="1503" spans="1:20" s="203" customFormat="1" ht="25.5" x14ac:dyDescent="0.2">
      <c r="A1503" s="204" t="s">
        <v>7697</v>
      </c>
      <c r="B1503" s="205" t="s">
        <v>7704</v>
      </c>
      <c r="C1503" s="400" t="s">
        <v>9685</v>
      </c>
      <c r="D1503" s="207" t="s">
        <v>9686</v>
      </c>
      <c r="E1503" s="208"/>
      <c r="F1503" s="209"/>
      <c r="G1503" s="210"/>
      <c r="H1503" s="211"/>
      <c r="I1503" s="212"/>
      <c r="J1503" s="209"/>
      <c r="K1503" s="210"/>
      <c r="L1503" s="213"/>
      <c r="M1503" s="214"/>
      <c r="N1503" s="209"/>
      <c r="O1503" s="210"/>
      <c r="P1503" s="213"/>
      <c r="Q1503" s="214"/>
      <c r="R1503" s="215"/>
      <c r="S1503" s="216"/>
      <c r="T1503" s="216"/>
    </row>
    <row r="1504" spans="1:20" ht="24" x14ac:dyDescent="0.2">
      <c r="A1504" s="244" t="s">
        <v>7697</v>
      </c>
      <c r="B1504" s="245" t="s">
        <v>7707</v>
      </c>
      <c r="C1504" s="246" t="s">
        <v>9687</v>
      </c>
      <c r="D1504" s="247" t="s">
        <v>9688</v>
      </c>
      <c r="E1504" s="248"/>
      <c r="F1504" s="249"/>
      <c r="G1504" s="250"/>
      <c r="H1504" s="251"/>
      <c r="I1504" s="252"/>
      <c r="J1504" s="249"/>
      <c r="K1504" s="250"/>
      <c r="L1504" s="253"/>
      <c r="M1504" s="254"/>
      <c r="N1504" s="249"/>
      <c r="O1504" s="250"/>
      <c r="P1504" s="253"/>
      <c r="Q1504" s="254"/>
      <c r="R1504" s="255"/>
      <c r="S1504" s="256"/>
      <c r="T1504" s="256"/>
    </row>
    <row r="1505" spans="1:20" s="217" customFormat="1" ht="36" x14ac:dyDescent="0.2">
      <c r="A1505" s="257" t="s">
        <v>7697</v>
      </c>
      <c r="B1505" s="258" t="s">
        <v>7710</v>
      </c>
      <c r="C1505" s="259" t="s">
        <v>9689</v>
      </c>
      <c r="D1505" s="260" t="s">
        <v>9690</v>
      </c>
      <c r="E1505" s="261"/>
      <c r="F1505" s="262"/>
      <c r="G1505" s="263"/>
      <c r="H1505" s="264"/>
      <c r="I1505" s="265"/>
      <c r="J1505" s="262" t="s">
        <v>6350</v>
      </c>
      <c r="K1505" s="263" t="s">
        <v>6351</v>
      </c>
      <c r="L1505" s="266" t="s">
        <v>4853</v>
      </c>
      <c r="M1505" s="267" t="s">
        <v>4854</v>
      </c>
      <c r="N1505" s="262" t="s">
        <v>7714</v>
      </c>
      <c r="O1505" s="266" t="s">
        <v>7715</v>
      </c>
      <c r="P1505" s="261" t="s">
        <v>6350</v>
      </c>
      <c r="Q1505" s="267" t="s">
        <v>6351</v>
      </c>
      <c r="R1505" s="276"/>
      <c r="S1505" s="277"/>
      <c r="T1505" s="277"/>
    </row>
    <row r="1506" spans="1:20" s="203" customFormat="1" ht="36" x14ac:dyDescent="0.2">
      <c r="A1506" s="257" t="s">
        <v>7697</v>
      </c>
      <c r="B1506" s="258" t="s">
        <v>7710</v>
      </c>
      <c r="C1506" s="259" t="s">
        <v>9691</v>
      </c>
      <c r="D1506" s="260" t="s">
        <v>9692</v>
      </c>
      <c r="E1506" s="261"/>
      <c r="F1506" s="262"/>
      <c r="G1506" s="263"/>
      <c r="H1506" s="264"/>
      <c r="I1506" s="265"/>
      <c r="J1506" s="262" t="s">
        <v>6350</v>
      </c>
      <c r="K1506" s="263" t="s">
        <v>6351</v>
      </c>
      <c r="L1506" s="266" t="s">
        <v>4855</v>
      </c>
      <c r="M1506" s="267" t="s">
        <v>4856</v>
      </c>
      <c r="N1506" s="262" t="s">
        <v>7714</v>
      </c>
      <c r="O1506" s="266" t="s">
        <v>7715</v>
      </c>
      <c r="P1506" s="261" t="s">
        <v>6350</v>
      </c>
      <c r="Q1506" s="267" t="s">
        <v>6351</v>
      </c>
      <c r="R1506" s="276"/>
      <c r="S1506" s="277"/>
      <c r="T1506" s="277"/>
    </row>
    <row r="1507" spans="1:20" ht="36" x14ac:dyDescent="0.2">
      <c r="A1507" s="257" t="s">
        <v>7697</v>
      </c>
      <c r="B1507" s="258" t="s">
        <v>7710</v>
      </c>
      <c r="C1507" s="259" t="s">
        <v>9693</v>
      </c>
      <c r="D1507" s="260" t="s">
        <v>9694</v>
      </c>
      <c r="E1507" s="261"/>
      <c r="F1507" s="262"/>
      <c r="G1507" s="263"/>
      <c r="H1507" s="264"/>
      <c r="I1507" s="265"/>
      <c r="J1507" s="262" t="s">
        <v>6350</v>
      </c>
      <c r="K1507" s="263" t="s">
        <v>6351</v>
      </c>
      <c r="L1507" s="266" t="s">
        <v>4857</v>
      </c>
      <c r="M1507" s="267" t="s">
        <v>4858</v>
      </c>
      <c r="N1507" s="262" t="s">
        <v>7714</v>
      </c>
      <c r="O1507" s="266" t="s">
        <v>7715</v>
      </c>
      <c r="P1507" s="261" t="s">
        <v>6350</v>
      </c>
      <c r="Q1507" s="267" t="s">
        <v>6351</v>
      </c>
      <c r="R1507" s="276"/>
      <c r="S1507" s="277"/>
      <c r="T1507" s="277"/>
    </row>
    <row r="1508" spans="1:20" s="217" customFormat="1" ht="36" x14ac:dyDescent="0.2">
      <c r="A1508" s="257" t="s">
        <v>7697</v>
      </c>
      <c r="B1508" s="258" t="s">
        <v>7710</v>
      </c>
      <c r="C1508" s="259" t="s">
        <v>9695</v>
      </c>
      <c r="D1508" s="260" t="s">
        <v>9696</v>
      </c>
      <c r="E1508" s="261"/>
      <c r="F1508" s="262"/>
      <c r="G1508" s="263"/>
      <c r="H1508" s="264"/>
      <c r="I1508" s="265"/>
      <c r="J1508" s="262" t="s">
        <v>6350</v>
      </c>
      <c r="K1508" s="263" t="s">
        <v>6351</v>
      </c>
      <c r="L1508" s="266" t="s">
        <v>4859</v>
      </c>
      <c r="M1508" s="267" t="s">
        <v>4860</v>
      </c>
      <c r="N1508" s="262" t="s">
        <v>7714</v>
      </c>
      <c r="O1508" s="266" t="s">
        <v>7715</v>
      </c>
      <c r="P1508" s="261" t="s">
        <v>6350</v>
      </c>
      <c r="Q1508" s="267" t="s">
        <v>6351</v>
      </c>
      <c r="R1508" s="276"/>
      <c r="S1508" s="277"/>
      <c r="T1508" s="277"/>
    </row>
    <row r="1509" spans="1:20" s="203" customFormat="1" ht="36" x14ac:dyDescent="0.2">
      <c r="A1509" s="257" t="s">
        <v>7697</v>
      </c>
      <c r="B1509" s="258" t="s">
        <v>7710</v>
      </c>
      <c r="C1509" s="259" t="s">
        <v>9697</v>
      </c>
      <c r="D1509" s="260" t="s">
        <v>9698</v>
      </c>
      <c r="E1509" s="261"/>
      <c r="F1509" s="262"/>
      <c r="G1509" s="263"/>
      <c r="H1509" s="264"/>
      <c r="I1509" s="265"/>
      <c r="J1509" s="262" t="s">
        <v>6350</v>
      </c>
      <c r="K1509" s="263" t="s">
        <v>6351</v>
      </c>
      <c r="L1509" s="266" t="s">
        <v>4861</v>
      </c>
      <c r="M1509" s="267" t="s">
        <v>4862</v>
      </c>
      <c r="N1509" s="262" t="s">
        <v>7714</v>
      </c>
      <c r="O1509" s="266" t="s">
        <v>7715</v>
      </c>
      <c r="P1509" s="261" t="s">
        <v>6350</v>
      </c>
      <c r="Q1509" s="267" t="s">
        <v>6351</v>
      </c>
      <c r="R1509" s="276"/>
      <c r="S1509" s="277"/>
      <c r="T1509" s="277"/>
    </row>
    <row r="1510" spans="1:20" ht="36" x14ac:dyDescent="0.2">
      <c r="A1510" s="257" t="s">
        <v>7697</v>
      </c>
      <c r="B1510" s="258" t="s">
        <v>7710</v>
      </c>
      <c r="C1510" s="259" t="s">
        <v>9699</v>
      </c>
      <c r="D1510" s="260" t="s">
        <v>9700</v>
      </c>
      <c r="E1510" s="261"/>
      <c r="F1510" s="262"/>
      <c r="G1510" s="263"/>
      <c r="H1510" s="264"/>
      <c r="I1510" s="265"/>
      <c r="J1510" s="262" t="s">
        <v>6350</v>
      </c>
      <c r="K1510" s="263" t="s">
        <v>6351</v>
      </c>
      <c r="L1510" s="266" t="s">
        <v>4863</v>
      </c>
      <c r="M1510" s="267" t="s">
        <v>4864</v>
      </c>
      <c r="N1510" s="262" t="s">
        <v>7714</v>
      </c>
      <c r="O1510" s="266" t="s">
        <v>7715</v>
      </c>
      <c r="P1510" s="261" t="s">
        <v>6350</v>
      </c>
      <c r="Q1510" s="267" t="s">
        <v>6351</v>
      </c>
      <c r="R1510" s="276"/>
      <c r="S1510" s="277"/>
      <c r="T1510" s="277"/>
    </row>
    <row r="1511" spans="1:20" s="203" customFormat="1" ht="36" x14ac:dyDescent="0.2">
      <c r="A1511" s="257" t="s">
        <v>7697</v>
      </c>
      <c r="B1511" s="258" t="s">
        <v>7710</v>
      </c>
      <c r="C1511" s="259" t="s">
        <v>9701</v>
      </c>
      <c r="D1511" s="260" t="s">
        <v>9702</v>
      </c>
      <c r="E1511" s="261"/>
      <c r="F1511" s="262"/>
      <c r="G1511" s="263"/>
      <c r="H1511" s="264"/>
      <c r="I1511" s="265"/>
      <c r="J1511" s="262" t="s">
        <v>6350</v>
      </c>
      <c r="K1511" s="263" t="s">
        <v>6351</v>
      </c>
      <c r="L1511" s="266" t="s">
        <v>4865</v>
      </c>
      <c r="M1511" s="267" t="s">
        <v>4866</v>
      </c>
      <c r="N1511" s="262" t="s">
        <v>7714</v>
      </c>
      <c r="O1511" s="266" t="s">
        <v>7715</v>
      </c>
      <c r="P1511" s="261" t="s">
        <v>6350</v>
      </c>
      <c r="Q1511" s="267" t="s">
        <v>6351</v>
      </c>
      <c r="R1511" s="276"/>
      <c r="S1511" s="277"/>
      <c r="T1511" s="277"/>
    </row>
    <row r="1512" spans="1:20" ht="36" x14ac:dyDescent="0.2">
      <c r="A1512" s="257" t="s">
        <v>7697</v>
      </c>
      <c r="B1512" s="258" t="s">
        <v>7710</v>
      </c>
      <c r="C1512" s="259" t="s">
        <v>9703</v>
      </c>
      <c r="D1512" s="260" t="s">
        <v>9704</v>
      </c>
      <c r="E1512" s="261"/>
      <c r="F1512" s="262"/>
      <c r="G1512" s="263"/>
      <c r="H1512" s="264"/>
      <c r="I1512" s="265"/>
      <c r="J1512" s="262" t="s">
        <v>6350</v>
      </c>
      <c r="K1512" s="263" t="s">
        <v>6351</v>
      </c>
      <c r="L1512" s="266" t="s">
        <v>4867</v>
      </c>
      <c r="M1512" s="267" t="s">
        <v>4868</v>
      </c>
      <c r="N1512" s="262" t="s">
        <v>7714</v>
      </c>
      <c r="O1512" s="266" t="s">
        <v>7715</v>
      </c>
      <c r="P1512" s="261" t="s">
        <v>6350</v>
      </c>
      <c r="Q1512" s="267" t="s">
        <v>6351</v>
      </c>
      <c r="R1512" s="276"/>
      <c r="S1512" s="277"/>
      <c r="T1512" s="277"/>
    </row>
    <row r="1513" spans="1:20" s="217" customFormat="1" ht="36" x14ac:dyDescent="0.2">
      <c r="A1513" s="257" t="s">
        <v>7697</v>
      </c>
      <c r="B1513" s="258" t="s">
        <v>7710</v>
      </c>
      <c r="C1513" s="259" t="s">
        <v>9705</v>
      </c>
      <c r="D1513" s="260" t="s">
        <v>9706</v>
      </c>
      <c r="E1513" s="261"/>
      <c r="F1513" s="262"/>
      <c r="G1513" s="263"/>
      <c r="H1513" s="264"/>
      <c r="I1513" s="265"/>
      <c r="J1513" s="262" t="s">
        <v>6350</v>
      </c>
      <c r="K1513" s="263" t="s">
        <v>6351</v>
      </c>
      <c r="L1513" s="266" t="s">
        <v>4869</v>
      </c>
      <c r="M1513" s="267" t="s">
        <v>4870</v>
      </c>
      <c r="N1513" s="262" t="s">
        <v>7714</v>
      </c>
      <c r="O1513" s="266" t="s">
        <v>7715</v>
      </c>
      <c r="P1513" s="261" t="s">
        <v>6350</v>
      </c>
      <c r="Q1513" s="267" t="s">
        <v>6351</v>
      </c>
      <c r="R1513" s="276"/>
      <c r="S1513" s="277"/>
      <c r="T1513" s="277"/>
    </row>
    <row r="1514" spans="1:20" s="203" customFormat="1" ht="36" x14ac:dyDescent="0.2">
      <c r="A1514" s="257" t="s">
        <v>7697</v>
      </c>
      <c r="B1514" s="258" t="s">
        <v>7710</v>
      </c>
      <c r="C1514" s="259" t="s">
        <v>9707</v>
      </c>
      <c r="D1514" s="260" t="s">
        <v>9708</v>
      </c>
      <c r="E1514" s="261"/>
      <c r="F1514" s="262"/>
      <c r="G1514" s="263"/>
      <c r="H1514" s="264"/>
      <c r="I1514" s="265"/>
      <c r="J1514" s="262" t="s">
        <v>6350</v>
      </c>
      <c r="K1514" s="263" t="s">
        <v>6351</v>
      </c>
      <c r="L1514" s="266" t="s">
        <v>4871</v>
      </c>
      <c r="M1514" s="267" t="s">
        <v>4872</v>
      </c>
      <c r="N1514" s="262" t="s">
        <v>7714</v>
      </c>
      <c r="O1514" s="266" t="s">
        <v>7715</v>
      </c>
      <c r="P1514" s="261" t="s">
        <v>6350</v>
      </c>
      <c r="Q1514" s="267" t="s">
        <v>6351</v>
      </c>
      <c r="R1514" s="276"/>
      <c r="S1514" s="277"/>
      <c r="T1514" s="277"/>
    </row>
    <row r="1515" spans="1:20" ht="48" x14ac:dyDescent="0.2">
      <c r="A1515" s="257" t="s">
        <v>7697</v>
      </c>
      <c r="B1515" s="258" t="s">
        <v>7710</v>
      </c>
      <c r="C1515" s="259" t="s">
        <v>9709</v>
      </c>
      <c r="D1515" s="260" t="s">
        <v>9710</v>
      </c>
      <c r="E1515" s="261"/>
      <c r="F1515" s="262"/>
      <c r="G1515" s="263"/>
      <c r="H1515" s="264"/>
      <c r="I1515" s="265"/>
      <c r="J1515" s="262" t="s">
        <v>6350</v>
      </c>
      <c r="K1515" s="263" t="s">
        <v>6351</v>
      </c>
      <c r="L1515" s="266" t="s">
        <v>4873</v>
      </c>
      <c r="M1515" s="267" t="s">
        <v>4874</v>
      </c>
      <c r="N1515" s="262" t="s">
        <v>7714</v>
      </c>
      <c r="O1515" s="266" t="s">
        <v>7715</v>
      </c>
      <c r="P1515" s="261" t="s">
        <v>6350</v>
      </c>
      <c r="Q1515" s="267" t="s">
        <v>6351</v>
      </c>
      <c r="R1515" s="276"/>
      <c r="S1515" s="277"/>
      <c r="T1515" s="277"/>
    </row>
    <row r="1516" spans="1:20" ht="48" x14ac:dyDescent="0.2">
      <c r="A1516" s="257" t="s">
        <v>7697</v>
      </c>
      <c r="B1516" s="258" t="s">
        <v>7710</v>
      </c>
      <c r="C1516" s="259" t="s">
        <v>9711</v>
      </c>
      <c r="D1516" s="260" t="s">
        <v>9712</v>
      </c>
      <c r="E1516" s="261"/>
      <c r="F1516" s="262"/>
      <c r="G1516" s="263"/>
      <c r="H1516" s="264"/>
      <c r="I1516" s="265"/>
      <c r="J1516" s="262" t="s">
        <v>6350</v>
      </c>
      <c r="K1516" s="263" t="s">
        <v>6351</v>
      </c>
      <c r="L1516" s="266" t="s">
        <v>4875</v>
      </c>
      <c r="M1516" s="267" t="s">
        <v>4876</v>
      </c>
      <c r="N1516" s="262" t="s">
        <v>7714</v>
      </c>
      <c r="O1516" s="266" t="s">
        <v>7715</v>
      </c>
      <c r="P1516" s="261" t="s">
        <v>6350</v>
      </c>
      <c r="Q1516" s="267" t="s">
        <v>6351</v>
      </c>
      <c r="R1516" s="276"/>
      <c r="S1516" s="277"/>
      <c r="T1516" s="277"/>
    </row>
    <row r="1517" spans="1:20" ht="36" x14ac:dyDescent="0.2">
      <c r="A1517" s="257" t="s">
        <v>7697</v>
      </c>
      <c r="B1517" s="258" t="s">
        <v>7710</v>
      </c>
      <c r="C1517" s="259" t="s">
        <v>9713</v>
      </c>
      <c r="D1517" s="260" t="s">
        <v>9714</v>
      </c>
      <c r="E1517" s="261"/>
      <c r="F1517" s="262"/>
      <c r="G1517" s="263"/>
      <c r="H1517" s="264"/>
      <c r="I1517" s="265"/>
      <c r="J1517" s="262" t="s">
        <v>6350</v>
      </c>
      <c r="K1517" s="263" t="s">
        <v>6351</v>
      </c>
      <c r="L1517" s="266" t="s">
        <v>4877</v>
      </c>
      <c r="M1517" s="267" t="s">
        <v>4878</v>
      </c>
      <c r="N1517" s="262" t="s">
        <v>7714</v>
      </c>
      <c r="O1517" s="266" t="s">
        <v>7715</v>
      </c>
      <c r="P1517" s="261" t="s">
        <v>6350</v>
      </c>
      <c r="Q1517" s="267" t="s">
        <v>6351</v>
      </c>
      <c r="R1517" s="276"/>
      <c r="S1517" s="277"/>
      <c r="T1517" s="277"/>
    </row>
    <row r="1518" spans="1:20" ht="24" x14ac:dyDescent="0.2">
      <c r="A1518" s="244" t="s">
        <v>7697</v>
      </c>
      <c r="B1518" s="245" t="s">
        <v>7707</v>
      </c>
      <c r="C1518" s="246" t="s">
        <v>9715</v>
      </c>
      <c r="D1518" s="247" t="s">
        <v>9716</v>
      </c>
      <c r="E1518" s="248"/>
      <c r="F1518" s="249"/>
      <c r="G1518" s="250"/>
      <c r="H1518" s="251"/>
      <c r="I1518" s="252"/>
      <c r="J1518" s="249"/>
      <c r="K1518" s="250"/>
      <c r="L1518" s="253"/>
      <c r="M1518" s="254"/>
      <c r="N1518" s="249"/>
      <c r="O1518" s="250"/>
      <c r="P1518" s="253"/>
      <c r="Q1518" s="254"/>
      <c r="R1518" s="255"/>
      <c r="S1518" s="256"/>
      <c r="T1518" s="256"/>
    </row>
    <row r="1519" spans="1:20" ht="36" x14ac:dyDescent="0.2">
      <c r="A1519" s="257" t="s">
        <v>7697</v>
      </c>
      <c r="B1519" s="258" t="s">
        <v>7710</v>
      </c>
      <c r="C1519" s="259" t="s">
        <v>9717</v>
      </c>
      <c r="D1519" s="260" t="s">
        <v>9718</v>
      </c>
      <c r="E1519" s="261"/>
      <c r="F1519" s="262"/>
      <c r="G1519" s="263"/>
      <c r="H1519" s="264"/>
      <c r="I1519" s="265"/>
      <c r="J1519" s="262" t="s">
        <v>6350</v>
      </c>
      <c r="K1519" s="263" t="s">
        <v>6351</v>
      </c>
      <c r="L1519" s="266" t="s">
        <v>4879</v>
      </c>
      <c r="M1519" s="267" t="s">
        <v>4880</v>
      </c>
      <c r="N1519" s="262" t="s">
        <v>7714</v>
      </c>
      <c r="O1519" s="266" t="s">
        <v>7715</v>
      </c>
      <c r="P1519" s="261" t="s">
        <v>6350</v>
      </c>
      <c r="Q1519" s="267" t="s">
        <v>6351</v>
      </c>
      <c r="R1519" s="276"/>
      <c r="S1519" s="277"/>
      <c r="T1519" s="277"/>
    </row>
    <row r="1520" spans="1:20" ht="36" x14ac:dyDescent="0.2">
      <c r="A1520" s="257" t="s">
        <v>7697</v>
      </c>
      <c r="B1520" s="258" t="s">
        <v>7710</v>
      </c>
      <c r="C1520" s="259" t="s">
        <v>9719</v>
      </c>
      <c r="D1520" s="260" t="s">
        <v>9720</v>
      </c>
      <c r="E1520" s="261"/>
      <c r="F1520" s="262"/>
      <c r="G1520" s="263"/>
      <c r="H1520" s="264"/>
      <c r="I1520" s="265"/>
      <c r="J1520" s="262" t="s">
        <v>6350</v>
      </c>
      <c r="K1520" s="263" t="s">
        <v>6351</v>
      </c>
      <c r="L1520" s="266" t="s">
        <v>4881</v>
      </c>
      <c r="M1520" s="267" t="s">
        <v>4882</v>
      </c>
      <c r="N1520" s="262" t="s">
        <v>7714</v>
      </c>
      <c r="O1520" s="266" t="s">
        <v>7715</v>
      </c>
      <c r="P1520" s="261" t="s">
        <v>6350</v>
      </c>
      <c r="Q1520" s="267" t="s">
        <v>6351</v>
      </c>
      <c r="R1520" s="276"/>
      <c r="S1520" s="277"/>
      <c r="T1520" s="277"/>
    </row>
    <row r="1521" spans="1:20" ht="24" x14ac:dyDescent="0.2">
      <c r="A1521" s="257" t="s">
        <v>7697</v>
      </c>
      <c r="B1521" s="258" t="s">
        <v>7710</v>
      </c>
      <c r="C1521" s="259" t="s">
        <v>9721</v>
      </c>
      <c r="D1521" s="260" t="s">
        <v>9722</v>
      </c>
      <c r="E1521" s="261"/>
      <c r="F1521" s="262"/>
      <c r="G1521" s="263"/>
      <c r="H1521" s="264"/>
      <c r="I1521" s="265"/>
      <c r="J1521" s="262" t="s">
        <v>6350</v>
      </c>
      <c r="K1521" s="263" t="s">
        <v>6351</v>
      </c>
      <c r="L1521" s="266" t="s">
        <v>4883</v>
      </c>
      <c r="M1521" s="267" t="s">
        <v>4884</v>
      </c>
      <c r="N1521" s="262" t="s">
        <v>7714</v>
      </c>
      <c r="O1521" s="266" t="s">
        <v>7715</v>
      </c>
      <c r="P1521" s="261" t="s">
        <v>6350</v>
      </c>
      <c r="Q1521" s="267" t="s">
        <v>6351</v>
      </c>
      <c r="R1521" s="276"/>
      <c r="S1521" s="277"/>
      <c r="T1521" s="277"/>
    </row>
    <row r="1522" spans="1:20" ht="36" x14ac:dyDescent="0.2">
      <c r="A1522" s="257" t="s">
        <v>7697</v>
      </c>
      <c r="B1522" s="258" t="s">
        <v>7710</v>
      </c>
      <c r="C1522" s="259" t="s">
        <v>9723</v>
      </c>
      <c r="D1522" s="260" t="s">
        <v>9724</v>
      </c>
      <c r="E1522" s="261"/>
      <c r="F1522" s="262"/>
      <c r="G1522" s="263"/>
      <c r="H1522" s="264"/>
      <c r="I1522" s="265"/>
      <c r="J1522" s="262" t="s">
        <v>6350</v>
      </c>
      <c r="K1522" s="263" t="s">
        <v>6351</v>
      </c>
      <c r="L1522" s="266" t="s">
        <v>4885</v>
      </c>
      <c r="M1522" s="267" t="s">
        <v>4886</v>
      </c>
      <c r="N1522" s="262" t="s">
        <v>7714</v>
      </c>
      <c r="O1522" s="266" t="s">
        <v>7715</v>
      </c>
      <c r="P1522" s="261" t="s">
        <v>6350</v>
      </c>
      <c r="Q1522" s="267" t="s">
        <v>6351</v>
      </c>
      <c r="R1522" s="276"/>
      <c r="S1522" s="277"/>
      <c r="T1522" s="277"/>
    </row>
    <row r="1523" spans="1:20" ht="36" x14ac:dyDescent="0.2">
      <c r="A1523" s="257" t="s">
        <v>7697</v>
      </c>
      <c r="B1523" s="258" t="s">
        <v>7710</v>
      </c>
      <c r="C1523" s="259" t="s">
        <v>9725</v>
      </c>
      <c r="D1523" s="260" t="s">
        <v>9726</v>
      </c>
      <c r="E1523" s="261"/>
      <c r="F1523" s="262"/>
      <c r="G1523" s="263"/>
      <c r="H1523" s="264"/>
      <c r="I1523" s="265"/>
      <c r="J1523" s="262" t="s">
        <v>6350</v>
      </c>
      <c r="K1523" s="263" t="s">
        <v>6351</v>
      </c>
      <c r="L1523" s="266" t="s">
        <v>4887</v>
      </c>
      <c r="M1523" s="267" t="s">
        <v>4888</v>
      </c>
      <c r="N1523" s="262" t="s">
        <v>7714</v>
      </c>
      <c r="O1523" s="266" t="s">
        <v>7715</v>
      </c>
      <c r="P1523" s="261" t="s">
        <v>6350</v>
      </c>
      <c r="Q1523" s="267" t="s">
        <v>6351</v>
      </c>
      <c r="R1523" s="276"/>
      <c r="S1523" s="277"/>
      <c r="T1523" s="277"/>
    </row>
    <row r="1524" spans="1:20" ht="36" x14ac:dyDescent="0.2">
      <c r="A1524" s="257" t="s">
        <v>7697</v>
      </c>
      <c r="B1524" s="258" t="s">
        <v>7710</v>
      </c>
      <c r="C1524" s="259" t="s">
        <v>9727</v>
      </c>
      <c r="D1524" s="260" t="s">
        <v>9728</v>
      </c>
      <c r="E1524" s="261"/>
      <c r="F1524" s="262"/>
      <c r="G1524" s="263"/>
      <c r="H1524" s="264"/>
      <c r="I1524" s="265"/>
      <c r="J1524" s="262" t="s">
        <v>6350</v>
      </c>
      <c r="K1524" s="263" t="s">
        <v>6351</v>
      </c>
      <c r="L1524" s="266" t="s">
        <v>4889</v>
      </c>
      <c r="M1524" s="267" t="s">
        <v>4890</v>
      </c>
      <c r="N1524" s="262" t="s">
        <v>7714</v>
      </c>
      <c r="O1524" s="266" t="s">
        <v>7715</v>
      </c>
      <c r="P1524" s="261" t="s">
        <v>6350</v>
      </c>
      <c r="Q1524" s="267" t="s">
        <v>6351</v>
      </c>
      <c r="R1524" s="276"/>
      <c r="S1524" s="277"/>
      <c r="T1524" s="277"/>
    </row>
    <row r="1525" spans="1:20" ht="36" x14ac:dyDescent="0.2">
      <c r="A1525" s="257" t="s">
        <v>7697</v>
      </c>
      <c r="B1525" s="258" t="s">
        <v>7710</v>
      </c>
      <c r="C1525" s="259" t="s">
        <v>9729</v>
      </c>
      <c r="D1525" s="260" t="s">
        <v>9730</v>
      </c>
      <c r="E1525" s="261"/>
      <c r="F1525" s="262"/>
      <c r="G1525" s="263"/>
      <c r="H1525" s="264"/>
      <c r="I1525" s="265"/>
      <c r="J1525" s="262" t="s">
        <v>6350</v>
      </c>
      <c r="K1525" s="263" t="s">
        <v>6351</v>
      </c>
      <c r="L1525" s="266" t="s">
        <v>4891</v>
      </c>
      <c r="M1525" s="267" t="s">
        <v>4892</v>
      </c>
      <c r="N1525" s="262" t="s">
        <v>7714</v>
      </c>
      <c r="O1525" s="266" t="s">
        <v>7715</v>
      </c>
      <c r="P1525" s="261" t="s">
        <v>6350</v>
      </c>
      <c r="Q1525" s="267" t="s">
        <v>6351</v>
      </c>
      <c r="R1525" s="276"/>
      <c r="S1525" s="277"/>
      <c r="T1525" s="277"/>
    </row>
    <row r="1526" spans="1:20" ht="36" x14ac:dyDescent="0.2">
      <c r="A1526" s="257" t="s">
        <v>7697</v>
      </c>
      <c r="B1526" s="258" t="s">
        <v>7710</v>
      </c>
      <c r="C1526" s="259" t="s">
        <v>9731</v>
      </c>
      <c r="D1526" s="260" t="s">
        <v>9732</v>
      </c>
      <c r="E1526" s="261"/>
      <c r="F1526" s="262"/>
      <c r="G1526" s="263"/>
      <c r="H1526" s="264"/>
      <c r="I1526" s="265"/>
      <c r="J1526" s="262" t="s">
        <v>6350</v>
      </c>
      <c r="K1526" s="263" t="s">
        <v>6351</v>
      </c>
      <c r="L1526" s="266" t="s">
        <v>4893</v>
      </c>
      <c r="M1526" s="267" t="s">
        <v>4894</v>
      </c>
      <c r="N1526" s="262" t="s">
        <v>7714</v>
      </c>
      <c r="O1526" s="266" t="s">
        <v>7715</v>
      </c>
      <c r="P1526" s="261" t="s">
        <v>6350</v>
      </c>
      <c r="Q1526" s="267" t="s">
        <v>6351</v>
      </c>
      <c r="R1526" s="276"/>
      <c r="S1526" s="277"/>
      <c r="T1526" s="277"/>
    </row>
    <row r="1527" spans="1:20" ht="48" x14ac:dyDescent="0.2">
      <c r="A1527" s="257" t="s">
        <v>7697</v>
      </c>
      <c r="B1527" s="258" t="s">
        <v>7710</v>
      </c>
      <c r="C1527" s="259" t="s">
        <v>9733</v>
      </c>
      <c r="D1527" s="260" t="s">
        <v>9734</v>
      </c>
      <c r="E1527" s="261"/>
      <c r="F1527" s="262"/>
      <c r="G1527" s="263"/>
      <c r="H1527" s="264"/>
      <c r="I1527" s="265"/>
      <c r="J1527" s="262" t="s">
        <v>6350</v>
      </c>
      <c r="K1527" s="263" t="s">
        <v>6351</v>
      </c>
      <c r="L1527" s="266" t="s">
        <v>4895</v>
      </c>
      <c r="M1527" s="267" t="s">
        <v>4896</v>
      </c>
      <c r="N1527" s="262" t="s">
        <v>7714</v>
      </c>
      <c r="O1527" s="266" t="s">
        <v>7715</v>
      </c>
      <c r="P1527" s="261" t="s">
        <v>6350</v>
      </c>
      <c r="Q1527" s="267" t="s">
        <v>6351</v>
      </c>
      <c r="R1527" s="276"/>
      <c r="S1527" s="277"/>
      <c r="T1527" s="277"/>
    </row>
    <row r="1528" spans="1:20" s="203" customFormat="1" ht="36" x14ac:dyDescent="0.2">
      <c r="A1528" s="257" t="s">
        <v>7697</v>
      </c>
      <c r="B1528" s="258" t="s">
        <v>7710</v>
      </c>
      <c r="C1528" s="259" t="s">
        <v>9735</v>
      </c>
      <c r="D1528" s="260" t="s">
        <v>9736</v>
      </c>
      <c r="E1528" s="261"/>
      <c r="F1528" s="262"/>
      <c r="G1528" s="263"/>
      <c r="H1528" s="264"/>
      <c r="I1528" s="265"/>
      <c r="J1528" s="262" t="s">
        <v>6350</v>
      </c>
      <c r="K1528" s="263" t="s">
        <v>6351</v>
      </c>
      <c r="L1528" s="266" t="s">
        <v>4897</v>
      </c>
      <c r="M1528" s="267" t="s">
        <v>4898</v>
      </c>
      <c r="N1528" s="262" t="s">
        <v>7714</v>
      </c>
      <c r="O1528" s="266" t="s">
        <v>7715</v>
      </c>
      <c r="P1528" s="261" t="s">
        <v>6350</v>
      </c>
      <c r="Q1528" s="267" t="s">
        <v>6351</v>
      </c>
      <c r="R1528" s="276"/>
      <c r="S1528" s="277"/>
      <c r="T1528" s="277"/>
    </row>
    <row r="1529" spans="1:20" ht="36" x14ac:dyDescent="0.2">
      <c r="A1529" s="257" t="s">
        <v>7697</v>
      </c>
      <c r="B1529" s="258" t="s">
        <v>7710</v>
      </c>
      <c r="C1529" s="259" t="s">
        <v>9737</v>
      </c>
      <c r="D1529" s="260" t="s">
        <v>9738</v>
      </c>
      <c r="E1529" s="261"/>
      <c r="F1529" s="262"/>
      <c r="G1529" s="263"/>
      <c r="H1529" s="264"/>
      <c r="I1529" s="265"/>
      <c r="J1529" s="262" t="s">
        <v>6350</v>
      </c>
      <c r="K1529" s="263" t="s">
        <v>6351</v>
      </c>
      <c r="L1529" s="266" t="s">
        <v>4899</v>
      </c>
      <c r="M1529" s="267" t="s">
        <v>4900</v>
      </c>
      <c r="N1529" s="262" t="s">
        <v>7714</v>
      </c>
      <c r="O1529" s="266" t="s">
        <v>7715</v>
      </c>
      <c r="P1529" s="261" t="s">
        <v>6350</v>
      </c>
      <c r="Q1529" s="267" t="s">
        <v>6351</v>
      </c>
      <c r="R1529" s="276"/>
      <c r="S1529" s="277"/>
      <c r="T1529" s="277"/>
    </row>
    <row r="1530" spans="1:20" ht="60" x14ac:dyDescent="0.2">
      <c r="A1530" s="257" t="s">
        <v>7697</v>
      </c>
      <c r="B1530" s="258" t="s">
        <v>7710</v>
      </c>
      <c r="C1530" s="259" t="s">
        <v>9739</v>
      </c>
      <c r="D1530" s="260" t="s">
        <v>9740</v>
      </c>
      <c r="E1530" s="261"/>
      <c r="F1530" s="262"/>
      <c r="G1530" s="263"/>
      <c r="H1530" s="264"/>
      <c r="I1530" s="265"/>
      <c r="J1530" s="262" t="s">
        <v>6350</v>
      </c>
      <c r="K1530" s="263" t="s">
        <v>6351</v>
      </c>
      <c r="L1530" s="266" t="s">
        <v>4901</v>
      </c>
      <c r="M1530" s="267" t="s">
        <v>4902</v>
      </c>
      <c r="N1530" s="262" t="s">
        <v>7714</v>
      </c>
      <c r="O1530" s="266" t="s">
        <v>7715</v>
      </c>
      <c r="P1530" s="261" t="s">
        <v>6350</v>
      </c>
      <c r="Q1530" s="267" t="s">
        <v>6351</v>
      </c>
      <c r="R1530" s="276"/>
      <c r="S1530" s="277"/>
      <c r="T1530" s="277"/>
    </row>
    <row r="1531" spans="1:20" ht="36" x14ac:dyDescent="0.2">
      <c r="A1531" s="257" t="s">
        <v>7697</v>
      </c>
      <c r="B1531" s="258" t="s">
        <v>7710</v>
      </c>
      <c r="C1531" s="259" t="s">
        <v>9741</v>
      </c>
      <c r="D1531" s="260" t="s">
        <v>9742</v>
      </c>
      <c r="E1531" s="261"/>
      <c r="F1531" s="262"/>
      <c r="G1531" s="263"/>
      <c r="H1531" s="264"/>
      <c r="I1531" s="265"/>
      <c r="J1531" s="262" t="s">
        <v>6350</v>
      </c>
      <c r="K1531" s="263" t="s">
        <v>6351</v>
      </c>
      <c r="L1531" s="266" t="s">
        <v>4903</v>
      </c>
      <c r="M1531" s="267" t="s">
        <v>4904</v>
      </c>
      <c r="N1531" s="262" t="s">
        <v>7714</v>
      </c>
      <c r="O1531" s="266" t="s">
        <v>7715</v>
      </c>
      <c r="P1531" s="261" t="s">
        <v>6350</v>
      </c>
      <c r="Q1531" s="267" t="s">
        <v>6351</v>
      </c>
      <c r="R1531" s="276"/>
      <c r="S1531" s="277"/>
      <c r="T1531" s="277"/>
    </row>
    <row r="1532" spans="1:20" ht="48" x14ac:dyDescent="0.2">
      <c r="A1532" s="257" t="s">
        <v>7697</v>
      </c>
      <c r="B1532" s="258" t="s">
        <v>7710</v>
      </c>
      <c r="C1532" s="259" t="s">
        <v>9743</v>
      </c>
      <c r="D1532" s="260" t="s">
        <v>9744</v>
      </c>
      <c r="E1532" s="261"/>
      <c r="F1532" s="262"/>
      <c r="G1532" s="263"/>
      <c r="H1532" s="264"/>
      <c r="I1532" s="265"/>
      <c r="J1532" s="262" t="s">
        <v>6350</v>
      </c>
      <c r="K1532" s="263" t="s">
        <v>6351</v>
      </c>
      <c r="L1532" s="266" t="s">
        <v>4905</v>
      </c>
      <c r="M1532" s="267" t="s">
        <v>4906</v>
      </c>
      <c r="N1532" s="262" t="s">
        <v>7714</v>
      </c>
      <c r="O1532" s="266" t="s">
        <v>7715</v>
      </c>
      <c r="P1532" s="261" t="s">
        <v>6350</v>
      </c>
      <c r="Q1532" s="267" t="s">
        <v>6351</v>
      </c>
      <c r="R1532" s="276"/>
      <c r="S1532" s="277"/>
      <c r="T1532" s="277"/>
    </row>
    <row r="1533" spans="1:20" ht="48" x14ac:dyDescent="0.2">
      <c r="A1533" s="257" t="s">
        <v>7697</v>
      </c>
      <c r="B1533" s="258" t="s">
        <v>7710</v>
      </c>
      <c r="C1533" s="259" t="s">
        <v>9745</v>
      </c>
      <c r="D1533" s="260" t="s">
        <v>9746</v>
      </c>
      <c r="E1533" s="261"/>
      <c r="F1533" s="262"/>
      <c r="G1533" s="263"/>
      <c r="H1533" s="264"/>
      <c r="I1533" s="265"/>
      <c r="J1533" s="262" t="s">
        <v>6350</v>
      </c>
      <c r="K1533" s="263" t="s">
        <v>6351</v>
      </c>
      <c r="L1533" s="266" t="s">
        <v>4907</v>
      </c>
      <c r="M1533" s="267" t="s">
        <v>4908</v>
      </c>
      <c r="N1533" s="262" t="s">
        <v>7714</v>
      </c>
      <c r="O1533" s="266" t="s">
        <v>7715</v>
      </c>
      <c r="P1533" s="261" t="s">
        <v>6350</v>
      </c>
      <c r="Q1533" s="267" t="s">
        <v>6351</v>
      </c>
      <c r="R1533" s="276"/>
      <c r="S1533" s="277"/>
      <c r="T1533" s="277"/>
    </row>
    <row r="1534" spans="1:20" ht="36" x14ac:dyDescent="0.2">
      <c r="A1534" s="257" t="s">
        <v>7697</v>
      </c>
      <c r="B1534" s="258" t="s">
        <v>7710</v>
      </c>
      <c r="C1534" s="259" t="s">
        <v>9747</v>
      </c>
      <c r="D1534" s="260" t="s">
        <v>9748</v>
      </c>
      <c r="E1534" s="261"/>
      <c r="F1534" s="262"/>
      <c r="G1534" s="263"/>
      <c r="H1534" s="264"/>
      <c r="I1534" s="265"/>
      <c r="J1534" s="262" t="s">
        <v>6350</v>
      </c>
      <c r="K1534" s="263" t="s">
        <v>6351</v>
      </c>
      <c r="L1534" s="266" t="s">
        <v>4909</v>
      </c>
      <c r="M1534" s="267" t="s">
        <v>4910</v>
      </c>
      <c r="N1534" s="262" t="s">
        <v>7714</v>
      </c>
      <c r="O1534" s="266" t="s">
        <v>7715</v>
      </c>
      <c r="P1534" s="261" t="s">
        <v>6350</v>
      </c>
      <c r="Q1534" s="267" t="s">
        <v>6351</v>
      </c>
      <c r="R1534" s="276"/>
      <c r="S1534" s="277"/>
      <c r="T1534" s="277"/>
    </row>
    <row r="1535" spans="1:20" ht="36" x14ac:dyDescent="0.2">
      <c r="A1535" s="257" t="s">
        <v>7697</v>
      </c>
      <c r="B1535" s="258" t="s">
        <v>7710</v>
      </c>
      <c r="C1535" s="259" t="s">
        <v>9749</v>
      </c>
      <c r="D1535" s="260" t="s">
        <v>9750</v>
      </c>
      <c r="E1535" s="261"/>
      <c r="F1535" s="262"/>
      <c r="G1535" s="263"/>
      <c r="H1535" s="264"/>
      <c r="I1535" s="265"/>
      <c r="J1535" s="262" t="s">
        <v>6350</v>
      </c>
      <c r="K1535" s="263" t="s">
        <v>6351</v>
      </c>
      <c r="L1535" s="266" t="s">
        <v>4911</v>
      </c>
      <c r="M1535" s="267" t="s">
        <v>4912</v>
      </c>
      <c r="N1535" s="262" t="s">
        <v>7714</v>
      </c>
      <c r="O1535" s="266" t="s">
        <v>7715</v>
      </c>
      <c r="P1535" s="261" t="s">
        <v>6350</v>
      </c>
      <c r="Q1535" s="267" t="s">
        <v>6351</v>
      </c>
      <c r="R1535" s="276"/>
      <c r="S1535" s="277"/>
      <c r="T1535" s="277"/>
    </row>
    <row r="1536" spans="1:20" ht="36" x14ac:dyDescent="0.2">
      <c r="A1536" s="257" t="s">
        <v>7697</v>
      </c>
      <c r="B1536" s="258" t="s">
        <v>7710</v>
      </c>
      <c r="C1536" s="259" t="s">
        <v>9751</v>
      </c>
      <c r="D1536" s="260" t="s">
        <v>9752</v>
      </c>
      <c r="E1536" s="261"/>
      <c r="F1536" s="262"/>
      <c r="G1536" s="263"/>
      <c r="H1536" s="264"/>
      <c r="I1536" s="265"/>
      <c r="J1536" s="262" t="s">
        <v>6350</v>
      </c>
      <c r="K1536" s="263" t="s">
        <v>6351</v>
      </c>
      <c r="L1536" s="266" t="s">
        <v>4913</v>
      </c>
      <c r="M1536" s="267" t="s">
        <v>4914</v>
      </c>
      <c r="N1536" s="262" t="s">
        <v>7714</v>
      </c>
      <c r="O1536" s="266" t="s">
        <v>7715</v>
      </c>
      <c r="P1536" s="261" t="s">
        <v>6350</v>
      </c>
      <c r="Q1536" s="267" t="s">
        <v>6351</v>
      </c>
      <c r="R1536" s="276"/>
      <c r="S1536" s="277"/>
      <c r="T1536" s="277"/>
    </row>
    <row r="1537" spans="1:20" ht="48" x14ac:dyDescent="0.2">
      <c r="A1537" s="257" t="s">
        <v>7697</v>
      </c>
      <c r="B1537" s="258" t="s">
        <v>7710</v>
      </c>
      <c r="C1537" s="259" t="s">
        <v>9753</v>
      </c>
      <c r="D1537" s="260" t="s">
        <v>9754</v>
      </c>
      <c r="E1537" s="261"/>
      <c r="F1537" s="262"/>
      <c r="G1537" s="263"/>
      <c r="H1537" s="264"/>
      <c r="I1537" s="265"/>
      <c r="J1537" s="262" t="s">
        <v>6350</v>
      </c>
      <c r="K1537" s="263" t="s">
        <v>6351</v>
      </c>
      <c r="L1537" s="266" t="s">
        <v>4915</v>
      </c>
      <c r="M1537" s="267" t="s">
        <v>4916</v>
      </c>
      <c r="N1537" s="262" t="s">
        <v>7714</v>
      </c>
      <c r="O1537" s="266" t="s">
        <v>7715</v>
      </c>
      <c r="P1537" s="261" t="s">
        <v>6350</v>
      </c>
      <c r="Q1537" s="267" t="s">
        <v>6351</v>
      </c>
      <c r="R1537" s="276"/>
      <c r="S1537" s="277"/>
      <c r="T1537" s="277"/>
    </row>
    <row r="1538" spans="1:20" ht="36" x14ac:dyDescent="0.2">
      <c r="A1538" s="257" t="s">
        <v>7697</v>
      </c>
      <c r="B1538" s="258" t="s">
        <v>7710</v>
      </c>
      <c r="C1538" s="259" t="s">
        <v>9755</v>
      </c>
      <c r="D1538" s="260" t="s">
        <v>9756</v>
      </c>
      <c r="E1538" s="261"/>
      <c r="F1538" s="262"/>
      <c r="G1538" s="263"/>
      <c r="H1538" s="264"/>
      <c r="I1538" s="265"/>
      <c r="J1538" s="262" t="s">
        <v>6350</v>
      </c>
      <c r="K1538" s="263" t="s">
        <v>6351</v>
      </c>
      <c r="L1538" s="266" t="s">
        <v>4917</v>
      </c>
      <c r="M1538" s="267" t="s">
        <v>4918</v>
      </c>
      <c r="N1538" s="262" t="s">
        <v>7714</v>
      </c>
      <c r="O1538" s="266" t="s">
        <v>7715</v>
      </c>
      <c r="P1538" s="261" t="s">
        <v>6350</v>
      </c>
      <c r="Q1538" s="267" t="s">
        <v>6351</v>
      </c>
      <c r="R1538" s="276"/>
      <c r="S1538" s="277"/>
      <c r="T1538" s="277"/>
    </row>
    <row r="1539" spans="1:20" ht="24" x14ac:dyDescent="0.2">
      <c r="A1539" s="244" t="s">
        <v>7697</v>
      </c>
      <c r="B1539" s="245" t="s">
        <v>7707</v>
      </c>
      <c r="C1539" s="246" t="s">
        <v>9757</v>
      </c>
      <c r="D1539" s="247" t="s">
        <v>9758</v>
      </c>
      <c r="E1539" s="248"/>
      <c r="F1539" s="249"/>
      <c r="G1539" s="250"/>
      <c r="H1539" s="251"/>
      <c r="I1539" s="252"/>
      <c r="J1539" s="249"/>
      <c r="K1539" s="250"/>
      <c r="L1539" s="253"/>
      <c r="M1539" s="254"/>
      <c r="N1539" s="249"/>
      <c r="O1539" s="250"/>
      <c r="P1539" s="253"/>
      <c r="Q1539" s="254"/>
      <c r="R1539" s="255"/>
      <c r="S1539" s="256"/>
      <c r="T1539" s="256"/>
    </row>
    <row r="1540" spans="1:20" ht="24" x14ac:dyDescent="0.2">
      <c r="A1540" s="257" t="s">
        <v>7697</v>
      </c>
      <c r="B1540" s="258" t="s">
        <v>7710</v>
      </c>
      <c r="C1540" s="259" t="s">
        <v>9759</v>
      </c>
      <c r="D1540" s="260" t="s">
        <v>9760</v>
      </c>
      <c r="E1540" s="261"/>
      <c r="F1540" s="262"/>
      <c r="G1540" s="263"/>
      <c r="H1540" s="264"/>
      <c r="I1540" s="265"/>
      <c r="J1540" s="262" t="s">
        <v>6350</v>
      </c>
      <c r="K1540" s="263" t="s">
        <v>6351</v>
      </c>
      <c r="L1540" s="266" t="s">
        <v>4919</v>
      </c>
      <c r="M1540" s="267" t="s">
        <v>4920</v>
      </c>
      <c r="N1540" s="262" t="s">
        <v>7714</v>
      </c>
      <c r="O1540" s="266" t="s">
        <v>7715</v>
      </c>
      <c r="P1540" s="261" t="s">
        <v>6350</v>
      </c>
      <c r="Q1540" s="267" t="s">
        <v>6351</v>
      </c>
      <c r="R1540" s="276"/>
      <c r="S1540" s="277"/>
      <c r="T1540" s="277"/>
    </row>
    <row r="1541" spans="1:20" ht="24" x14ac:dyDescent="0.2">
      <c r="A1541" s="257" t="s">
        <v>7697</v>
      </c>
      <c r="B1541" s="258" t="s">
        <v>7710</v>
      </c>
      <c r="C1541" s="259" t="s">
        <v>9761</v>
      </c>
      <c r="D1541" s="260" t="s">
        <v>9762</v>
      </c>
      <c r="E1541" s="261"/>
      <c r="F1541" s="262"/>
      <c r="G1541" s="263"/>
      <c r="H1541" s="264"/>
      <c r="I1541" s="265"/>
      <c r="J1541" s="262" t="s">
        <v>6350</v>
      </c>
      <c r="K1541" s="263" t="s">
        <v>6351</v>
      </c>
      <c r="L1541" s="266" t="s">
        <v>4921</v>
      </c>
      <c r="M1541" s="267" t="s">
        <v>4922</v>
      </c>
      <c r="N1541" s="262" t="s">
        <v>7714</v>
      </c>
      <c r="O1541" s="266" t="s">
        <v>7715</v>
      </c>
      <c r="P1541" s="261" t="s">
        <v>6350</v>
      </c>
      <c r="Q1541" s="267" t="s">
        <v>6351</v>
      </c>
      <c r="R1541" s="276"/>
      <c r="S1541" s="277"/>
      <c r="T1541" s="277"/>
    </row>
    <row r="1542" spans="1:20" ht="36" x14ac:dyDescent="0.2">
      <c r="A1542" s="257" t="s">
        <v>7697</v>
      </c>
      <c r="B1542" s="258" t="s">
        <v>7710</v>
      </c>
      <c r="C1542" s="259" t="s">
        <v>9763</v>
      </c>
      <c r="D1542" s="260" t="s">
        <v>9764</v>
      </c>
      <c r="E1542" s="261"/>
      <c r="F1542" s="262"/>
      <c r="G1542" s="263"/>
      <c r="H1542" s="264"/>
      <c r="I1542" s="265"/>
      <c r="J1542" s="262" t="s">
        <v>6350</v>
      </c>
      <c r="K1542" s="263" t="s">
        <v>6351</v>
      </c>
      <c r="L1542" s="266" t="s">
        <v>4923</v>
      </c>
      <c r="M1542" s="267" t="s">
        <v>4924</v>
      </c>
      <c r="N1542" s="262" t="s">
        <v>7714</v>
      </c>
      <c r="O1542" s="266" t="s">
        <v>7715</v>
      </c>
      <c r="P1542" s="261" t="s">
        <v>6350</v>
      </c>
      <c r="Q1542" s="267" t="s">
        <v>6351</v>
      </c>
      <c r="R1542" s="276"/>
      <c r="S1542" s="277"/>
      <c r="T1542" s="277"/>
    </row>
    <row r="1543" spans="1:20" ht="25.5" x14ac:dyDescent="0.2">
      <c r="A1543" s="204" t="s">
        <v>7697</v>
      </c>
      <c r="B1543" s="205" t="s">
        <v>7704</v>
      </c>
      <c r="C1543" s="400" t="s">
        <v>9765</v>
      </c>
      <c r="D1543" s="207" t="s">
        <v>9766</v>
      </c>
      <c r="E1543" s="208"/>
      <c r="F1543" s="209"/>
      <c r="G1543" s="210"/>
      <c r="H1543" s="211"/>
      <c r="I1543" s="212"/>
      <c r="J1543" s="209"/>
      <c r="K1543" s="210"/>
      <c r="L1543" s="213"/>
      <c r="M1543" s="214"/>
      <c r="N1543" s="209"/>
      <c r="O1543" s="210"/>
      <c r="P1543" s="213"/>
      <c r="Q1543" s="214"/>
      <c r="R1543" s="215"/>
      <c r="S1543" s="216"/>
      <c r="T1543" s="216"/>
    </row>
    <row r="1544" spans="1:20" ht="24" x14ac:dyDescent="0.2">
      <c r="A1544" s="244" t="s">
        <v>7697</v>
      </c>
      <c r="B1544" s="245" t="s">
        <v>7707</v>
      </c>
      <c r="C1544" s="246" t="s">
        <v>9765</v>
      </c>
      <c r="D1544" s="247" t="s">
        <v>9767</v>
      </c>
      <c r="E1544" s="248"/>
      <c r="F1544" s="249"/>
      <c r="G1544" s="250"/>
      <c r="H1544" s="251"/>
      <c r="I1544" s="252"/>
      <c r="J1544" s="262"/>
      <c r="K1544" s="263"/>
      <c r="L1544" s="266"/>
      <c r="M1544" s="267"/>
      <c r="N1544" s="262"/>
      <c r="O1544" s="266"/>
      <c r="P1544" s="261"/>
      <c r="Q1544" s="267"/>
      <c r="R1544" s="276"/>
      <c r="S1544" s="277"/>
      <c r="T1544" s="277"/>
    </row>
    <row r="1545" spans="1:20" ht="36" x14ac:dyDescent="0.2">
      <c r="A1545" s="257" t="s">
        <v>7697</v>
      </c>
      <c r="B1545" s="258" t="s">
        <v>7710</v>
      </c>
      <c r="C1545" s="259" t="s">
        <v>9765</v>
      </c>
      <c r="D1545" s="260" t="s">
        <v>9768</v>
      </c>
      <c r="E1545" s="261"/>
      <c r="F1545" s="262"/>
      <c r="G1545" s="263"/>
      <c r="H1545" s="264"/>
      <c r="I1545" s="265"/>
      <c r="J1545" s="262" t="s">
        <v>6350</v>
      </c>
      <c r="K1545" s="263" t="s">
        <v>6351</v>
      </c>
      <c r="L1545" s="266" t="s">
        <v>5080</v>
      </c>
      <c r="M1545" s="267" t="s">
        <v>5081</v>
      </c>
      <c r="N1545" s="262" t="s">
        <v>7714</v>
      </c>
      <c r="O1545" s="266" t="s">
        <v>7715</v>
      </c>
      <c r="P1545" s="261" t="s">
        <v>6350</v>
      </c>
      <c r="Q1545" s="267" t="s">
        <v>6351</v>
      </c>
      <c r="R1545" s="276"/>
      <c r="S1545" s="277"/>
      <c r="T1545" s="277"/>
    </row>
    <row r="1546" spans="1:20" ht="25.5" x14ac:dyDescent="0.2">
      <c r="A1546" s="204" t="s">
        <v>7697</v>
      </c>
      <c r="B1546" s="205" t="s">
        <v>7704</v>
      </c>
      <c r="C1546" s="400" t="s">
        <v>9769</v>
      </c>
      <c r="D1546" s="207" t="s">
        <v>9770</v>
      </c>
      <c r="E1546" s="208"/>
      <c r="F1546" s="209"/>
      <c r="G1546" s="210"/>
      <c r="H1546" s="211"/>
      <c r="I1546" s="212"/>
      <c r="J1546" s="209"/>
      <c r="K1546" s="210"/>
      <c r="L1546" s="213"/>
      <c r="M1546" s="214"/>
      <c r="N1546" s="209"/>
      <c r="O1546" s="210"/>
      <c r="P1546" s="213"/>
      <c r="Q1546" s="214"/>
      <c r="R1546" s="215"/>
      <c r="S1546" s="216"/>
      <c r="T1546" s="216"/>
    </row>
    <row r="1547" spans="1:20" ht="24" x14ac:dyDescent="0.2">
      <c r="A1547" s="244" t="s">
        <v>7697</v>
      </c>
      <c r="B1547" s="245" t="s">
        <v>7707</v>
      </c>
      <c r="C1547" s="246" t="s">
        <v>9771</v>
      </c>
      <c r="D1547" s="247" t="s">
        <v>9772</v>
      </c>
      <c r="E1547" s="248"/>
      <c r="F1547" s="249"/>
      <c r="G1547" s="250"/>
      <c r="H1547" s="251"/>
      <c r="I1547" s="252"/>
      <c r="J1547" s="262"/>
      <c r="K1547" s="263"/>
      <c r="L1547" s="266"/>
      <c r="M1547" s="267"/>
      <c r="N1547" s="262"/>
      <c r="O1547" s="266"/>
      <c r="P1547" s="261"/>
      <c r="Q1547" s="267"/>
      <c r="R1547" s="276"/>
      <c r="S1547" s="277"/>
      <c r="T1547" s="277"/>
    </row>
    <row r="1548" spans="1:20" ht="36" x14ac:dyDescent="0.2">
      <c r="A1548" s="257" t="s">
        <v>7697</v>
      </c>
      <c r="B1548" s="258" t="s">
        <v>7710</v>
      </c>
      <c r="C1548" s="259" t="s">
        <v>9771</v>
      </c>
      <c r="D1548" s="260" t="s">
        <v>9773</v>
      </c>
      <c r="E1548" s="261"/>
      <c r="F1548" s="262"/>
      <c r="G1548" s="263"/>
      <c r="H1548" s="264"/>
      <c r="I1548" s="265"/>
      <c r="J1548" s="262" t="s">
        <v>6350</v>
      </c>
      <c r="K1548" s="263" t="s">
        <v>6351</v>
      </c>
      <c r="L1548" s="266" t="s">
        <v>5005</v>
      </c>
      <c r="M1548" s="267" t="s">
        <v>5006</v>
      </c>
      <c r="N1548" s="262" t="s">
        <v>7714</v>
      </c>
      <c r="O1548" s="266" t="s">
        <v>7715</v>
      </c>
      <c r="P1548" s="261" t="s">
        <v>6350</v>
      </c>
      <c r="Q1548" s="267" t="s">
        <v>6351</v>
      </c>
      <c r="R1548" s="276"/>
      <c r="S1548" s="277"/>
      <c r="T1548" s="277"/>
    </row>
    <row r="1549" spans="1:20" s="203" customFormat="1" ht="24" x14ac:dyDescent="0.2">
      <c r="A1549" s="244" t="s">
        <v>7697</v>
      </c>
      <c r="B1549" s="245" t="s">
        <v>7707</v>
      </c>
      <c r="C1549" s="246" t="s">
        <v>9774</v>
      </c>
      <c r="D1549" s="247" t="s">
        <v>9775</v>
      </c>
      <c r="E1549" s="248"/>
      <c r="F1549" s="249"/>
      <c r="G1549" s="250"/>
      <c r="H1549" s="251"/>
      <c r="I1549" s="252"/>
      <c r="J1549" s="262"/>
      <c r="K1549" s="263"/>
      <c r="L1549" s="266"/>
      <c r="M1549" s="267"/>
      <c r="N1549" s="262"/>
      <c r="O1549" s="266"/>
      <c r="P1549" s="261"/>
      <c r="Q1549" s="267"/>
      <c r="R1549" s="276"/>
      <c r="S1549" s="277"/>
      <c r="T1549" s="277"/>
    </row>
    <row r="1550" spans="1:20" ht="36" x14ac:dyDescent="0.2">
      <c r="A1550" s="257" t="s">
        <v>7697</v>
      </c>
      <c r="B1550" s="258" t="s">
        <v>7710</v>
      </c>
      <c r="C1550" s="259" t="s">
        <v>9774</v>
      </c>
      <c r="D1550" s="260" t="s">
        <v>9776</v>
      </c>
      <c r="E1550" s="261"/>
      <c r="F1550" s="262"/>
      <c r="G1550" s="263"/>
      <c r="H1550" s="264"/>
      <c r="I1550" s="265"/>
      <c r="J1550" s="262" t="s">
        <v>6350</v>
      </c>
      <c r="K1550" s="263" t="s">
        <v>6351</v>
      </c>
      <c r="L1550" s="266" t="s">
        <v>5017</v>
      </c>
      <c r="M1550" s="267" t="s">
        <v>5018</v>
      </c>
      <c r="N1550" s="262" t="s">
        <v>7714</v>
      </c>
      <c r="O1550" s="266" t="s">
        <v>7715</v>
      </c>
      <c r="P1550" s="261" t="s">
        <v>6350</v>
      </c>
      <c r="Q1550" s="267" t="s">
        <v>6351</v>
      </c>
      <c r="R1550" s="276"/>
      <c r="S1550" s="277"/>
      <c r="T1550" s="277"/>
    </row>
    <row r="1551" spans="1:20" ht="36" x14ac:dyDescent="0.2">
      <c r="A1551" s="244" t="s">
        <v>7697</v>
      </c>
      <c r="B1551" s="245" t="s">
        <v>7707</v>
      </c>
      <c r="C1551" s="246" t="s">
        <v>9777</v>
      </c>
      <c r="D1551" s="247" t="s">
        <v>9778</v>
      </c>
      <c r="E1551" s="248"/>
      <c r="F1551" s="249"/>
      <c r="G1551" s="250"/>
      <c r="H1551" s="251"/>
      <c r="I1551" s="252"/>
      <c r="J1551" s="262"/>
      <c r="K1551" s="263"/>
      <c r="L1551" s="266"/>
      <c r="M1551" s="267"/>
      <c r="N1551" s="262"/>
      <c r="O1551" s="266"/>
      <c r="P1551" s="261"/>
      <c r="Q1551" s="267"/>
      <c r="R1551" s="276"/>
      <c r="S1551" s="277"/>
      <c r="T1551" s="277"/>
    </row>
    <row r="1552" spans="1:20" ht="36" x14ac:dyDescent="0.2">
      <c r="A1552" s="257" t="s">
        <v>7697</v>
      </c>
      <c r="B1552" s="258" t="s">
        <v>7710</v>
      </c>
      <c r="C1552" s="259" t="s">
        <v>9777</v>
      </c>
      <c r="D1552" s="260" t="s">
        <v>9779</v>
      </c>
      <c r="E1552" s="261"/>
      <c r="F1552" s="262"/>
      <c r="G1552" s="263"/>
      <c r="H1552" s="264"/>
      <c r="I1552" s="265"/>
      <c r="J1552" s="262" t="s">
        <v>6350</v>
      </c>
      <c r="K1552" s="263" t="s">
        <v>6351</v>
      </c>
      <c r="L1552" s="266" t="s">
        <v>5037</v>
      </c>
      <c r="M1552" s="267" t="s">
        <v>5038</v>
      </c>
      <c r="N1552" s="262" t="s">
        <v>7714</v>
      </c>
      <c r="O1552" s="266" t="s">
        <v>7715</v>
      </c>
      <c r="P1552" s="261" t="s">
        <v>6350</v>
      </c>
      <c r="Q1552" s="267" t="s">
        <v>6351</v>
      </c>
      <c r="R1552" s="276"/>
      <c r="S1552" s="277"/>
      <c r="T1552" s="277"/>
    </row>
    <row r="1553" spans="1:20" s="203" customFormat="1" ht="24" x14ac:dyDescent="0.2">
      <c r="A1553" s="244" t="s">
        <v>7697</v>
      </c>
      <c r="B1553" s="245" t="s">
        <v>7707</v>
      </c>
      <c r="C1553" s="246" t="s">
        <v>9780</v>
      </c>
      <c r="D1553" s="247" t="s">
        <v>9781</v>
      </c>
      <c r="E1553" s="248"/>
      <c r="F1553" s="249"/>
      <c r="G1553" s="250"/>
      <c r="H1553" s="251"/>
      <c r="I1553" s="252"/>
      <c r="J1553" s="262"/>
      <c r="K1553" s="263"/>
      <c r="L1553" s="266"/>
      <c r="M1553" s="267"/>
      <c r="N1553" s="262"/>
      <c r="O1553" s="266"/>
      <c r="P1553" s="261"/>
      <c r="Q1553" s="267"/>
      <c r="R1553" s="276"/>
      <c r="S1553" s="277"/>
      <c r="T1553" s="277"/>
    </row>
    <row r="1554" spans="1:20" ht="36" x14ac:dyDescent="0.2">
      <c r="A1554" s="257" t="s">
        <v>7697</v>
      </c>
      <c r="B1554" s="258" t="s">
        <v>7710</v>
      </c>
      <c r="C1554" s="259" t="s">
        <v>9780</v>
      </c>
      <c r="D1554" s="260" t="s">
        <v>9782</v>
      </c>
      <c r="E1554" s="261"/>
      <c r="F1554" s="262"/>
      <c r="G1554" s="263"/>
      <c r="H1554" s="264"/>
      <c r="I1554" s="265"/>
      <c r="J1554" s="262" t="s">
        <v>6350</v>
      </c>
      <c r="K1554" s="263" t="s">
        <v>6351</v>
      </c>
      <c r="L1554" s="266" t="s">
        <v>5039</v>
      </c>
      <c r="M1554" s="267" t="s">
        <v>5040</v>
      </c>
      <c r="N1554" s="262" t="s">
        <v>7714</v>
      </c>
      <c r="O1554" s="266" t="s">
        <v>7715</v>
      </c>
      <c r="P1554" s="261" t="s">
        <v>6350</v>
      </c>
      <c r="Q1554" s="267" t="s">
        <v>6351</v>
      </c>
      <c r="R1554" s="276"/>
      <c r="S1554" s="277"/>
      <c r="T1554" s="277"/>
    </row>
    <row r="1555" spans="1:20" s="217" customFormat="1" ht="25.5" x14ac:dyDescent="0.2">
      <c r="A1555" s="204" t="s">
        <v>7697</v>
      </c>
      <c r="B1555" s="205" t="s">
        <v>7704</v>
      </c>
      <c r="C1555" s="400" t="s">
        <v>9783</v>
      </c>
      <c r="D1555" s="207" t="s">
        <v>9784</v>
      </c>
      <c r="E1555" s="208"/>
      <c r="F1555" s="209"/>
      <c r="G1555" s="210"/>
      <c r="H1555" s="211"/>
      <c r="I1555" s="212"/>
      <c r="J1555" s="209"/>
      <c r="K1555" s="210"/>
      <c r="L1555" s="213"/>
      <c r="M1555" s="214"/>
      <c r="N1555" s="209"/>
      <c r="O1555" s="210"/>
      <c r="P1555" s="213"/>
      <c r="Q1555" s="214"/>
      <c r="R1555" s="215"/>
      <c r="S1555" s="216"/>
      <c r="T1555" s="216"/>
    </row>
    <row r="1556" spans="1:20" s="203" customFormat="1" ht="24" x14ac:dyDescent="0.2">
      <c r="A1556" s="244" t="s">
        <v>7697</v>
      </c>
      <c r="B1556" s="245" t="s">
        <v>7707</v>
      </c>
      <c r="C1556" s="246" t="s">
        <v>9783</v>
      </c>
      <c r="D1556" s="247" t="s">
        <v>9785</v>
      </c>
      <c r="E1556" s="248"/>
      <c r="F1556" s="249"/>
      <c r="G1556" s="250"/>
      <c r="H1556" s="251"/>
      <c r="I1556" s="252"/>
      <c r="J1556" s="262"/>
      <c r="K1556" s="263"/>
      <c r="L1556" s="266"/>
      <c r="M1556" s="267"/>
      <c r="N1556" s="262"/>
      <c r="O1556" s="266"/>
      <c r="P1556" s="261"/>
      <c r="Q1556" s="267"/>
      <c r="R1556" s="276"/>
      <c r="S1556" s="277"/>
      <c r="T1556" s="277"/>
    </row>
    <row r="1557" spans="1:20" ht="36" x14ac:dyDescent="0.2">
      <c r="A1557" s="257" t="s">
        <v>7697</v>
      </c>
      <c r="B1557" s="258" t="s">
        <v>7710</v>
      </c>
      <c r="C1557" s="259" t="s">
        <v>9783</v>
      </c>
      <c r="D1557" s="260" t="s">
        <v>9786</v>
      </c>
      <c r="E1557" s="261"/>
      <c r="F1557" s="262"/>
      <c r="G1557" s="263"/>
      <c r="H1557" s="264"/>
      <c r="I1557" s="265"/>
      <c r="J1557" s="262" t="s">
        <v>6350</v>
      </c>
      <c r="K1557" s="263" t="s">
        <v>6351</v>
      </c>
      <c r="L1557" s="266" t="s">
        <v>5082</v>
      </c>
      <c r="M1557" s="267" t="s">
        <v>5083</v>
      </c>
      <c r="N1557" s="262" t="s">
        <v>7714</v>
      </c>
      <c r="O1557" s="266" t="s">
        <v>7715</v>
      </c>
      <c r="P1557" s="261" t="s">
        <v>6350</v>
      </c>
      <c r="Q1557" s="267" t="s">
        <v>6351</v>
      </c>
      <c r="R1557" s="276"/>
      <c r="S1557" s="277"/>
      <c r="T1557" s="277"/>
    </row>
    <row r="1558" spans="1:20" s="217" customFormat="1" ht="38.25" x14ac:dyDescent="0.2">
      <c r="A1558" s="204" t="s">
        <v>7697</v>
      </c>
      <c r="B1558" s="205" t="s">
        <v>7704</v>
      </c>
      <c r="C1558" s="400" t="s">
        <v>9787</v>
      </c>
      <c r="D1558" s="207" t="s">
        <v>9788</v>
      </c>
      <c r="E1558" s="208"/>
      <c r="F1558" s="209"/>
      <c r="G1558" s="210"/>
      <c r="H1558" s="211"/>
      <c r="I1558" s="212"/>
      <c r="J1558" s="209"/>
      <c r="K1558" s="210"/>
      <c r="L1558" s="213"/>
      <c r="M1558" s="214"/>
      <c r="N1558" s="209"/>
      <c r="O1558" s="210"/>
      <c r="P1558" s="213"/>
      <c r="Q1558" s="214"/>
      <c r="R1558" s="215"/>
      <c r="S1558" s="216"/>
      <c r="T1558" s="216"/>
    </row>
    <row r="1559" spans="1:20" s="203" customFormat="1" ht="24" x14ac:dyDescent="0.2">
      <c r="A1559" s="244" t="s">
        <v>7697</v>
      </c>
      <c r="B1559" s="245" t="s">
        <v>7707</v>
      </c>
      <c r="C1559" s="246" t="s">
        <v>9789</v>
      </c>
      <c r="D1559" s="247" t="s">
        <v>9790</v>
      </c>
      <c r="E1559" s="248"/>
      <c r="F1559" s="249"/>
      <c r="G1559" s="250"/>
      <c r="H1559" s="251"/>
      <c r="I1559" s="252"/>
      <c r="J1559" s="262"/>
      <c r="K1559" s="263"/>
      <c r="L1559" s="266"/>
      <c r="M1559" s="267"/>
      <c r="N1559" s="262"/>
      <c r="O1559" s="266"/>
      <c r="P1559" s="261"/>
      <c r="Q1559" s="267"/>
      <c r="R1559" s="276"/>
      <c r="S1559" s="277"/>
      <c r="T1559" s="277"/>
    </row>
    <row r="1560" spans="1:20" ht="36" x14ac:dyDescent="0.2">
      <c r="A1560" s="257" t="s">
        <v>7697</v>
      </c>
      <c r="B1560" s="258" t="s">
        <v>7710</v>
      </c>
      <c r="C1560" s="259" t="s">
        <v>9789</v>
      </c>
      <c r="D1560" s="260" t="s">
        <v>9791</v>
      </c>
      <c r="E1560" s="261"/>
      <c r="F1560" s="262"/>
      <c r="G1560" s="263"/>
      <c r="H1560" s="264"/>
      <c r="I1560" s="265"/>
      <c r="J1560" s="262" t="s">
        <v>6350</v>
      </c>
      <c r="K1560" s="263" t="s">
        <v>6351</v>
      </c>
      <c r="L1560" s="266" t="s">
        <v>5084</v>
      </c>
      <c r="M1560" s="267" t="s">
        <v>5085</v>
      </c>
      <c r="N1560" s="262" t="s">
        <v>7714</v>
      </c>
      <c r="O1560" s="266" t="s">
        <v>7715</v>
      </c>
      <c r="P1560" s="261" t="s">
        <v>6350</v>
      </c>
      <c r="Q1560" s="267" t="s">
        <v>6351</v>
      </c>
      <c r="R1560" s="276"/>
      <c r="S1560" s="277"/>
      <c r="T1560" s="277"/>
    </row>
    <row r="1561" spans="1:20" s="203" customFormat="1" ht="24" x14ac:dyDescent="0.2">
      <c r="A1561" s="244" t="s">
        <v>7697</v>
      </c>
      <c r="B1561" s="245" t="s">
        <v>7707</v>
      </c>
      <c r="C1561" s="246" t="s">
        <v>9792</v>
      </c>
      <c r="D1561" s="247" t="s">
        <v>9793</v>
      </c>
      <c r="E1561" s="248"/>
      <c r="F1561" s="249"/>
      <c r="G1561" s="250"/>
      <c r="H1561" s="251"/>
      <c r="I1561" s="252"/>
      <c r="J1561" s="262"/>
      <c r="K1561" s="263"/>
      <c r="L1561" s="266"/>
      <c r="M1561" s="267"/>
      <c r="N1561" s="262"/>
      <c r="O1561" s="266"/>
      <c r="P1561" s="261"/>
      <c r="Q1561" s="267"/>
      <c r="R1561" s="276"/>
      <c r="S1561" s="277"/>
      <c r="T1561" s="277"/>
    </row>
    <row r="1562" spans="1:20" ht="36" x14ac:dyDescent="0.2">
      <c r="A1562" s="257" t="s">
        <v>7697</v>
      </c>
      <c r="B1562" s="258" t="s">
        <v>7710</v>
      </c>
      <c r="C1562" s="259" t="s">
        <v>9792</v>
      </c>
      <c r="D1562" s="260" t="s">
        <v>9794</v>
      </c>
      <c r="E1562" s="261"/>
      <c r="F1562" s="262"/>
      <c r="G1562" s="263"/>
      <c r="H1562" s="264"/>
      <c r="I1562" s="265"/>
      <c r="J1562" s="262" t="s">
        <v>6350</v>
      </c>
      <c r="K1562" s="263" t="s">
        <v>6351</v>
      </c>
      <c r="L1562" s="266" t="s">
        <v>5086</v>
      </c>
      <c r="M1562" s="267" t="s">
        <v>5087</v>
      </c>
      <c r="N1562" s="262" t="s">
        <v>7714</v>
      </c>
      <c r="O1562" s="266" t="s">
        <v>7715</v>
      </c>
      <c r="P1562" s="261" t="s">
        <v>6350</v>
      </c>
      <c r="Q1562" s="267" t="s">
        <v>6351</v>
      </c>
      <c r="R1562" s="276"/>
      <c r="S1562" s="277"/>
      <c r="T1562" s="277"/>
    </row>
    <row r="1563" spans="1:20" s="203" customFormat="1" ht="14.25" x14ac:dyDescent="0.2">
      <c r="A1563" s="190" t="s">
        <v>7697</v>
      </c>
      <c r="B1563" s="191" t="s">
        <v>7701</v>
      </c>
      <c r="C1563" s="192" t="s">
        <v>9795</v>
      </c>
      <c r="D1563" s="193" t="s">
        <v>9796</v>
      </c>
      <c r="E1563" s="194"/>
      <c r="F1563" s="195"/>
      <c r="G1563" s="196"/>
      <c r="H1563" s="197"/>
      <c r="I1563" s="198"/>
      <c r="J1563" s="195"/>
      <c r="K1563" s="196"/>
      <c r="L1563" s="199"/>
      <c r="M1563" s="200"/>
      <c r="N1563" s="195"/>
      <c r="O1563" s="196"/>
      <c r="P1563" s="199"/>
      <c r="Q1563" s="200"/>
      <c r="R1563" s="201"/>
      <c r="S1563" s="202"/>
      <c r="T1563" s="202"/>
    </row>
    <row r="1564" spans="1:20" ht="25.5" x14ac:dyDescent="0.2">
      <c r="A1564" s="204" t="s">
        <v>7697</v>
      </c>
      <c r="B1564" s="205" t="s">
        <v>7704</v>
      </c>
      <c r="C1564" s="400" t="s">
        <v>9797</v>
      </c>
      <c r="D1564" s="207" t="s">
        <v>9798</v>
      </c>
      <c r="E1564" s="208"/>
      <c r="F1564" s="209"/>
      <c r="G1564" s="210"/>
      <c r="H1564" s="211"/>
      <c r="I1564" s="212"/>
      <c r="J1564" s="209"/>
      <c r="K1564" s="210"/>
      <c r="L1564" s="213"/>
      <c r="M1564" s="214"/>
      <c r="N1564" s="209"/>
      <c r="O1564" s="210"/>
      <c r="P1564" s="213"/>
      <c r="Q1564" s="214"/>
      <c r="R1564" s="215"/>
      <c r="S1564" s="216"/>
      <c r="T1564" s="216"/>
    </row>
    <row r="1565" spans="1:20" s="203" customFormat="1" ht="24" x14ac:dyDescent="0.2">
      <c r="A1565" s="244" t="s">
        <v>7697</v>
      </c>
      <c r="B1565" s="245" t="s">
        <v>7707</v>
      </c>
      <c r="C1565" s="246" t="s">
        <v>9799</v>
      </c>
      <c r="D1565" s="247" t="s">
        <v>9800</v>
      </c>
      <c r="E1565" s="248"/>
      <c r="F1565" s="249"/>
      <c r="G1565" s="250"/>
      <c r="H1565" s="251"/>
      <c r="I1565" s="252"/>
      <c r="J1565" s="249"/>
      <c r="K1565" s="250"/>
      <c r="L1565" s="253"/>
      <c r="M1565" s="254"/>
      <c r="N1565" s="249"/>
      <c r="O1565" s="250"/>
      <c r="P1565" s="253"/>
      <c r="Q1565" s="254"/>
      <c r="R1565" s="255"/>
      <c r="S1565" s="256"/>
      <c r="T1565" s="256"/>
    </row>
    <row r="1566" spans="1:20" ht="36" x14ac:dyDescent="0.2">
      <c r="A1566" s="257" t="s">
        <v>7697</v>
      </c>
      <c r="B1566" s="258" t="s">
        <v>7710</v>
      </c>
      <c r="C1566" s="259" t="s">
        <v>9801</v>
      </c>
      <c r="D1566" s="260" t="s">
        <v>9802</v>
      </c>
      <c r="E1566" s="261"/>
      <c r="F1566" s="262"/>
      <c r="G1566" s="263"/>
      <c r="H1566" s="264"/>
      <c r="I1566" s="265"/>
      <c r="J1566" s="262" t="s">
        <v>6350</v>
      </c>
      <c r="K1566" s="263" t="s">
        <v>6351</v>
      </c>
      <c r="L1566" s="266" t="s">
        <v>4925</v>
      </c>
      <c r="M1566" s="267" t="s">
        <v>4926</v>
      </c>
      <c r="N1566" s="262" t="s">
        <v>7714</v>
      </c>
      <c r="O1566" s="266" t="s">
        <v>7715</v>
      </c>
      <c r="P1566" s="261" t="s">
        <v>6350</v>
      </c>
      <c r="Q1566" s="267" t="s">
        <v>6351</v>
      </c>
      <c r="R1566" s="276"/>
      <c r="S1566" s="277"/>
      <c r="T1566" s="277"/>
    </row>
    <row r="1567" spans="1:20" s="217" customFormat="1" ht="48" x14ac:dyDescent="0.2">
      <c r="A1567" s="257" t="s">
        <v>7697</v>
      </c>
      <c r="B1567" s="258" t="s">
        <v>7710</v>
      </c>
      <c r="C1567" s="259" t="s">
        <v>9803</v>
      </c>
      <c r="D1567" s="260" t="s">
        <v>9804</v>
      </c>
      <c r="E1567" s="261"/>
      <c r="F1567" s="262"/>
      <c r="G1567" s="263"/>
      <c r="H1567" s="264"/>
      <c r="I1567" s="265"/>
      <c r="J1567" s="262" t="s">
        <v>6350</v>
      </c>
      <c r="K1567" s="263" t="s">
        <v>6351</v>
      </c>
      <c r="L1567" s="266" t="s">
        <v>4927</v>
      </c>
      <c r="M1567" s="267" t="s">
        <v>4928</v>
      </c>
      <c r="N1567" s="262" t="s">
        <v>7714</v>
      </c>
      <c r="O1567" s="266" t="s">
        <v>7715</v>
      </c>
      <c r="P1567" s="261" t="s">
        <v>6350</v>
      </c>
      <c r="Q1567" s="267" t="s">
        <v>6351</v>
      </c>
      <c r="R1567" s="276"/>
      <c r="S1567" s="277"/>
      <c r="T1567" s="277"/>
    </row>
    <row r="1568" spans="1:20" s="203" customFormat="1" ht="48" x14ac:dyDescent="0.2">
      <c r="A1568" s="257" t="s">
        <v>7697</v>
      </c>
      <c r="B1568" s="258" t="s">
        <v>7710</v>
      </c>
      <c r="C1568" s="259" t="s">
        <v>9805</v>
      </c>
      <c r="D1568" s="260" t="s">
        <v>9806</v>
      </c>
      <c r="E1568" s="261"/>
      <c r="F1568" s="262"/>
      <c r="G1568" s="263"/>
      <c r="H1568" s="264"/>
      <c r="I1568" s="265"/>
      <c r="J1568" s="262" t="s">
        <v>6350</v>
      </c>
      <c r="K1568" s="263" t="s">
        <v>6351</v>
      </c>
      <c r="L1568" s="266" t="s">
        <v>4929</v>
      </c>
      <c r="M1568" s="267" t="s">
        <v>4930</v>
      </c>
      <c r="N1568" s="262" t="s">
        <v>7714</v>
      </c>
      <c r="O1568" s="266" t="s">
        <v>7715</v>
      </c>
      <c r="P1568" s="261" t="s">
        <v>6350</v>
      </c>
      <c r="Q1568" s="267" t="s">
        <v>6351</v>
      </c>
      <c r="R1568" s="276"/>
      <c r="S1568" s="277"/>
      <c r="T1568" s="277"/>
    </row>
    <row r="1569" spans="1:20" ht="36" x14ac:dyDescent="0.2">
      <c r="A1569" s="257" t="s">
        <v>7697</v>
      </c>
      <c r="B1569" s="258" t="s">
        <v>7710</v>
      </c>
      <c r="C1569" s="259" t="s">
        <v>9807</v>
      </c>
      <c r="D1569" s="260" t="s">
        <v>9808</v>
      </c>
      <c r="E1569" s="261"/>
      <c r="F1569" s="262"/>
      <c r="G1569" s="263"/>
      <c r="H1569" s="264"/>
      <c r="I1569" s="265"/>
      <c r="J1569" s="262" t="s">
        <v>6350</v>
      </c>
      <c r="K1569" s="263" t="s">
        <v>6351</v>
      </c>
      <c r="L1569" s="266" t="s">
        <v>4931</v>
      </c>
      <c r="M1569" s="267" t="s">
        <v>4932</v>
      </c>
      <c r="N1569" s="262" t="s">
        <v>7714</v>
      </c>
      <c r="O1569" s="266" t="s">
        <v>7715</v>
      </c>
      <c r="P1569" s="261" t="s">
        <v>6350</v>
      </c>
      <c r="Q1569" s="267" t="s">
        <v>6351</v>
      </c>
      <c r="R1569" s="276"/>
      <c r="S1569" s="277"/>
      <c r="T1569" s="277"/>
    </row>
    <row r="1570" spans="1:20" s="217" customFormat="1" ht="48" x14ac:dyDescent="0.2">
      <c r="A1570" s="257" t="s">
        <v>7697</v>
      </c>
      <c r="B1570" s="258" t="s">
        <v>7710</v>
      </c>
      <c r="C1570" s="259" t="s">
        <v>9809</v>
      </c>
      <c r="D1570" s="260" t="s">
        <v>9810</v>
      </c>
      <c r="E1570" s="261"/>
      <c r="F1570" s="262"/>
      <c r="G1570" s="263"/>
      <c r="H1570" s="264"/>
      <c r="I1570" s="265"/>
      <c r="J1570" s="262" t="s">
        <v>6350</v>
      </c>
      <c r="K1570" s="263" t="s">
        <v>6351</v>
      </c>
      <c r="L1570" s="266" t="s">
        <v>4933</v>
      </c>
      <c r="M1570" s="267" t="s">
        <v>4934</v>
      </c>
      <c r="N1570" s="262" t="s">
        <v>7714</v>
      </c>
      <c r="O1570" s="266" t="s">
        <v>7715</v>
      </c>
      <c r="P1570" s="261" t="s">
        <v>6350</v>
      </c>
      <c r="Q1570" s="267" t="s">
        <v>6351</v>
      </c>
      <c r="R1570" s="276"/>
      <c r="S1570" s="277"/>
      <c r="T1570" s="277"/>
    </row>
    <row r="1571" spans="1:20" s="203" customFormat="1" ht="36" x14ac:dyDescent="0.2">
      <c r="A1571" s="257" t="s">
        <v>7697</v>
      </c>
      <c r="B1571" s="258" t="s">
        <v>7710</v>
      </c>
      <c r="C1571" s="259" t="s">
        <v>9811</v>
      </c>
      <c r="D1571" s="260" t="s">
        <v>9812</v>
      </c>
      <c r="E1571" s="261"/>
      <c r="F1571" s="262"/>
      <c r="G1571" s="263"/>
      <c r="H1571" s="264"/>
      <c r="I1571" s="265"/>
      <c r="J1571" s="262" t="s">
        <v>6350</v>
      </c>
      <c r="K1571" s="263" t="s">
        <v>6351</v>
      </c>
      <c r="L1571" s="266" t="s">
        <v>4935</v>
      </c>
      <c r="M1571" s="267" t="s">
        <v>4936</v>
      </c>
      <c r="N1571" s="262" t="s">
        <v>7714</v>
      </c>
      <c r="O1571" s="266" t="s">
        <v>7715</v>
      </c>
      <c r="P1571" s="261" t="s">
        <v>6350</v>
      </c>
      <c r="Q1571" s="267" t="s">
        <v>6351</v>
      </c>
      <c r="R1571" s="276"/>
      <c r="S1571" s="277"/>
      <c r="T1571" s="277"/>
    </row>
    <row r="1572" spans="1:20" ht="36" x14ac:dyDescent="0.2">
      <c r="A1572" s="257" t="s">
        <v>7697</v>
      </c>
      <c r="B1572" s="258" t="s">
        <v>7710</v>
      </c>
      <c r="C1572" s="259" t="s">
        <v>9813</v>
      </c>
      <c r="D1572" s="260" t="s">
        <v>9814</v>
      </c>
      <c r="E1572" s="261"/>
      <c r="F1572" s="262"/>
      <c r="G1572" s="263"/>
      <c r="H1572" s="264"/>
      <c r="I1572" s="265"/>
      <c r="J1572" s="262" t="s">
        <v>6350</v>
      </c>
      <c r="K1572" s="263" t="s">
        <v>6351</v>
      </c>
      <c r="L1572" s="266" t="s">
        <v>4937</v>
      </c>
      <c r="M1572" s="267" t="s">
        <v>4938</v>
      </c>
      <c r="N1572" s="262" t="s">
        <v>7714</v>
      </c>
      <c r="O1572" s="266" t="s">
        <v>7715</v>
      </c>
      <c r="P1572" s="261" t="s">
        <v>6350</v>
      </c>
      <c r="Q1572" s="267" t="s">
        <v>6351</v>
      </c>
      <c r="R1572" s="276"/>
      <c r="S1572" s="277"/>
      <c r="T1572" s="277"/>
    </row>
    <row r="1573" spans="1:20" s="203" customFormat="1" ht="48" x14ac:dyDescent="0.2">
      <c r="A1573" s="257" t="s">
        <v>7697</v>
      </c>
      <c r="B1573" s="258" t="s">
        <v>7710</v>
      </c>
      <c r="C1573" s="259" t="s">
        <v>9815</v>
      </c>
      <c r="D1573" s="260" t="s">
        <v>9816</v>
      </c>
      <c r="E1573" s="261"/>
      <c r="F1573" s="262"/>
      <c r="G1573" s="263"/>
      <c r="H1573" s="264"/>
      <c r="I1573" s="265"/>
      <c r="J1573" s="262" t="s">
        <v>6350</v>
      </c>
      <c r="K1573" s="263" t="s">
        <v>6351</v>
      </c>
      <c r="L1573" s="266" t="s">
        <v>4939</v>
      </c>
      <c r="M1573" s="267" t="s">
        <v>4940</v>
      </c>
      <c r="N1573" s="262" t="s">
        <v>7714</v>
      </c>
      <c r="O1573" s="266" t="s">
        <v>7715</v>
      </c>
      <c r="P1573" s="261" t="s">
        <v>6350</v>
      </c>
      <c r="Q1573" s="267" t="s">
        <v>6351</v>
      </c>
      <c r="R1573" s="276"/>
      <c r="S1573" s="277"/>
      <c r="T1573" s="277"/>
    </row>
    <row r="1574" spans="1:20" ht="48" x14ac:dyDescent="0.2">
      <c r="A1574" s="257" t="s">
        <v>7697</v>
      </c>
      <c r="B1574" s="258" t="s">
        <v>7710</v>
      </c>
      <c r="C1574" s="259" t="s">
        <v>9817</v>
      </c>
      <c r="D1574" s="260" t="s">
        <v>9818</v>
      </c>
      <c r="E1574" s="261"/>
      <c r="F1574" s="262"/>
      <c r="G1574" s="263"/>
      <c r="H1574" s="264"/>
      <c r="I1574" s="265"/>
      <c r="J1574" s="262" t="s">
        <v>6350</v>
      </c>
      <c r="K1574" s="263" t="s">
        <v>6351</v>
      </c>
      <c r="L1574" s="266" t="s">
        <v>4941</v>
      </c>
      <c r="M1574" s="267" t="s">
        <v>4942</v>
      </c>
      <c r="N1574" s="262" t="s">
        <v>7714</v>
      </c>
      <c r="O1574" s="266" t="s">
        <v>7715</v>
      </c>
      <c r="P1574" s="261" t="s">
        <v>6350</v>
      </c>
      <c r="Q1574" s="267" t="s">
        <v>6351</v>
      </c>
      <c r="R1574" s="276"/>
      <c r="S1574" s="277"/>
      <c r="T1574" s="277"/>
    </row>
    <row r="1575" spans="1:20" s="203" customFormat="1" ht="36" x14ac:dyDescent="0.2">
      <c r="A1575" s="257" t="s">
        <v>7697</v>
      </c>
      <c r="B1575" s="258" t="s">
        <v>7710</v>
      </c>
      <c r="C1575" s="259" t="s">
        <v>9819</v>
      </c>
      <c r="D1575" s="260" t="s">
        <v>9820</v>
      </c>
      <c r="E1575" s="261"/>
      <c r="F1575" s="262"/>
      <c r="G1575" s="263"/>
      <c r="H1575" s="264"/>
      <c r="I1575" s="265"/>
      <c r="J1575" s="262" t="s">
        <v>6350</v>
      </c>
      <c r="K1575" s="263" t="s">
        <v>6351</v>
      </c>
      <c r="L1575" s="266" t="s">
        <v>4943</v>
      </c>
      <c r="M1575" s="267" t="s">
        <v>4944</v>
      </c>
      <c r="N1575" s="262" t="s">
        <v>7714</v>
      </c>
      <c r="O1575" s="266" t="s">
        <v>7715</v>
      </c>
      <c r="P1575" s="261" t="s">
        <v>6350</v>
      </c>
      <c r="Q1575" s="267" t="s">
        <v>6351</v>
      </c>
      <c r="R1575" s="276"/>
      <c r="S1575" s="277"/>
      <c r="T1575" s="277"/>
    </row>
    <row r="1576" spans="1:20" s="217" customFormat="1" ht="48" x14ac:dyDescent="0.2">
      <c r="A1576" s="257" t="s">
        <v>7697</v>
      </c>
      <c r="B1576" s="258" t="s">
        <v>7710</v>
      </c>
      <c r="C1576" s="259" t="s">
        <v>9821</v>
      </c>
      <c r="D1576" s="260" t="s">
        <v>9822</v>
      </c>
      <c r="E1576" s="261"/>
      <c r="F1576" s="262"/>
      <c r="G1576" s="263"/>
      <c r="H1576" s="264"/>
      <c r="I1576" s="265"/>
      <c r="J1576" s="262" t="s">
        <v>6350</v>
      </c>
      <c r="K1576" s="263" t="s">
        <v>6351</v>
      </c>
      <c r="L1576" s="266" t="s">
        <v>4945</v>
      </c>
      <c r="M1576" s="267" t="s">
        <v>4946</v>
      </c>
      <c r="N1576" s="262" t="s">
        <v>7714</v>
      </c>
      <c r="O1576" s="266" t="s">
        <v>7715</v>
      </c>
      <c r="P1576" s="261" t="s">
        <v>6350</v>
      </c>
      <c r="Q1576" s="267" t="s">
        <v>6351</v>
      </c>
      <c r="R1576" s="276"/>
      <c r="S1576" s="277"/>
      <c r="T1576" s="277"/>
    </row>
    <row r="1577" spans="1:20" s="203" customFormat="1" ht="60" x14ac:dyDescent="0.2">
      <c r="A1577" s="257" t="s">
        <v>7697</v>
      </c>
      <c r="B1577" s="258" t="s">
        <v>7710</v>
      </c>
      <c r="C1577" s="259" t="s">
        <v>9823</v>
      </c>
      <c r="D1577" s="260" t="s">
        <v>9824</v>
      </c>
      <c r="E1577" s="261"/>
      <c r="F1577" s="262"/>
      <c r="G1577" s="263"/>
      <c r="H1577" s="264"/>
      <c r="I1577" s="265"/>
      <c r="J1577" s="262" t="s">
        <v>6350</v>
      </c>
      <c r="K1577" s="263" t="s">
        <v>6351</v>
      </c>
      <c r="L1577" s="266" t="s">
        <v>4947</v>
      </c>
      <c r="M1577" s="267" t="s">
        <v>4948</v>
      </c>
      <c r="N1577" s="262" t="s">
        <v>7714</v>
      </c>
      <c r="O1577" s="266" t="s">
        <v>7715</v>
      </c>
      <c r="P1577" s="261" t="s">
        <v>6350</v>
      </c>
      <c r="Q1577" s="267" t="s">
        <v>6351</v>
      </c>
      <c r="R1577" s="276"/>
      <c r="S1577" s="277"/>
      <c r="T1577" s="277"/>
    </row>
    <row r="1578" spans="1:20" ht="48" x14ac:dyDescent="0.2">
      <c r="A1578" s="257" t="s">
        <v>7697</v>
      </c>
      <c r="B1578" s="258" t="s">
        <v>7710</v>
      </c>
      <c r="C1578" s="259" t="s">
        <v>9825</v>
      </c>
      <c r="D1578" s="260" t="s">
        <v>9826</v>
      </c>
      <c r="E1578" s="261"/>
      <c r="F1578" s="262"/>
      <c r="G1578" s="263"/>
      <c r="H1578" s="264"/>
      <c r="I1578" s="265"/>
      <c r="J1578" s="262" t="s">
        <v>6350</v>
      </c>
      <c r="K1578" s="263" t="s">
        <v>6351</v>
      </c>
      <c r="L1578" s="266" t="s">
        <v>4949</v>
      </c>
      <c r="M1578" s="267" t="s">
        <v>4950</v>
      </c>
      <c r="N1578" s="262" t="s">
        <v>7714</v>
      </c>
      <c r="O1578" s="266" t="s">
        <v>7715</v>
      </c>
      <c r="P1578" s="261" t="s">
        <v>6350</v>
      </c>
      <c r="Q1578" s="267" t="s">
        <v>6351</v>
      </c>
      <c r="R1578" s="276"/>
      <c r="S1578" s="277"/>
      <c r="T1578" s="277"/>
    </row>
    <row r="1579" spans="1:20" ht="24" x14ac:dyDescent="0.2">
      <c r="A1579" s="244" t="s">
        <v>7697</v>
      </c>
      <c r="B1579" s="245" t="s">
        <v>7707</v>
      </c>
      <c r="C1579" s="246" t="s">
        <v>9827</v>
      </c>
      <c r="D1579" s="247" t="s">
        <v>9828</v>
      </c>
      <c r="E1579" s="248"/>
      <c r="F1579" s="249"/>
      <c r="G1579" s="250"/>
      <c r="H1579" s="251"/>
      <c r="I1579" s="252"/>
      <c r="J1579" s="249"/>
      <c r="K1579" s="250"/>
      <c r="L1579" s="253"/>
      <c r="M1579" s="254"/>
      <c r="N1579" s="249"/>
      <c r="O1579" s="250"/>
      <c r="P1579" s="253"/>
      <c r="Q1579" s="254"/>
      <c r="R1579" s="255"/>
      <c r="S1579" s="256"/>
      <c r="T1579" s="256"/>
    </row>
    <row r="1580" spans="1:20" ht="36" x14ac:dyDescent="0.2">
      <c r="A1580" s="257" t="s">
        <v>7697</v>
      </c>
      <c r="B1580" s="258" t="s">
        <v>7710</v>
      </c>
      <c r="C1580" s="259" t="s">
        <v>9829</v>
      </c>
      <c r="D1580" s="260" t="s">
        <v>9830</v>
      </c>
      <c r="E1580" s="261"/>
      <c r="F1580" s="262"/>
      <c r="G1580" s="263"/>
      <c r="H1580" s="264"/>
      <c r="I1580" s="265"/>
      <c r="J1580" s="262" t="s">
        <v>6350</v>
      </c>
      <c r="K1580" s="263" t="s">
        <v>6351</v>
      </c>
      <c r="L1580" s="266" t="s">
        <v>4951</v>
      </c>
      <c r="M1580" s="267" t="s">
        <v>4952</v>
      </c>
      <c r="N1580" s="262" t="s">
        <v>7714</v>
      </c>
      <c r="O1580" s="266" t="s">
        <v>7715</v>
      </c>
      <c r="P1580" s="261" t="s">
        <v>6350</v>
      </c>
      <c r="Q1580" s="267" t="s">
        <v>6351</v>
      </c>
      <c r="R1580" s="276"/>
      <c r="S1580" s="277"/>
      <c r="T1580" s="277"/>
    </row>
    <row r="1581" spans="1:20" ht="36" x14ac:dyDescent="0.2">
      <c r="A1581" s="257" t="s">
        <v>7697</v>
      </c>
      <c r="B1581" s="258" t="s">
        <v>7710</v>
      </c>
      <c r="C1581" s="259" t="s">
        <v>9831</v>
      </c>
      <c r="D1581" s="260" t="s">
        <v>9832</v>
      </c>
      <c r="E1581" s="261"/>
      <c r="F1581" s="262"/>
      <c r="G1581" s="263"/>
      <c r="H1581" s="264"/>
      <c r="I1581" s="265"/>
      <c r="J1581" s="262" t="s">
        <v>6350</v>
      </c>
      <c r="K1581" s="263" t="s">
        <v>6351</v>
      </c>
      <c r="L1581" s="266" t="s">
        <v>4953</v>
      </c>
      <c r="M1581" s="267" t="s">
        <v>4954</v>
      </c>
      <c r="N1581" s="262" t="s">
        <v>7714</v>
      </c>
      <c r="O1581" s="266" t="s">
        <v>7715</v>
      </c>
      <c r="P1581" s="261" t="s">
        <v>6350</v>
      </c>
      <c r="Q1581" s="267" t="s">
        <v>6351</v>
      </c>
      <c r="R1581" s="276"/>
      <c r="S1581" s="277"/>
      <c r="T1581" s="277"/>
    </row>
    <row r="1582" spans="1:20" ht="36" x14ac:dyDescent="0.2">
      <c r="A1582" s="257" t="s">
        <v>7697</v>
      </c>
      <c r="B1582" s="258" t="s">
        <v>7710</v>
      </c>
      <c r="C1582" s="259" t="s">
        <v>9833</v>
      </c>
      <c r="D1582" s="260" t="s">
        <v>9834</v>
      </c>
      <c r="E1582" s="261"/>
      <c r="F1582" s="262"/>
      <c r="G1582" s="263"/>
      <c r="H1582" s="264"/>
      <c r="I1582" s="265"/>
      <c r="J1582" s="262" t="s">
        <v>6350</v>
      </c>
      <c r="K1582" s="263" t="s">
        <v>6351</v>
      </c>
      <c r="L1582" s="266" t="s">
        <v>4955</v>
      </c>
      <c r="M1582" s="267" t="s">
        <v>4956</v>
      </c>
      <c r="N1582" s="262" t="s">
        <v>7714</v>
      </c>
      <c r="O1582" s="266" t="s">
        <v>7715</v>
      </c>
      <c r="P1582" s="261" t="s">
        <v>6350</v>
      </c>
      <c r="Q1582" s="267" t="s">
        <v>6351</v>
      </c>
      <c r="R1582" s="276"/>
      <c r="S1582" s="277"/>
      <c r="T1582" s="277"/>
    </row>
    <row r="1583" spans="1:20" ht="48" x14ac:dyDescent="0.2">
      <c r="A1583" s="257" t="s">
        <v>7697</v>
      </c>
      <c r="B1583" s="258" t="s">
        <v>7710</v>
      </c>
      <c r="C1583" s="259" t="s">
        <v>9835</v>
      </c>
      <c r="D1583" s="260" t="s">
        <v>9836</v>
      </c>
      <c r="E1583" s="261"/>
      <c r="F1583" s="262"/>
      <c r="G1583" s="263"/>
      <c r="H1583" s="264"/>
      <c r="I1583" s="265"/>
      <c r="J1583" s="262" t="s">
        <v>6350</v>
      </c>
      <c r="K1583" s="263" t="s">
        <v>6351</v>
      </c>
      <c r="L1583" s="266" t="s">
        <v>4957</v>
      </c>
      <c r="M1583" s="267" t="s">
        <v>4958</v>
      </c>
      <c r="N1583" s="262" t="s">
        <v>7714</v>
      </c>
      <c r="O1583" s="266" t="s">
        <v>7715</v>
      </c>
      <c r="P1583" s="261" t="s">
        <v>6350</v>
      </c>
      <c r="Q1583" s="267" t="s">
        <v>6351</v>
      </c>
      <c r="R1583" s="276"/>
      <c r="S1583" s="277"/>
      <c r="T1583" s="277"/>
    </row>
    <row r="1584" spans="1:20" ht="36" x14ac:dyDescent="0.2">
      <c r="A1584" s="257" t="s">
        <v>7697</v>
      </c>
      <c r="B1584" s="258" t="s">
        <v>7710</v>
      </c>
      <c r="C1584" s="259" t="s">
        <v>9837</v>
      </c>
      <c r="D1584" s="260" t="s">
        <v>9838</v>
      </c>
      <c r="E1584" s="261"/>
      <c r="F1584" s="262"/>
      <c r="G1584" s="263"/>
      <c r="H1584" s="264"/>
      <c r="I1584" s="265"/>
      <c r="J1584" s="262" t="s">
        <v>6350</v>
      </c>
      <c r="K1584" s="263" t="s">
        <v>6351</v>
      </c>
      <c r="L1584" s="266" t="s">
        <v>4959</v>
      </c>
      <c r="M1584" s="267" t="s">
        <v>4960</v>
      </c>
      <c r="N1584" s="262" t="s">
        <v>7714</v>
      </c>
      <c r="O1584" s="266" t="s">
        <v>7715</v>
      </c>
      <c r="P1584" s="261" t="s">
        <v>6350</v>
      </c>
      <c r="Q1584" s="267" t="s">
        <v>6351</v>
      </c>
      <c r="R1584" s="276"/>
      <c r="S1584" s="277"/>
      <c r="T1584" s="277"/>
    </row>
    <row r="1585" spans="1:20" ht="36" x14ac:dyDescent="0.2">
      <c r="A1585" s="257" t="s">
        <v>7697</v>
      </c>
      <c r="B1585" s="258" t="s">
        <v>7710</v>
      </c>
      <c r="C1585" s="259" t="s">
        <v>9839</v>
      </c>
      <c r="D1585" s="260" t="s">
        <v>9840</v>
      </c>
      <c r="E1585" s="261"/>
      <c r="F1585" s="262"/>
      <c r="G1585" s="263"/>
      <c r="H1585" s="264"/>
      <c r="I1585" s="265"/>
      <c r="J1585" s="262" t="s">
        <v>6350</v>
      </c>
      <c r="K1585" s="263" t="s">
        <v>6351</v>
      </c>
      <c r="L1585" s="266" t="s">
        <v>4961</v>
      </c>
      <c r="M1585" s="267" t="s">
        <v>4962</v>
      </c>
      <c r="N1585" s="262" t="s">
        <v>7714</v>
      </c>
      <c r="O1585" s="266" t="s">
        <v>7715</v>
      </c>
      <c r="P1585" s="261" t="s">
        <v>6350</v>
      </c>
      <c r="Q1585" s="267" t="s">
        <v>6351</v>
      </c>
      <c r="R1585" s="276"/>
      <c r="S1585" s="277"/>
      <c r="T1585" s="277"/>
    </row>
    <row r="1586" spans="1:20" ht="36" x14ac:dyDescent="0.2">
      <c r="A1586" s="257" t="s">
        <v>7697</v>
      </c>
      <c r="B1586" s="258" t="s">
        <v>7710</v>
      </c>
      <c r="C1586" s="259" t="s">
        <v>9841</v>
      </c>
      <c r="D1586" s="260" t="s">
        <v>9842</v>
      </c>
      <c r="E1586" s="261"/>
      <c r="F1586" s="262"/>
      <c r="G1586" s="263"/>
      <c r="H1586" s="264"/>
      <c r="I1586" s="265"/>
      <c r="J1586" s="262" t="s">
        <v>6350</v>
      </c>
      <c r="K1586" s="263" t="s">
        <v>6351</v>
      </c>
      <c r="L1586" s="266" t="s">
        <v>4963</v>
      </c>
      <c r="M1586" s="267" t="s">
        <v>4964</v>
      </c>
      <c r="N1586" s="262" t="s">
        <v>7714</v>
      </c>
      <c r="O1586" s="266" t="s">
        <v>7715</v>
      </c>
      <c r="P1586" s="261" t="s">
        <v>6350</v>
      </c>
      <c r="Q1586" s="267" t="s">
        <v>6351</v>
      </c>
      <c r="R1586" s="276"/>
      <c r="S1586" s="277"/>
      <c r="T1586" s="277"/>
    </row>
    <row r="1587" spans="1:20" ht="36" x14ac:dyDescent="0.2">
      <c r="A1587" s="257" t="s">
        <v>7697</v>
      </c>
      <c r="B1587" s="258" t="s">
        <v>7710</v>
      </c>
      <c r="C1587" s="259" t="s">
        <v>9843</v>
      </c>
      <c r="D1587" s="260" t="s">
        <v>9844</v>
      </c>
      <c r="E1587" s="261"/>
      <c r="F1587" s="262"/>
      <c r="G1587" s="263"/>
      <c r="H1587" s="264"/>
      <c r="I1587" s="265"/>
      <c r="J1587" s="262" t="s">
        <v>6350</v>
      </c>
      <c r="K1587" s="263" t="s">
        <v>6351</v>
      </c>
      <c r="L1587" s="266" t="s">
        <v>4965</v>
      </c>
      <c r="M1587" s="267" t="s">
        <v>4966</v>
      </c>
      <c r="N1587" s="262" t="s">
        <v>7714</v>
      </c>
      <c r="O1587" s="266" t="s">
        <v>7715</v>
      </c>
      <c r="P1587" s="261" t="s">
        <v>6350</v>
      </c>
      <c r="Q1587" s="267" t="s">
        <v>6351</v>
      </c>
      <c r="R1587" s="276"/>
      <c r="S1587" s="277"/>
      <c r="T1587" s="277"/>
    </row>
    <row r="1588" spans="1:20" ht="60" x14ac:dyDescent="0.2">
      <c r="A1588" s="257" t="s">
        <v>7697</v>
      </c>
      <c r="B1588" s="258" t="s">
        <v>7710</v>
      </c>
      <c r="C1588" s="259" t="s">
        <v>9845</v>
      </c>
      <c r="D1588" s="260" t="s">
        <v>9846</v>
      </c>
      <c r="E1588" s="261"/>
      <c r="F1588" s="262"/>
      <c r="G1588" s="263"/>
      <c r="H1588" s="264"/>
      <c r="I1588" s="265"/>
      <c r="J1588" s="262" t="s">
        <v>6350</v>
      </c>
      <c r="K1588" s="263" t="s">
        <v>6351</v>
      </c>
      <c r="L1588" s="266" t="s">
        <v>4967</v>
      </c>
      <c r="M1588" s="267" t="s">
        <v>4968</v>
      </c>
      <c r="N1588" s="262" t="s">
        <v>7714</v>
      </c>
      <c r="O1588" s="266" t="s">
        <v>7715</v>
      </c>
      <c r="P1588" s="261" t="s">
        <v>6350</v>
      </c>
      <c r="Q1588" s="267" t="s">
        <v>6351</v>
      </c>
      <c r="R1588" s="276"/>
      <c r="S1588" s="277"/>
      <c r="T1588" s="277"/>
    </row>
    <row r="1589" spans="1:20" ht="36" x14ac:dyDescent="0.2">
      <c r="A1589" s="257" t="s">
        <v>7697</v>
      </c>
      <c r="B1589" s="258" t="s">
        <v>7710</v>
      </c>
      <c r="C1589" s="259" t="s">
        <v>9847</v>
      </c>
      <c r="D1589" s="260" t="s">
        <v>9848</v>
      </c>
      <c r="E1589" s="261"/>
      <c r="F1589" s="262"/>
      <c r="G1589" s="263"/>
      <c r="H1589" s="264"/>
      <c r="I1589" s="265"/>
      <c r="J1589" s="262" t="s">
        <v>6350</v>
      </c>
      <c r="K1589" s="263" t="s">
        <v>6351</v>
      </c>
      <c r="L1589" s="266" t="s">
        <v>4969</v>
      </c>
      <c r="M1589" s="267" t="s">
        <v>4970</v>
      </c>
      <c r="N1589" s="262" t="s">
        <v>7714</v>
      </c>
      <c r="O1589" s="266" t="s">
        <v>7715</v>
      </c>
      <c r="P1589" s="261" t="s">
        <v>6350</v>
      </c>
      <c r="Q1589" s="267" t="s">
        <v>6351</v>
      </c>
      <c r="R1589" s="276"/>
      <c r="S1589" s="277"/>
      <c r="T1589" s="277"/>
    </row>
    <row r="1590" spans="1:20" ht="36" x14ac:dyDescent="0.2">
      <c r="A1590" s="257" t="s">
        <v>7697</v>
      </c>
      <c r="B1590" s="258" t="s">
        <v>7710</v>
      </c>
      <c r="C1590" s="259" t="s">
        <v>9849</v>
      </c>
      <c r="D1590" s="260" t="s">
        <v>9850</v>
      </c>
      <c r="E1590" s="261"/>
      <c r="F1590" s="262"/>
      <c r="G1590" s="263"/>
      <c r="H1590" s="264"/>
      <c r="I1590" s="265"/>
      <c r="J1590" s="262" t="s">
        <v>6350</v>
      </c>
      <c r="K1590" s="263" t="s">
        <v>6351</v>
      </c>
      <c r="L1590" s="266" t="s">
        <v>4971</v>
      </c>
      <c r="M1590" s="267" t="s">
        <v>4972</v>
      </c>
      <c r="N1590" s="262" t="s">
        <v>7714</v>
      </c>
      <c r="O1590" s="266" t="s">
        <v>7715</v>
      </c>
      <c r="P1590" s="261" t="s">
        <v>6350</v>
      </c>
      <c r="Q1590" s="267" t="s">
        <v>6351</v>
      </c>
      <c r="R1590" s="276"/>
      <c r="S1590" s="277"/>
      <c r="T1590" s="277"/>
    </row>
    <row r="1591" spans="1:20" s="203" customFormat="1" ht="60" x14ac:dyDescent="0.2">
      <c r="A1591" s="257" t="s">
        <v>7697</v>
      </c>
      <c r="B1591" s="258" t="s">
        <v>7710</v>
      </c>
      <c r="C1591" s="259" t="s">
        <v>9851</v>
      </c>
      <c r="D1591" s="260" t="s">
        <v>9852</v>
      </c>
      <c r="E1591" s="261"/>
      <c r="F1591" s="262"/>
      <c r="G1591" s="263"/>
      <c r="H1591" s="264"/>
      <c r="I1591" s="265"/>
      <c r="J1591" s="262" t="s">
        <v>6350</v>
      </c>
      <c r="K1591" s="263" t="s">
        <v>6351</v>
      </c>
      <c r="L1591" s="266" t="s">
        <v>4973</v>
      </c>
      <c r="M1591" s="267" t="s">
        <v>4974</v>
      </c>
      <c r="N1591" s="262" t="s">
        <v>7714</v>
      </c>
      <c r="O1591" s="266" t="s">
        <v>7715</v>
      </c>
      <c r="P1591" s="261" t="s">
        <v>6350</v>
      </c>
      <c r="Q1591" s="267" t="s">
        <v>6351</v>
      </c>
      <c r="R1591" s="276"/>
      <c r="S1591" s="277"/>
      <c r="T1591" s="277"/>
    </row>
    <row r="1592" spans="1:20" ht="36" x14ac:dyDescent="0.2">
      <c r="A1592" s="257" t="s">
        <v>7697</v>
      </c>
      <c r="B1592" s="258" t="s">
        <v>7710</v>
      </c>
      <c r="C1592" s="259" t="s">
        <v>9853</v>
      </c>
      <c r="D1592" s="260" t="s">
        <v>9854</v>
      </c>
      <c r="E1592" s="261"/>
      <c r="F1592" s="262"/>
      <c r="G1592" s="263"/>
      <c r="H1592" s="264"/>
      <c r="I1592" s="265"/>
      <c r="J1592" s="262" t="s">
        <v>6350</v>
      </c>
      <c r="K1592" s="263" t="s">
        <v>6351</v>
      </c>
      <c r="L1592" s="266" t="s">
        <v>4975</v>
      </c>
      <c r="M1592" s="267" t="s">
        <v>4976</v>
      </c>
      <c r="N1592" s="262" t="s">
        <v>7714</v>
      </c>
      <c r="O1592" s="266" t="s">
        <v>7715</v>
      </c>
      <c r="P1592" s="261" t="s">
        <v>6350</v>
      </c>
      <c r="Q1592" s="267" t="s">
        <v>6351</v>
      </c>
      <c r="R1592" s="276"/>
      <c r="S1592" s="277"/>
      <c r="T1592" s="277"/>
    </row>
    <row r="1593" spans="1:20" ht="48" x14ac:dyDescent="0.2">
      <c r="A1593" s="257" t="s">
        <v>7697</v>
      </c>
      <c r="B1593" s="258" t="s">
        <v>7710</v>
      </c>
      <c r="C1593" s="259" t="s">
        <v>9855</v>
      </c>
      <c r="D1593" s="260" t="s">
        <v>9856</v>
      </c>
      <c r="E1593" s="261"/>
      <c r="F1593" s="262"/>
      <c r="G1593" s="263"/>
      <c r="H1593" s="264"/>
      <c r="I1593" s="265"/>
      <c r="J1593" s="262" t="s">
        <v>6350</v>
      </c>
      <c r="K1593" s="263" t="s">
        <v>6351</v>
      </c>
      <c r="L1593" s="266" t="s">
        <v>4977</v>
      </c>
      <c r="M1593" s="267" t="s">
        <v>4978</v>
      </c>
      <c r="N1593" s="262" t="s">
        <v>7714</v>
      </c>
      <c r="O1593" s="266" t="s">
        <v>7715</v>
      </c>
      <c r="P1593" s="261" t="s">
        <v>6350</v>
      </c>
      <c r="Q1593" s="267" t="s">
        <v>6351</v>
      </c>
      <c r="R1593" s="276"/>
      <c r="S1593" s="277"/>
      <c r="T1593" s="277"/>
    </row>
    <row r="1594" spans="1:20" ht="48" x14ac:dyDescent="0.2">
      <c r="A1594" s="257" t="s">
        <v>7697</v>
      </c>
      <c r="B1594" s="258" t="s">
        <v>7710</v>
      </c>
      <c r="C1594" s="259" t="s">
        <v>9857</v>
      </c>
      <c r="D1594" s="260" t="s">
        <v>9858</v>
      </c>
      <c r="E1594" s="261"/>
      <c r="F1594" s="262"/>
      <c r="G1594" s="263"/>
      <c r="H1594" s="264"/>
      <c r="I1594" s="265"/>
      <c r="J1594" s="262" t="s">
        <v>6350</v>
      </c>
      <c r="K1594" s="263" t="s">
        <v>6351</v>
      </c>
      <c r="L1594" s="266" t="s">
        <v>4979</v>
      </c>
      <c r="M1594" s="267" t="s">
        <v>4980</v>
      </c>
      <c r="N1594" s="262" t="s">
        <v>7714</v>
      </c>
      <c r="O1594" s="266" t="s">
        <v>7715</v>
      </c>
      <c r="P1594" s="261" t="s">
        <v>6350</v>
      </c>
      <c r="Q1594" s="267" t="s">
        <v>6351</v>
      </c>
      <c r="R1594" s="276"/>
      <c r="S1594" s="277"/>
      <c r="T1594" s="277"/>
    </row>
    <row r="1595" spans="1:20" ht="48" x14ac:dyDescent="0.2">
      <c r="A1595" s="257" t="s">
        <v>7697</v>
      </c>
      <c r="B1595" s="258" t="s">
        <v>7710</v>
      </c>
      <c r="C1595" s="259" t="s">
        <v>9859</v>
      </c>
      <c r="D1595" s="260" t="s">
        <v>9860</v>
      </c>
      <c r="E1595" s="261"/>
      <c r="F1595" s="262"/>
      <c r="G1595" s="263"/>
      <c r="H1595" s="264"/>
      <c r="I1595" s="265"/>
      <c r="J1595" s="262" t="s">
        <v>6350</v>
      </c>
      <c r="K1595" s="263" t="s">
        <v>6351</v>
      </c>
      <c r="L1595" s="266" t="s">
        <v>4981</v>
      </c>
      <c r="M1595" s="267" t="s">
        <v>4982</v>
      </c>
      <c r="N1595" s="262" t="s">
        <v>7714</v>
      </c>
      <c r="O1595" s="266" t="s">
        <v>7715</v>
      </c>
      <c r="P1595" s="261" t="s">
        <v>6350</v>
      </c>
      <c r="Q1595" s="267" t="s">
        <v>6351</v>
      </c>
      <c r="R1595" s="276"/>
      <c r="S1595" s="277"/>
      <c r="T1595" s="277"/>
    </row>
    <row r="1596" spans="1:20" ht="48" x14ac:dyDescent="0.2">
      <c r="A1596" s="257" t="s">
        <v>7697</v>
      </c>
      <c r="B1596" s="258" t="s">
        <v>7710</v>
      </c>
      <c r="C1596" s="259" t="s">
        <v>9861</v>
      </c>
      <c r="D1596" s="260" t="s">
        <v>9862</v>
      </c>
      <c r="E1596" s="261"/>
      <c r="F1596" s="262"/>
      <c r="G1596" s="263"/>
      <c r="H1596" s="264"/>
      <c r="I1596" s="265"/>
      <c r="J1596" s="262" t="s">
        <v>6350</v>
      </c>
      <c r="K1596" s="263" t="s">
        <v>6351</v>
      </c>
      <c r="L1596" s="266" t="s">
        <v>4983</v>
      </c>
      <c r="M1596" s="267" t="s">
        <v>4984</v>
      </c>
      <c r="N1596" s="262" t="s">
        <v>7714</v>
      </c>
      <c r="O1596" s="266" t="s">
        <v>7715</v>
      </c>
      <c r="P1596" s="261" t="s">
        <v>6350</v>
      </c>
      <c r="Q1596" s="267" t="s">
        <v>6351</v>
      </c>
      <c r="R1596" s="276"/>
      <c r="S1596" s="277"/>
      <c r="T1596" s="277"/>
    </row>
    <row r="1597" spans="1:20" ht="36" x14ac:dyDescent="0.2">
      <c r="A1597" s="257" t="s">
        <v>7697</v>
      </c>
      <c r="B1597" s="258" t="s">
        <v>7710</v>
      </c>
      <c r="C1597" s="259" t="s">
        <v>9863</v>
      </c>
      <c r="D1597" s="260" t="s">
        <v>9864</v>
      </c>
      <c r="E1597" s="261"/>
      <c r="F1597" s="262"/>
      <c r="G1597" s="263"/>
      <c r="H1597" s="264"/>
      <c r="I1597" s="265"/>
      <c r="J1597" s="262" t="s">
        <v>6350</v>
      </c>
      <c r="K1597" s="263" t="s">
        <v>6351</v>
      </c>
      <c r="L1597" s="266" t="s">
        <v>4985</v>
      </c>
      <c r="M1597" s="267" t="s">
        <v>4986</v>
      </c>
      <c r="N1597" s="262" t="s">
        <v>7714</v>
      </c>
      <c r="O1597" s="266" t="s">
        <v>7715</v>
      </c>
      <c r="P1597" s="261" t="s">
        <v>6350</v>
      </c>
      <c r="Q1597" s="267" t="s">
        <v>6351</v>
      </c>
      <c r="R1597" s="276"/>
      <c r="S1597" s="277"/>
      <c r="T1597" s="277"/>
    </row>
    <row r="1598" spans="1:20" ht="60" x14ac:dyDescent="0.2">
      <c r="A1598" s="257" t="s">
        <v>7697</v>
      </c>
      <c r="B1598" s="258" t="s">
        <v>7710</v>
      </c>
      <c r="C1598" s="259" t="s">
        <v>9865</v>
      </c>
      <c r="D1598" s="260" t="s">
        <v>9866</v>
      </c>
      <c r="E1598" s="261"/>
      <c r="F1598" s="262"/>
      <c r="G1598" s="263"/>
      <c r="H1598" s="264"/>
      <c r="I1598" s="265"/>
      <c r="J1598" s="262" t="s">
        <v>6350</v>
      </c>
      <c r="K1598" s="263" t="s">
        <v>6351</v>
      </c>
      <c r="L1598" s="266" t="s">
        <v>4987</v>
      </c>
      <c r="M1598" s="267" t="s">
        <v>4988</v>
      </c>
      <c r="N1598" s="262" t="s">
        <v>7714</v>
      </c>
      <c r="O1598" s="266" t="s">
        <v>7715</v>
      </c>
      <c r="P1598" s="261" t="s">
        <v>6350</v>
      </c>
      <c r="Q1598" s="267" t="s">
        <v>6351</v>
      </c>
      <c r="R1598" s="276"/>
      <c r="S1598" s="277"/>
      <c r="T1598" s="277"/>
    </row>
    <row r="1599" spans="1:20" ht="36" x14ac:dyDescent="0.2">
      <c r="A1599" s="257" t="s">
        <v>7697</v>
      </c>
      <c r="B1599" s="258" t="s">
        <v>7710</v>
      </c>
      <c r="C1599" s="259" t="s">
        <v>9867</v>
      </c>
      <c r="D1599" s="260" t="s">
        <v>9868</v>
      </c>
      <c r="E1599" s="261"/>
      <c r="F1599" s="262"/>
      <c r="G1599" s="263"/>
      <c r="H1599" s="264"/>
      <c r="I1599" s="265"/>
      <c r="J1599" s="262" t="s">
        <v>6350</v>
      </c>
      <c r="K1599" s="263" t="s">
        <v>6351</v>
      </c>
      <c r="L1599" s="266" t="s">
        <v>4989</v>
      </c>
      <c r="M1599" s="267" t="s">
        <v>4990</v>
      </c>
      <c r="N1599" s="262" t="s">
        <v>7714</v>
      </c>
      <c r="O1599" s="266" t="s">
        <v>7715</v>
      </c>
      <c r="P1599" s="261" t="s">
        <v>6350</v>
      </c>
      <c r="Q1599" s="267" t="s">
        <v>6351</v>
      </c>
      <c r="R1599" s="276"/>
      <c r="S1599" s="277"/>
      <c r="T1599" s="277"/>
    </row>
    <row r="1600" spans="1:20" ht="24" x14ac:dyDescent="0.2">
      <c r="A1600" s="244" t="s">
        <v>7697</v>
      </c>
      <c r="B1600" s="245" t="s">
        <v>7707</v>
      </c>
      <c r="C1600" s="246" t="s">
        <v>9869</v>
      </c>
      <c r="D1600" s="247" t="s">
        <v>9870</v>
      </c>
      <c r="E1600" s="248"/>
      <c r="F1600" s="249"/>
      <c r="G1600" s="250"/>
      <c r="H1600" s="251"/>
      <c r="I1600" s="252"/>
      <c r="J1600" s="249"/>
      <c r="K1600" s="250"/>
      <c r="L1600" s="253"/>
      <c r="M1600" s="254"/>
      <c r="N1600" s="249"/>
      <c r="O1600" s="250"/>
      <c r="P1600" s="253"/>
      <c r="Q1600" s="254"/>
      <c r="R1600" s="255"/>
      <c r="S1600" s="256"/>
      <c r="T1600" s="256"/>
    </row>
    <row r="1601" spans="1:20" ht="24" x14ac:dyDescent="0.2">
      <c r="A1601" s="257" t="s">
        <v>7697</v>
      </c>
      <c r="B1601" s="258" t="s">
        <v>7710</v>
      </c>
      <c r="C1601" s="259" t="s">
        <v>9871</v>
      </c>
      <c r="D1601" s="260" t="s">
        <v>9872</v>
      </c>
      <c r="E1601" s="261"/>
      <c r="F1601" s="262"/>
      <c r="G1601" s="263"/>
      <c r="H1601" s="264"/>
      <c r="I1601" s="265"/>
      <c r="J1601" s="262" t="s">
        <v>6350</v>
      </c>
      <c r="K1601" s="263" t="s">
        <v>6351</v>
      </c>
      <c r="L1601" s="266" t="s">
        <v>4991</v>
      </c>
      <c r="M1601" s="267" t="s">
        <v>4992</v>
      </c>
      <c r="N1601" s="262" t="s">
        <v>7714</v>
      </c>
      <c r="O1601" s="266" t="s">
        <v>7715</v>
      </c>
      <c r="P1601" s="261" t="s">
        <v>6350</v>
      </c>
      <c r="Q1601" s="267" t="s">
        <v>6351</v>
      </c>
      <c r="R1601" s="276"/>
      <c r="S1601" s="277"/>
      <c r="T1601" s="277"/>
    </row>
    <row r="1602" spans="1:20" ht="36" x14ac:dyDescent="0.2">
      <c r="A1602" s="257" t="s">
        <v>7697</v>
      </c>
      <c r="B1602" s="258" t="s">
        <v>7710</v>
      </c>
      <c r="C1602" s="259" t="s">
        <v>9873</v>
      </c>
      <c r="D1602" s="260" t="s">
        <v>9874</v>
      </c>
      <c r="E1602" s="261"/>
      <c r="F1602" s="262"/>
      <c r="G1602" s="263"/>
      <c r="H1602" s="264"/>
      <c r="I1602" s="265"/>
      <c r="J1602" s="262" t="s">
        <v>6350</v>
      </c>
      <c r="K1602" s="263" t="s">
        <v>6351</v>
      </c>
      <c r="L1602" s="266" t="s">
        <v>4993</v>
      </c>
      <c r="M1602" s="267" t="s">
        <v>4994</v>
      </c>
      <c r="N1602" s="262" t="s">
        <v>7714</v>
      </c>
      <c r="O1602" s="266" t="s">
        <v>7715</v>
      </c>
      <c r="P1602" s="261" t="s">
        <v>6350</v>
      </c>
      <c r="Q1602" s="267" t="s">
        <v>6351</v>
      </c>
      <c r="R1602" s="276"/>
      <c r="S1602" s="277"/>
      <c r="T1602" s="277"/>
    </row>
    <row r="1603" spans="1:20" ht="36" x14ac:dyDescent="0.2">
      <c r="A1603" s="257" t="s">
        <v>7697</v>
      </c>
      <c r="B1603" s="258" t="s">
        <v>7710</v>
      </c>
      <c r="C1603" s="259" t="s">
        <v>9875</v>
      </c>
      <c r="D1603" s="260" t="s">
        <v>9876</v>
      </c>
      <c r="E1603" s="261"/>
      <c r="F1603" s="262"/>
      <c r="G1603" s="263"/>
      <c r="H1603" s="264"/>
      <c r="I1603" s="265"/>
      <c r="J1603" s="262" t="s">
        <v>6350</v>
      </c>
      <c r="K1603" s="263" t="s">
        <v>6351</v>
      </c>
      <c r="L1603" s="266" t="s">
        <v>4995</v>
      </c>
      <c r="M1603" s="267" t="s">
        <v>4996</v>
      </c>
      <c r="N1603" s="262" t="s">
        <v>7714</v>
      </c>
      <c r="O1603" s="266" t="s">
        <v>7715</v>
      </c>
      <c r="P1603" s="261" t="s">
        <v>6350</v>
      </c>
      <c r="Q1603" s="267" t="s">
        <v>6351</v>
      </c>
      <c r="R1603" s="276"/>
      <c r="S1603" s="277"/>
      <c r="T1603" s="277"/>
    </row>
    <row r="1604" spans="1:20" ht="12.75" x14ac:dyDescent="0.2">
      <c r="A1604" s="204" t="s">
        <v>7697</v>
      </c>
      <c r="B1604" s="205" t="s">
        <v>7704</v>
      </c>
      <c r="C1604" s="206" t="s">
        <v>9877</v>
      </c>
      <c r="D1604" s="207" t="s">
        <v>9878</v>
      </c>
      <c r="E1604" s="208"/>
      <c r="F1604" s="209"/>
      <c r="G1604" s="210"/>
      <c r="H1604" s="211"/>
      <c r="I1604" s="212"/>
      <c r="J1604" s="209"/>
      <c r="K1604" s="210"/>
      <c r="L1604" s="213"/>
      <c r="M1604" s="214"/>
      <c r="N1604" s="209"/>
      <c r="O1604" s="210"/>
      <c r="P1604" s="213"/>
      <c r="Q1604" s="214"/>
      <c r="R1604" s="215"/>
      <c r="S1604" s="216"/>
      <c r="T1604" s="216"/>
    </row>
    <row r="1605" spans="1:20" ht="24" x14ac:dyDescent="0.2">
      <c r="A1605" s="244" t="s">
        <v>7697</v>
      </c>
      <c r="B1605" s="245" t="s">
        <v>7707</v>
      </c>
      <c r="C1605" s="246" t="s">
        <v>9877</v>
      </c>
      <c r="D1605" s="247" t="s">
        <v>9879</v>
      </c>
      <c r="E1605" s="248"/>
      <c r="F1605" s="249"/>
      <c r="G1605" s="250"/>
      <c r="H1605" s="251"/>
      <c r="I1605" s="252"/>
      <c r="J1605" s="262"/>
      <c r="K1605" s="263"/>
      <c r="L1605" s="266"/>
      <c r="M1605" s="267"/>
      <c r="N1605" s="262"/>
      <c r="O1605" s="266"/>
      <c r="P1605" s="261"/>
      <c r="Q1605" s="267"/>
      <c r="R1605" s="276"/>
      <c r="S1605" s="277"/>
      <c r="T1605" s="277"/>
    </row>
    <row r="1606" spans="1:20" ht="36" x14ac:dyDescent="0.2">
      <c r="A1606" s="257" t="s">
        <v>7697</v>
      </c>
      <c r="B1606" s="258" t="s">
        <v>7710</v>
      </c>
      <c r="C1606" s="259" t="s">
        <v>9877</v>
      </c>
      <c r="D1606" s="260" t="s">
        <v>9880</v>
      </c>
      <c r="E1606" s="261"/>
      <c r="F1606" s="262"/>
      <c r="G1606" s="263"/>
      <c r="H1606" s="264"/>
      <c r="I1606" s="265"/>
      <c r="J1606" s="262" t="s">
        <v>6350</v>
      </c>
      <c r="K1606" s="263" t="s">
        <v>6351</v>
      </c>
      <c r="L1606" s="266" t="s">
        <v>5088</v>
      </c>
      <c r="M1606" s="267" t="s">
        <v>5089</v>
      </c>
      <c r="N1606" s="262" t="s">
        <v>7714</v>
      </c>
      <c r="O1606" s="266" t="s">
        <v>7715</v>
      </c>
      <c r="P1606" s="261" t="s">
        <v>6350</v>
      </c>
      <c r="Q1606" s="267" t="s">
        <v>6351</v>
      </c>
      <c r="R1606" s="276"/>
      <c r="S1606" s="277"/>
      <c r="T1606" s="277"/>
    </row>
    <row r="1607" spans="1:20" ht="12.75" x14ac:dyDescent="0.2">
      <c r="A1607" s="204" t="s">
        <v>7697</v>
      </c>
      <c r="B1607" s="205" t="s">
        <v>7704</v>
      </c>
      <c r="C1607" s="206" t="s">
        <v>9881</v>
      </c>
      <c r="D1607" s="207" t="s">
        <v>9882</v>
      </c>
      <c r="E1607" s="208"/>
      <c r="F1607" s="209"/>
      <c r="G1607" s="210"/>
      <c r="H1607" s="211"/>
      <c r="I1607" s="212"/>
      <c r="J1607" s="209"/>
      <c r="K1607" s="210"/>
      <c r="L1607" s="213"/>
      <c r="M1607" s="214"/>
      <c r="N1607" s="209"/>
      <c r="O1607" s="210"/>
      <c r="P1607" s="213"/>
      <c r="Q1607" s="214"/>
      <c r="R1607" s="215"/>
      <c r="S1607" s="216"/>
      <c r="T1607" s="216"/>
    </row>
    <row r="1608" spans="1:20" ht="24" x14ac:dyDescent="0.2">
      <c r="A1608" s="244" t="s">
        <v>7697</v>
      </c>
      <c r="B1608" s="245" t="s">
        <v>7707</v>
      </c>
      <c r="C1608" s="246" t="s">
        <v>9883</v>
      </c>
      <c r="D1608" s="247" t="s">
        <v>9884</v>
      </c>
      <c r="E1608" s="248"/>
      <c r="F1608" s="249"/>
      <c r="G1608" s="250"/>
      <c r="H1608" s="251"/>
      <c r="I1608" s="252"/>
      <c r="J1608" s="262"/>
      <c r="K1608" s="263"/>
      <c r="L1608" s="266"/>
      <c r="M1608" s="267"/>
      <c r="N1608" s="262"/>
      <c r="O1608" s="266"/>
      <c r="P1608" s="261"/>
      <c r="Q1608" s="267"/>
      <c r="R1608" s="276"/>
      <c r="S1608" s="277"/>
      <c r="T1608" s="277"/>
    </row>
    <row r="1609" spans="1:20" ht="36" x14ac:dyDescent="0.2">
      <c r="A1609" s="257" t="s">
        <v>7697</v>
      </c>
      <c r="B1609" s="258" t="s">
        <v>7710</v>
      </c>
      <c r="C1609" s="259" t="s">
        <v>9883</v>
      </c>
      <c r="D1609" s="260" t="s">
        <v>9885</v>
      </c>
      <c r="E1609" s="261"/>
      <c r="F1609" s="262"/>
      <c r="G1609" s="263"/>
      <c r="H1609" s="264"/>
      <c r="I1609" s="265"/>
      <c r="J1609" s="262" t="s">
        <v>6350</v>
      </c>
      <c r="K1609" s="263" t="s">
        <v>6351</v>
      </c>
      <c r="L1609" s="266" t="s">
        <v>5007</v>
      </c>
      <c r="M1609" s="267" t="s">
        <v>5008</v>
      </c>
      <c r="N1609" s="262" t="s">
        <v>7714</v>
      </c>
      <c r="O1609" s="266" t="s">
        <v>7715</v>
      </c>
      <c r="P1609" s="261" t="s">
        <v>6350</v>
      </c>
      <c r="Q1609" s="267" t="s">
        <v>6351</v>
      </c>
      <c r="R1609" s="276"/>
      <c r="S1609" s="277"/>
      <c r="T1609" s="277"/>
    </row>
    <row r="1610" spans="1:20" ht="24" x14ac:dyDescent="0.2">
      <c r="A1610" s="244" t="s">
        <v>7697</v>
      </c>
      <c r="B1610" s="245" t="s">
        <v>7707</v>
      </c>
      <c r="C1610" s="246" t="s">
        <v>9886</v>
      </c>
      <c r="D1610" s="247" t="s">
        <v>9887</v>
      </c>
      <c r="E1610" s="248"/>
      <c r="F1610" s="249"/>
      <c r="G1610" s="250"/>
      <c r="H1610" s="251"/>
      <c r="I1610" s="252"/>
      <c r="J1610" s="262"/>
      <c r="K1610" s="263"/>
      <c r="L1610" s="266"/>
      <c r="M1610" s="267"/>
      <c r="N1610" s="262"/>
      <c r="O1610" s="266"/>
      <c r="P1610" s="261"/>
      <c r="Q1610" s="267"/>
      <c r="R1610" s="276"/>
      <c r="S1610" s="277"/>
      <c r="T1610" s="277"/>
    </row>
    <row r="1611" spans="1:20" ht="36" x14ac:dyDescent="0.2">
      <c r="A1611" s="257" t="s">
        <v>7697</v>
      </c>
      <c r="B1611" s="258" t="s">
        <v>7710</v>
      </c>
      <c r="C1611" s="259" t="s">
        <v>9886</v>
      </c>
      <c r="D1611" s="260" t="s">
        <v>9888</v>
      </c>
      <c r="E1611" s="261"/>
      <c r="F1611" s="262"/>
      <c r="G1611" s="263"/>
      <c r="H1611" s="264"/>
      <c r="I1611" s="265"/>
      <c r="J1611" s="262" t="s">
        <v>6350</v>
      </c>
      <c r="K1611" s="263" t="s">
        <v>6351</v>
      </c>
      <c r="L1611" s="266" t="s">
        <v>5019</v>
      </c>
      <c r="M1611" s="267" t="s">
        <v>5020</v>
      </c>
      <c r="N1611" s="262" t="s">
        <v>7714</v>
      </c>
      <c r="O1611" s="266" t="s">
        <v>7715</v>
      </c>
      <c r="P1611" s="261" t="s">
        <v>6350</v>
      </c>
      <c r="Q1611" s="267" t="s">
        <v>6351</v>
      </c>
      <c r="R1611" s="276"/>
      <c r="S1611" s="277"/>
      <c r="T1611" s="277"/>
    </row>
    <row r="1612" spans="1:20" s="203" customFormat="1" ht="24" x14ac:dyDescent="0.2">
      <c r="A1612" s="244" t="s">
        <v>7697</v>
      </c>
      <c r="B1612" s="245" t="s">
        <v>7707</v>
      </c>
      <c r="C1612" s="246" t="s">
        <v>9889</v>
      </c>
      <c r="D1612" s="247" t="s">
        <v>9890</v>
      </c>
      <c r="E1612" s="248"/>
      <c r="F1612" s="249"/>
      <c r="G1612" s="250"/>
      <c r="H1612" s="251"/>
      <c r="I1612" s="252"/>
      <c r="J1612" s="262"/>
      <c r="K1612" s="263"/>
      <c r="L1612" s="266"/>
      <c r="M1612" s="267"/>
      <c r="N1612" s="262"/>
      <c r="O1612" s="266"/>
      <c r="P1612" s="261"/>
      <c r="Q1612" s="267"/>
      <c r="R1612" s="276"/>
      <c r="S1612" s="277"/>
      <c r="T1612" s="277"/>
    </row>
    <row r="1613" spans="1:20" s="405" customFormat="1" ht="36" x14ac:dyDescent="0.2">
      <c r="A1613" s="360" t="s">
        <v>7697</v>
      </c>
      <c r="B1613" s="361" t="s">
        <v>7710</v>
      </c>
      <c r="C1613" s="410" t="s">
        <v>9889</v>
      </c>
      <c r="D1613" s="363" t="s">
        <v>9891</v>
      </c>
      <c r="E1613" s="332"/>
      <c r="F1613" s="311"/>
      <c r="G1613" s="312"/>
      <c r="H1613" s="313"/>
      <c r="I1613" s="314"/>
      <c r="J1613" s="311" t="s">
        <v>6350</v>
      </c>
      <c r="K1613" s="312" t="s">
        <v>6351</v>
      </c>
      <c r="L1613" s="315" t="s">
        <v>5044</v>
      </c>
      <c r="M1613" s="316" t="s">
        <v>5045</v>
      </c>
      <c r="N1613" s="311" t="s">
        <v>7714</v>
      </c>
      <c r="O1613" s="315" t="s">
        <v>7715</v>
      </c>
      <c r="P1613" s="332" t="s">
        <v>6350</v>
      </c>
      <c r="Q1613" s="316" t="s">
        <v>6351</v>
      </c>
      <c r="R1613" s="318">
        <v>42711</v>
      </c>
      <c r="S1613" s="404"/>
      <c r="T1613" s="404"/>
    </row>
    <row r="1614" spans="1:20" ht="24" x14ac:dyDescent="0.2">
      <c r="A1614" s="244" t="s">
        <v>7697</v>
      </c>
      <c r="B1614" s="245" t="s">
        <v>7707</v>
      </c>
      <c r="C1614" s="246" t="s">
        <v>9892</v>
      </c>
      <c r="D1614" s="247" t="s">
        <v>9893</v>
      </c>
      <c r="E1614" s="248"/>
      <c r="F1614" s="249"/>
      <c r="G1614" s="250"/>
      <c r="H1614" s="251"/>
      <c r="I1614" s="252"/>
      <c r="J1614" s="262"/>
      <c r="K1614" s="263"/>
      <c r="L1614" s="266"/>
      <c r="M1614" s="267"/>
      <c r="N1614" s="262"/>
      <c r="O1614" s="266"/>
      <c r="P1614" s="261"/>
      <c r="Q1614" s="267"/>
      <c r="R1614" s="276"/>
      <c r="S1614" s="277"/>
      <c r="T1614" s="277"/>
    </row>
    <row r="1615" spans="1:20" s="405" customFormat="1" ht="36" x14ac:dyDescent="0.2">
      <c r="A1615" s="360" t="s">
        <v>7697</v>
      </c>
      <c r="B1615" s="361" t="s">
        <v>7710</v>
      </c>
      <c r="C1615" s="410" t="s">
        <v>9892</v>
      </c>
      <c r="D1615" s="363" t="s">
        <v>9894</v>
      </c>
      <c r="E1615" s="332"/>
      <c r="F1615" s="311"/>
      <c r="G1615" s="312"/>
      <c r="H1615" s="313"/>
      <c r="I1615" s="314"/>
      <c r="J1615" s="311" t="s">
        <v>6350</v>
      </c>
      <c r="K1615" s="312" t="s">
        <v>6351</v>
      </c>
      <c r="L1615" s="315" t="s">
        <v>5046</v>
      </c>
      <c r="M1615" s="316" t="s">
        <v>5047</v>
      </c>
      <c r="N1615" s="311" t="s">
        <v>7714</v>
      </c>
      <c r="O1615" s="315" t="s">
        <v>7715</v>
      </c>
      <c r="P1615" s="332" t="s">
        <v>6350</v>
      </c>
      <c r="Q1615" s="316" t="s">
        <v>6351</v>
      </c>
      <c r="R1615" s="318">
        <v>42711</v>
      </c>
      <c r="S1615" s="404"/>
      <c r="T1615" s="404"/>
    </row>
    <row r="1616" spans="1:20" s="203" customFormat="1" ht="25.5" x14ac:dyDescent="0.2">
      <c r="A1616" s="204" t="s">
        <v>7697</v>
      </c>
      <c r="B1616" s="205" t="s">
        <v>7704</v>
      </c>
      <c r="C1616" s="400" t="s">
        <v>9895</v>
      </c>
      <c r="D1616" s="207" t="s">
        <v>9896</v>
      </c>
      <c r="E1616" s="208"/>
      <c r="F1616" s="209"/>
      <c r="G1616" s="210"/>
      <c r="H1616" s="211"/>
      <c r="I1616" s="212"/>
      <c r="J1616" s="209"/>
      <c r="K1616" s="210"/>
      <c r="L1616" s="213"/>
      <c r="M1616" s="214"/>
      <c r="N1616" s="209"/>
      <c r="O1616" s="210"/>
      <c r="P1616" s="213"/>
      <c r="Q1616" s="214"/>
      <c r="R1616" s="215"/>
      <c r="S1616" s="216"/>
      <c r="T1616" s="216"/>
    </row>
    <row r="1617" spans="1:20" ht="24" x14ac:dyDescent="0.2">
      <c r="A1617" s="244" t="s">
        <v>7697</v>
      </c>
      <c r="B1617" s="245" t="s">
        <v>7707</v>
      </c>
      <c r="C1617" s="246" t="s">
        <v>9895</v>
      </c>
      <c r="D1617" s="247" t="s">
        <v>9897</v>
      </c>
      <c r="E1617" s="248"/>
      <c r="F1617" s="249"/>
      <c r="G1617" s="250"/>
      <c r="H1617" s="251"/>
      <c r="I1617" s="252"/>
      <c r="J1617" s="262"/>
      <c r="K1617" s="263"/>
      <c r="L1617" s="266"/>
      <c r="M1617" s="267"/>
      <c r="N1617" s="262"/>
      <c r="O1617" s="266"/>
      <c r="P1617" s="261"/>
      <c r="Q1617" s="267"/>
      <c r="R1617" s="276"/>
      <c r="S1617" s="277"/>
      <c r="T1617" s="277"/>
    </row>
    <row r="1618" spans="1:20" s="217" customFormat="1" ht="36" x14ac:dyDescent="0.2">
      <c r="A1618" s="257" t="s">
        <v>7697</v>
      </c>
      <c r="B1618" s="258" t="s">
        <v>7710</v>
      </c>
      <c r="C1618" s="259" t="s">
        <v>9895</v>
      </c>
      <c r="D1618" s="260" t="s">
        <v>9898</v>
      </c>
      <c r="E1618" s="261"/>
      <c r="F1618" s="262"/>
      <c r="G1618" s="263"/>
      <c r="H1618" s="264"/>
      <c r="I1618" s="265"/>
      <c r="J1618" s="262" t="s">
        <v>6350</v>
      </c>
      <c r="K1618" s="263" t="s">
        <v>6351</v>
      </c>
      <c r="L1618" s="266" t="s">
        <v>5090</v>
      </c>
      <c r="M1618" s="267" t="s">
        <v>5091</v>
      </c>
      <c r="N1618" s="262" t="s">
        <v>7714</v>
      </c>
      <c r="O1618" s="266" t="s">
        <v>7715</v>
      </c>
      <c r="P1618" s="261" t="s">
        <v>6350</v>
      </c>
      <c r="Q1618" s="267" t="s">
        <v>6351</v>
      </c>
      <c r="R1618" s="276"/>
      <c r="S1618" s="277"/>
      <c r="T1618" s="277"/>
    </row>
    <row r="1619" spans="1:20" s="203" customFormat="1" ht="38.25" x14ac:dyDescent="0.2">
      <c r="A1619" s="204" t="s">
        <v>7697</v>
      </c>
      <c r="B1619" s="205" t="s">
        <v>7704</v>
      </c>
      <c r="C1619" s="400" t="s">
        <v>9899</v>
      </c>
      <c r="D1619" s="207" t="s">
        <v>9900</v>
      </c>
      <c r="E1619" s="208"/>
      <c r="F1619" s="209"/>
      <c r="G1619" s="210"/>
      <c r="H1619" s="211"/>
      <c r="I1619" s="212"/>
      <c r="J1619" s="209"/>
      <c r="K1619" s="210"/>
      <c r="L1619" s="213"/>
      <c r="M1619" s="214"/>
      <c r="N1619" s="209"/>
      <c r="O1619" s="210"/>
      <c r="P1619" s="213"/>
      <c r="Q1619" s="214"/>
      <c r="R1619" s="215"/>
      <c r="S1619" s="216"/>
      <c r="T1619" s="216"/>
    </row>
    <row r="1620" spans="1:20" ht="24" x14ac:dyDescent="0.2">
      <c r="A1620" s="244" t="s">
        <v>7697</v>
      </c>
      <c r="B1620" s="245" t="s">
        <v>7707</v>
      </c>
      <c r="C1620" s="246" t="s">
        <v>9901</v>
      </c>
      <c r="D1620" s="247" t="s">
        <v>9902</v>
      </c>
      <c r="E1620" s="248"/>
      <c r="F1620" s="249"/>
      <c r="G1620" s="250"/>
      <c r="H1620" s="251"/>
      <c r="I1620" s="252"/>
      <c r="J1620" s="262"/>
      <c r="K1620" s="263"/>
      <c r="L1620" s="266"/>
      <c r="M1620" s="267"/>
      <c r="N1620" s="262"/>
      <c r="O1620" s="266"/>
      <c r="P1620" s="261"/>
      <c r="Q1620" s="267"/>
      <c r="R1620" s="276"/>
      <c r="S1620" s="277"/>
      <c r="T1620" s="277"/>
    </row>
    <row r="1621" spans="1:20" s="217" customFormat="1" ht="36" x14ac:dyDescent="0.2">
      <c r="A1621" s="257" t="s">
        <v>7697</v>
      </c>
      <c r="B1621" s="258" t="s">
        <v>7710</v>
      </c>
      <c r="C1621" s="259" t="s">
        <v>9901</v>
      </c>
      <c r="D1621" s="260" t="s">
        <v>9903</v>
      </c>
      <c r="E1621" s="261"/>
      <c r="F1621" s="262"/>
      <c r="G1621" s="263"/>
      <c r="H1621" s="264"/>
      <c r="I1621" s="265"/>
      <c r="J1621" s="262" t="s">
        <v>6350</v>
      </c>
      <c r="K1621" s="263" t="s">
        <v>6351</v>
      </c>
      <c r="L1621" s="266" t="s">
        <v>5092</v>
      </c>
      <c r="M1621" s="267" t="s">
        <v>5093</v>
      </c>
      <c r="N1621" s="262" t="s">
        <v>7714</v>
      </c>
      <c r="O1621" s="266" t="s">
        <v>7715</v>
      </c>
      <c r="P1621" s="261" t="s">
        <v>6350</v>
      </c>
      <c r="Q1621" s="267" t="s">
        <v>6351</v>
      </c>
      <c r="R1621" s="276"/>
      <c r="S1621" s="277"/>
      <c r="T1621" s="277"/>
    </row>
    <row r="1622" spans="1:20" s="203" customFormat="1" ht="24" x14ac:dyDescent="0.2">
      <c r="A1622" s="244" t="s">
        <v>7697</v>
      </c>
      <c r="B1622" s="245" t="s">
        <v>7707</v>
      </c>
      <c r="C1622" s="246" t="s">
        <v>9904</v>
      </c>
      <c r="D1622" s="247" t="s">
        <v>9905</v>
      </c>
      <c r="E1622" s="248"/>
      <c r="F1622" s="249"/>
      <c r="G1622" s="250"/>
      <c r="H1622" s="251"/>
      <c r="I1622" s="252"/>
      <c r="J1622" s="262"/>
      <c r="K1622" s="263"/>
      <c r="L1622" s="266"/>
      <c r="M1622" s="267"/>
      <c r="N1622" s="262"/>
      <c r="O1622" s="266"/>
      <c r="P1622" s="261"/>
      <c r="Q1622" s="267"/>
      <c r="R1622" s="276"/>
      <c r="S1622" s="277"/>
      <c r="T1622" s="277"/>
    </row>
    <row r="1623" spans="1:20" ht="36" x14ac:dyDescent="0.2">
      <c r="A1623" s="257" t="s">
        <v>7697</v>
      </c>
      <c r="B1623" s="258" t="s">
        <v>7710</v>
      </c>
      <c r="C1623" s="259" t="s">
        <v>9904</v>
      </c>
      <c r="D1623" s="260" t="s">
        <v>9906</v>
      </c>
      <c r="E1623" s="261"/>
      <c r="F1623" s="262"/>
      <c r="G1623" s="263"/>
      <c r="H1623" s="264"/>
      <c r="I1623" s="265"/>
      <c r="J1623" s="262" t="s">
        <v>6350</v>
      </c>
      <c r="K1623" s="263" t="s">
        <v>6351</v>
      </c>
      <c r="L1623" s="266" t="s">
        <v>5094</v>
      </c>
      <c r="M1623" s="267" t="s">
        <v>5095</v>
      </c>
      <c r="N1623" s="262" t="s">
        <v>7714</v>
      </c>
      <c r="O1623" s="266" t="s">
        <v>7715</v>
      </c>
      <c r="P1623" s="261" t="s">
        <v>6350</v>
      </c>
      <c r="Q1623" s="267" t="s">
        <v>6351</v>
      </c>
      <c r="R1623" s="276"/>
      <c r="S1623" s="277"/>
      <c r="T1623" s="277"/>
    </row>
    <row r="1624" spans="1:20" s="203" customFormat="1" ht="25.5" x14ac:dyDescent="0.2">
      <c r="A1624" s="204" t="s">
        <v>7697</v>
      </c>
      <c r="B1624" s="205" t="s">
        <v>7704</v>
      </c>
      <c r="C1624" s="400" t="s">
        <v>9907</v>
      </c>
      <c r="D1624" s="207" t="s">
        <v>9908</v>
      </c>
      <c r="E1624" s="208"/>
      <c r="F1624" s="209"/>
      <c r="G1624" s="210"/>
      <c r="H1624" s="211"/>
      <c r="I1624" s="212"/>
      <c r="J1624" s="209"/>
      <c r="K1624" s="210"/>
      <c r="L1624" s="213"/>
      <c r="M1624" s="214"/>
      <c r="N1624" s="209"/>
      <c r="O1624" s="210"/>
      <c r="P1624" s="213"/>
      <c r="Q1624" s="214"/>
      <c r="R1624" s="215"/>
      <c r="S1624" s="216"/>
      <c r="T1624" s="216"/>
    </row>
    <row r="1625" spans="1:20" ht="24" x14ac:dyDescent="0.2">
      <c r="A1625" s="244" t="s">
        <v>7697</v>
      </c>
      <c r="B1625" s="245" t="s">
        <v>7707</v>
      </c>
      <c r="C1625" s="246" t="s">
        <v>9907</v>
      </c>
      <c r="D1625" s="247" t="s">
        <v>9909</v>
      </c>
      <c r="E1625" s="248"/>
      <c r="F1625" s="262"/>
      <c r="G1625" s="263"/>
      <c r="H1625" s="264"/>
      <c r="I1625" s="265"/>
      <c r="J1625" s="262"/>
      <c r="K1625" s="263"/>
      <c r="L1625" s="266"/>
      <c r="M1625" s="267"/>
      <c r="N1625" s="262"/>
      <c r="O1625" s="263"/>
      <c r="P1625" s="266"/>
      <c r="Q1625" s="267"/>
      <c r="R1625" s="276"/>
      <c r="S1625" s="277"/>
      <c r="T1625" s="277"/>
    </row>
    <row r="1626" spans="1:20" s="344" customFormat="1" ht="24" x14ac:dyDescent="0.2">
      <c r="A1626" s="257" t="s">
        <v>7697</v>
      </c>
      <c r="B1626" s="258" t="s">
        <v>7710</v>
      </c>
      <c r="C1626" s="259" t="s">
        <v>9907</v>
      </c>
      <c r="D1626" s="260" t="s">
        <v>9910</v>
      </c>
      <c r="E1626" s="261"/>
      <c r="F1626" s="262"/>
      <c r="G1626" s="263"/>
      <c r="H1626" s="264"/>
      <c r="I1626" s="265"/>
      <c r="J1626" s="262"/>
      <c r="K1626" s="263"/>
      <c r="L1626" s="266"/>
      <c r="M1626" s="267"/>
      <c r="N1626" s="262" t="s">
        <v>7714</v>
      </c>
      <c r="O1626" s="266" t="s">
        <v>7715</v>
      </c>
      <c r="P1626" s="261" t="s">
        <v>6362</v>
      </c>
      <c r="Q1626" s="267" t="s">
        <v>6363</v>
      </c>
      <c r="R1626" s="276"/>
      <c r="S1626" s="277"/>
      <c r="T1626" s="277"/>
    </row>
    <row r="1627" spans="1:20" ht="12.75" x14ac:dyDescent="0.2">
      <c r="A1627" s="204" t="s">
        <v>7697</v>
      </c>
      <c r="B1627" s="205" t="s">
        <v>7704</v>
      </c>
      <c r="C1627" s="206" t="s">
        <v>9911</v>
      </c>
      <c r="D1627" s="207" t="s">
        <v>9912</v>
      </c>
      <c r="E1627" s="208"/>
      <c r="F1627" s="209"/>
      <c r="G1627" s="210"/>
      <c r="H1627" s="211"/>
      <c r="I1627" s="212"/>
      <c r="J1627" s="209"/>
      <c r="K1627" s="210"/>
      <c r="L1627" s="213"/>
      <c r="M1627" s="214"/>
      <c r="N1627" s="209"/>
      <c r="O1627" s="210"/>
      <c r="P1627" s="213"/>
      <c r="Q1627" s="214"/>
      <c r="R1627" s="215"/>
      <c r="S1627" s="216"/>
      <c r="T1627" s="216"/>
    </row>
    <row r="1628" spans="1:20" s="203" customFormat="1" x14ac:dyDescent="0.2">
      <c r="A1628" s="244" t="s">
        <v>7697</v>
      </c>
      <c r="B1628" s="245" t="s">
        <v>7707</v>
      </c>
      <c r="C1628" s="246" t="s">
        <v>9911</v>
      </c>
      <c r="D1628" s="247" t="s">
        <v>9913</v>
      </c>
      <c r="E1628" s="248"/>
      <c r="F1628" s="262"/>
      <c r="G1628" s="263"/>
      <c r="H1628" s="264"/>
      <c r="I1628" s="265"/>
      <c r="J1628" s="262"/>
      <c r="K1628" s="263"/>
      <c r="L1628" s="266"/>
      <c r="M1628" s="267"/>
      <c r="N1628" s="262"/>
      <c r="O1628" s="263"/>
      <c r="P1628" s="266"/>
      <c r="Q1628" s="267"/>
      <c r="R1628" s="276"/>
      <c r="S1628" s="277"/>
      <c r="T1628" s="277"/>
    </row>
    <row r="1629" spans="1:20" s="411" customFormat="1" x14ac:dyDescent="0.2">
      <c r="A1629" s="257" t="s">
        <v>7697</v>
      </c>
      <c r="B1629" s="258" t="s">
        <v>7710</v>
      </c>
      <c r="C1629" s="259" t="s">
        <v>9911</v>
      </c>
      <c r="D1629" s="260" t="s">
        <v>9914</v>
      </c>
      <c r="E1629" s="261"/>
      <c r="F1629" s="262"/>
      <c r="G1629" s="263"/>
      <c r="H1629" s="264"/>
      <c r="I1629" s="265"/>
      <c r="J1629" s="262"/>
      <c r="K1629" s="263"/>
      <c r="L1629" s="266"/>
      <c r="M1629" s="267"/>
      <c r="N1629" s="262" t="s">
        <v>7714</v>
      </c>
      <c r="O1629" s="266" t="s">
        <v>7715</v>
      </c>
      <c r="P1629" s="261" t="s">
        <v>6364</v>
      </c>
      <c r="Q1629" s="267" t="s">
        <v>6365</v>
      </c>
      <c r="R1629" s="276"/>
      <c r="S1629" s="277"/>
      <c r="T1629" s="277"/>
    </row>
    <row r="1630" spans="1:20" s="707" customFormat="1" ht="12.75" x14ac:dyDescent="0.2">
      <c r="A1630" s="420" t="s">
        <v>7697</v>
      </c>
      <c r="B1630" s="421" t="s">
        <v>7704</v>
      </c>
      <c r="C1630" s="698" t="s">
        <v>9915</v>
      </c>
      <c r="D1630" s="422" t="s">
        <v>9916</v>
      </c>
      <c r="E1630" s="423"/>
      <c r="F1630" s="699"/>
      <c r="G1630" s="700"/>
      <c r="H1630" s="701"/>
      <c r="I1630" s="702"/>
      <c r="J1630" s="699"/>
      <c r="K1630" s="700"/>
      <c r="L1630" s="703"/>
      <c r="M1630" s="704"/>
      <c r="N1630" s="699"/>
      <c r="O1630" s="700"/>
      <c r="P1630" s="703"/>
      <c r="Q1630" s="704"/>
      <c r="R1630" s="705"/>
      <c r="S1630" s="706"/>
      <c r="T1630" s="706"/>
    </row>
    <row r="1631" spans="1:20" s="344" customFormat="1" x14ac:dyDescent="0.2">
      <c r="A1631" s="244" t="s">
        <v>7697</v>
      </c>
      <c r="B1631" s="245" t="s">
        <v>7707</v>
      </c>
      <c r="C1631" s="246" t="s">
        <v>9915</v>
      </c>
      <c r="D1631" s="247" t="s">
        <v>9917</v>
      </c>
      <c r="E1631" s="248"/>
      <c r="F1631" s="262"/>
      <c r="G1631" s="263"/>
      <c r="H1631" s="264"/>
      <c r="I1631" s="265"/>
      <c r="J1631" s="262"/>
      <c r="K1631" s="263"/>
      <c r="L1631" s="266"/>
      <c r="M1631" s="267"/>
      <c r="N1631" s="262"/>
      <c r="O1631" s="263"/>
      <c r="P1631" s="266"/>
      <c r="Q1631" s="267"/>
      <c r="R1631" s="276"/>
      <c r="S1631" s="277"/>
      <c r="T1631" s="277"/>
    </row>
    <row r="1632" spans="1:20" s="710" customFormat="1" ht="24" x14ac:dyDescent="0.2">
      <c r="A1632" s="463" t="s">
        <v>7697</v>
      </c>
      <c r="B1632" s="464" t="s">
        <v>7710</v>
      </c>
      <c r="C1632" s="708" t="s">
        <v>9918</v>
      </c>
      <c r="D1632" s="709" t="s">
        <v>9919</v>
      </c>
      <c r="E1632" s="467"/>
      <c r="F1632" s="468"/>
      <c r="G1632" s="469"/>
      <c r="H1632" s="470"/>
      <c r="I1632" s="471"/>
      <c r="J1632" s="468"/>
      <c r="K1632" s="469"/>
      <c r="L1632" s="474" t="s">
        <v>5041</v>
      </c>
      <c r="M1632" s="475" t="s">
        <v>5042</v>
      </c>
      <c r="N1632" s="468" t="s">
        <v>7714</v>
      </c>
      <c r="O1632" s="474" t="s">
        <v>7715</v>
      </c>
      <c r="P1632" s="467"/>
      <c r="Q1632" s="475"/>
      <c r="R1632" s="476"/>
      <c r="S1632" s="477"/>
      <c r="T1632" s="477"/>
    </row>
    <row r="1633" spans="1:20" s="405" customFormat="1" ht="36" x14ac:dyDescent="0.2">
      <c r="A1633" s="360" t="s">
        <v>7697</v>
      </c>
      <c r="B1633" s="361" t="s">
        <v>7710</v>
      </c>
      <c r="C1633" s="711" t="s">
        <v>9920</v>
      </c>
      <c r="D1633" s="363" t="s">
        <v>9921</v>
      </c>
      <c r="E1633" s="332"/>
      <c r="F1633" s="311" t="s">
        <v>2266</v>
      </c>
      <c r="G1633" s="312" t="s">
        <v>2267</v>
      </c>
      <c r="H1633" s="313"/>
      <c r="I1633" s="314"/>
      <c r="J1633" s="311" t="s">
        <v>7638</v>
      </c>
      <c r="K1633" s="312" t="s">
        <v>7639</v>
      </c>
      <c r="L1633" s="315" t="s">
        <v>5041</v>
      </c>
      <c r="M1633" s="316" t="s">
        <v>5042</v>
      </c>
      <c r="N1633" s="311" t="s">
        <v>7714</v>
      </c>
      <c r="O1633" s="315" t="s">
        <v>7715</v>
      </c>
      <c r="P1633" s="332" t="s">
        <v>5043</v>
      </c>
      <c r="Q1633" s="563" t="s">
        <v>9922</v>
      </c>
      <c r="R1633" s="318">
        <v>42711</v>
      </c>
      <c r="S1633" s="404"/>
      <c r="T1633" s="404"/>
    </row>
    <row r="1634" spans="1:20" s="713" customFormat="1" ht="36" x14ac:dyDescent="0.2">
      <c r="A1634" s="360"/>
      <c r="B1634" s="361"/>
      <c r="C1634" s="712"/>
      <c r="D1634" s="363"/>
      <c r="E1634" s="332"/>
      <c r="F1634" s="311"/>
      <c r="G1634" s="312"/>
      <c r="H1634" s="313"/>
      <c r="I1634" s="314"/>
      <c r="J1634" s="311" t="s">
        <v>5043</v>
      </c>
      <c r="K1634" s="563" t="s">
        <v>5154</v>
      </c>
      <c r="L1634" s="315"/>
      <c r="M1634" s="316"/>
      <c r="N1634" s="311"/>
      <c r="O1634" s="315"/>
      <c r="P1634" s="332"/>
      <c r="Q1634" s="316"/>
      <c r="R1634" s="318">
        <v>42711</v>
      </c>
      <c r="S1634" s="404"/>
      <c r="T1634" s="404"/>
    </row>
    <row r="1635" spans="1:20" s="203" customFormat="1" ht="17.25" x14ac:dyDescent="0.2">
      <c r="A1635" s="176" t="s">
        <v>7697</v>
      </c>
      <c r="B1635" s="177" t="s">
        <v>7698</v>
      </c>
      <c r="C1635" s="436" t="s">
        <v>9923</v>
      </c>
      <c r="D1635" s="179" t="s">
        <v>9924</v>
      </c>
      <c r="E1635" s="180"/>
      <c r="F1635" s="437"/>
      <c r="G1635" s="438"/>
      <c r="H1635" s="439"/>
      <c r="I1635" s="440"/>
      <c r="J1635" s="437"/>
      <c r="K1635" s="438"/>
      <c r="L1635" s="441"/>
      <c r="M1635" s="442"/>
      <c r="N1635" s="437"/>
      <c r="O1635" s="438"/>
      <c r="P1635" s="441"/>
      <c r="Q1635" s="442"/>
      <c r="R1635" s="443"/>
      <c r="S1635" s="444"/>
      <c r="T1635" s="444"/>
    </row>
    <row r="1636" spans="1:20" ht="14.25" x14ac:dyDescent="0.2">
      <c r="A1636" s="190" t="s">
        <v>7697</v>
      </c>
      <c r="B1636" s="191" t="s">
        <v>7701</v>
      </c>
      <c r="C1636" s="192" t="s">
        <v>9925</v>
      </c>
      <c r="D1636" s="193" t="s">
        <v>9926</v>
      </c>
      <c r="E1636" s="194"/>
      <c r="F1636" s="195"/>
      <c r="G1636" s="196"/>
      <c r="H1636" s="197"/>
      <c r="I1636" s="198"/>
      <c r="J1636" s="195"/>
      <c r="K1636" s="196"/>
      <c r="L1636" s="199"/>
      <c r="M1636" s="200"/>
      <c r="N1636" s="195"/>
      <c r="O1636" s="196"/>
      <c r="P1636" s="199"/>
      <c r="Q1636" s="200"/>
      <c r="R1636" s="201"/>
      <c r="S1636" s="202"/>
      <c r="T1636" s="202"/>
    </row>
    <row r="1637" spans="1:20" s="203" customFormat="1" ht="12.75" x14ac:dyDescent="0.2">
      <c r="A1637" s="204" t="s">
        <v>7697</v>
      </c>
      <c r="B1637" s="205" t="s">
        <v>7704</v>
      </c>
      <c r="C1637" s="206" t="s">
        <v>9927</v>
      </c>
      <c r="D1637" s="207" t="s">
        <v>9928</v>
      </c>
      <c r="E1637" s="208"/>
      <c r="F1637" s="209"/>
      <c r="G1637" s="210"/>
      <c r="H1637" s="211"/>
      <c r="I1637" s="212"/>
      <c r="J1637" s="209"/>
      <c r="K1637" s="210"/>
      <c r="L1637" s="213"/>
      <c r="M1637" s="214"/>
      <c r="N1637" s="209"/>
      <c r="O1637" s="210"/>
      <c r="P1637" s="213"/>
      <c r="Q1637" s="214"/>
      <c r="R1637" s="215"/>
      <c r="S1637" s="216"/>
      <c r="T1637" s="216"/>
    </row>
    <row r="1638" spans="1:20" ht="24" x14ac:dyDescent="0.2">
      <c r="A1638" s="244" t="s">
        <v>7697</v>
      </c>
      <c r="B1638" s="245" t="s">
        <v>7707</v>
      </c>
      <c r="C1638" s="246" t="s">
        <v>9929</v>
      </c>
      <c r="D1638" s="247" t="s">
        <v>9930</v>
      </c>
      <c r="E1638" s="248"/>
      <c r="F1638" s="249"/>
      <c r="G1638" s="250"/>
      <c r="H1638" s="251"/>
      <c r="I1638" s="252"/>
      <c r="J1638" s="249"/>
      <c r="K1638" s="250"/>
      <c r="L1638" s="253"/>
      <c r="M1638" s="254"/>
      <c r="N1638" s="249"/>
      <c r="O1638" s="250"/>
      <c r="P1638" s="253"/>
      <c r="Q1638" s="254"/>
      <c r="R1638" s="255"/>
      <c r="S1638" s="256"/>
      <c r="T1638" s="256"/>
    </row>
    <row r="1639" spans="1:20" s="217" customFormat="1" ht="24" x14ac:dyDescent="0.2">
      <c r="A1639" s="257" t="s">
        <v>7697</v>
      </c>
      <c r="B1639" s="258" t="s">
        <v>7710</v>
      </c>
      <c r="C1639" s="259" t="s">
        <v>9931</v>
      </c>
      <c r="D1639" s="260" t="s">
        <v>9932</v>
      </c>
      <c r="E1639" s="261"/>
      <c r="F1639" s="262"/>
      <c r="G1639" s="263"/>
      <c r="H1639" s="264"/>
      <c r="I1639" s="265"/>
      <c r="J1639" s="262"/>
      <c r="K1639" s="263"/>
      <c r="L1639" s="266" t="s">
        <v>6373</v>
      </c>
      <c r="M1639" s="267" t="s">
        <v>6374</v>
      </c>
      <c r="N1639" s="262" t="s">
        <v>7714</v>
      </c>
      <c r="O1639" s="263" t="s">
        <v>7715</v>
      </c>
      <c r="P1639" s="266"/>
      <c r="Q1639" s="267"/>
      <c r="R1639" s="276"/>
      <c r="S1639" s="277"/>
      <c r="T1639" s="277"/>
    </row>
    <row r="1640" spans="1:20" s="203" customFormat="1" ht="36" x14ac:dyDescent="0.2">
      <c r="A1640" s="257" t="s">
        <v>7697</v>
      </c>
      <c r="B1640" s="258" t="s">
        <v>7710</v>
      </c>
      <c r="C1640" s="259" t="s">
        <v>9933</v>
      </c>
      <c r="D1640" s="260" t="s">
        <v>9934</v>
      </c>
      <c r="E1640" s="261"/>
      <c r="F1640" s="262"/>
      <c r="G1640" s="263"/>
      <c r="H1640" s="264"/>
      <c r="I1640" s="265"/>
      <c r="J1640" s="262"/>
      <c r="K1640" s="263"/>
      <c r="L1640" s="266" t="s">
        <v>6381</v>
      </c>
      <c r="M1640" s="267" t="s">
        <v>6382</v>
      </c>
      <c r="N1640" s="262" t="s">
        <v>7714</v>
      </c>
      <c r="O1640" s="263" t="s">
        <v>7715</v>
      </c>
      <c r="P1640" s="266"/>
      <c r="Q1640" s="267"/>
      <c r="R1640" s="276"/>
      <c r="S1640" s="277"/>
      <c r="T1640" s="277"/>
    </row>
    <row r="1641" spans="1:20" ht="24" x14ac:dyDescent="0.2">
      <c r="A1641" s="244" t="s">
        <v>7697</v>
      </c>
      <c r="B1641" s="245" t="s">
        <v>7707</v>
      </c>
      <c r="C1641" s="246" t="s">
        <v>9935</v>
      </c>
      <c r="D1641" s="247" t="s">
        <v>9936</v>
      </c>
      <c r="E1641" s="248"/>
      <c r="F1641" s="249"/>
      <c r="G1641" s="250"/>
      <c r="H1641" s="251"/>
      <c r="I1641" s="252"/>
      <c r="J1641" s="249"/>
      <c r="K1641" s="250"/>
      <c r="L1641" s="253"/>
      <c r="M1641" s="254"/>
      <c r="N1641" s="249"/>
      <c r="O1641" s="250"/>
      <c r="P1641" s="253"/>
      <c r="Q1641" s="254"/>
      <c r="R1641" s="255"/>
      <c r="S1641" s="256"/>
      <c r="T1641" s="256"/>
    </row>
    <row r="1642" spans="1:20" ht="24" x14ac:dyDescent="0.2">
      <c r="A1642" s="257" t="s">
        <v>7697</v>
      </c>
      <c r="B1642" s="258" t="s">
        <v>7710</v>
      </c>
      <c r="C1642" s="259" t="s">
        <v>9937</v>
      </c>
      <c r="D1642" s="260" t="s">
        <v>9938</v>
      </c>
      <c r="E1642" s="261"/>
      <c r="F1642" s="262"/>
      <c r="G1642" s="263"/>
      <c r="H1642" s="264"/>
      <c r="I1642" s="265"/>
      <c r="J1642" s="262"/>
      <c r="K1642" s="263"/>
      <c r="L1642" s="266" t="s">
        <v>6375</v>
      </c>
      <c r="M1642" s="267" t="s">
        <v>6376</v>
      </c>
      <c r="N1642" s="262" t="s">
        <v>7714</v>
      </c>
      <c r="O1642" s="263" t="s">
        <v>7715</v>
      </c>
      <c r="P1642" s="266"/>
      <c r="Q1642" s="267"/>
      <c r="R1642" s="276"/>
      <c r="S1642" s="277"/>
      <c r="T1642" s="277"/>
    </row>
    <row r="1643" spans="1:20" ht="24" x14ac:dyDescent="0.2">
      <c r="A1643" s="257" t="s">
        <v>7697</v>
      </c>
      <c r="B1643" s="258" t="s">
        <v>7710</v>
      </c>
      <c r="C1643" s="259" t="s">
        <v>9939</v>
      </c>
      <c r="D1643" s="260" t="s">
        <v>9940</v>
      </c>
      <c r="E1643" s="261"/>
      <c r="F1643" s="262"/>
      <c r="G1643" s="263"/>
      <c r="H1643" s="264"/>
      <c r="I1643" s="265"/>
      <c r="J1643" s="262"/>
      <c r="K1643" s="263"/>
      <c r="L1643" s="266" t="s">
        <v>6383</v>
      </c>
      <c r="M1643" s="267" t="s">
        <v>6384</v>
      </c>
      <c r="N1643" s="262" t="s">
        <v>7714</v>
      </c>
      <c r="O1643" s="263" t="s">
        <v>7715</v>
      </c>
      <c r="P1643" s="266"/>
      <c r="Q1643" s="267"/>
      <c r="R1643" s="276"/>
      <c r="S1643" s="277"/>
      <c r="T1643" s="277"/>
    </row>
    <row r="1644" spans="1:20" ht="12.75" x14ac:dyDescent="0.2">
      <c r="A1644" s="204" t="s">
        <v>7697</v>
      </c>
      <c r="B1644" s="205" t="s">
        <v>7704</v>
      </c>
      <c r="C1644" s="206" t="s">
        <v>9941</v>
      </c>
      <c r="D1644" s="207" t="s">
        <v>9942</v>
      </c>
      <c r="E1644" s="208"/>
      <c r="F1644" s="209"/>
      <c r="G1644" s="210"/>
      <c r="H1644" s="211"/>
      <c r="I1644" s="212"/>
      <c r="J1644" s="209"/>
      <c r="K1644" s="210"/>
      <c r="L1644" s="213"/>
      <c r="M1644" s="214"/>
      <c r="N1644" s="209"/>
      <c r="O1644" s="210"/>
      <c r="P1644" s="213"/>
      <c r="Q1644" s="214"/>
      <c r="R1644" s="215"/>
      <c r="S1644" s="216"/>
      <c r="T1644" s="216"/>
    </row>
    <row r="1645" spans="1:20" ht="24" x14ac:dyDescent="0.2">
      <c r="A1645" s="244" t="s">
        <v>7697</v>
      </c>
      <c r="B1645" s="245" t="s">
        <v>7707</v>
      </c>
      <c r="C1645" s="246" t="s">
        <v>9943</v>
      </c>
      <c r="D1645" s="247" t="s">
        <v>9944</v>
      </c>
      <c r="E1645" s="248"/>
      <c r="F1645" s="249"/>
      <c r="G1645" s="250"/>
      <c r="H1645" s="251"/>
      <c r="I1645" s="252"/>
      <c r="J1645" s="249"/>
      <c r="K1645" s="250"/>
      <c r="L1645" s="253"/>
      <c r="M1645" s="254"/>
      <c r="N1645" s="249"/>
      <c r="O1645" s="250"/>
      <c r="P1645" s="253"/>
      <c r="Q1645" s="254"/>
      <c r="R1645" s="255"/>
      <c r="S1645" s="256"/>
      <c r="T1645" s="256"/>
    </row>
    <row r="1646" spans="1:20" ht="36" x14ac:dyDescent="0.2">
      <c r="A1646" s="257" t="s">
        <v>7697</v>
      </c>
      <c r="B1646" s="258" t="s">
        <v>7710</v>
      </c>
      <c r="C1646" s="259" t="s">
        <v>9945</v>
      </c>
      <c r="D1646" s="260" t="s">
        <v>9946</v>
      </c>
      <c r="E1646" s="261"/>
      <c r="F1646" s="262"/>
      <c r="G1646" s="263"/>
      <c r="H1646" s="264"/>
      <c r="I1646" s="265"/>
      <c r="J1646" s="262"/>
      <c r="K1646" s="263"/>
      <c r="L1646" s="266" t="s">
        <v>6377</v>
      </c>
      <c r="M1646" s="267" t="s">
        <v>6378</v>
      </c>
      <c r="N1646" s="262" t="s">
        <v>7714</v>
      </c>
      <c r="O1646" s="263" t="s">
        <v>7715</v>
      </c>
      <c r="P1646" s="266"/>
      <c r="Q1646" s="267"/>
      <c r="R1646" s="276"/>
      <c r="S1646" s="277"/>
      <c r="T1646" s="277"/>
    </row>
    <row r="1647" spans="1:20" ht="36" x14ac:dyDescent="0.2">
      <c r="A1647" s="257" t="s">
        <v>7697</v>
      </c>
      <c r="B1647" s="258" t="s">
        <v>7710</v>
      </c>
      <c r="C1647" s="259" t="s">
        <v>9947</v>
      </c>
      <c r="D1647" s="260" t="s">
        <v>9948</v>
      </c>
      <c r="E1647" s="261"/>
      <c r="F1647" s="262"/>
      <c r="G1647" s="263"/>
      <c r="H1647" s="264"/>
      <c r="I1647" s="265"/>
      <c r="J1647" s="262"/>
      <c r="K1647" s="263"/>
      <c r="L1647" s="266" t="s">
        <v>6385</v>
      </c>
      <c r="M1647" s="267" t="s">
        <v>6386</v>
      </c>
      <c r="N1647" s="262" t="s">
        <v>7714</v>
      </c>
      <c r="O1647" s="263" t="s">
        <v>7715</v>
      </c>
      <c r="P1647" s="266"/>
      <c r="Q1647" s="267"/>
      <c r="R1647" s="276"/>
      <c r="S1647" s="277"/>
      <c r="T1647" s="277"/>
    </row>
    <row r="1648" spans="1:20" ht="24" x14ac:dyDescent="0.2">
      <c r="A1648" s="244" t="s">
        <v>7697</v>
      </c>
      <c r="B1648" s="245" t="s">
        <v>7707</v>
      </c>
      <c r="C1648" s="246" t="s">
        <v>9949</v>
      </c>
      <c r="D1648" s="247" t="s">
        <v>9950</v>
      </c>
      <c r="E1648" s="248"/>
      <c r="F1648" s="249"/>
      <c r="G1648" s="250"/>
      <c r="H1648" s="251"/>
      <c r="I1648" s="252"/>
      <c r="J1648" s="249"/>
      <c r="K1648" s="250"/>
      <c r="L1648" s="253"/>
      <c r="M1648" s="254"/>
      <c r="N1648" s="249"/>
      <c r="O1648" s="250"/>
      <c r="P1648" s="253"/>
      <c r="Q1648" s="254"/>
      <c r="R1648" s="255"/>
      <c r="S1648" s="256"/>
      <c r="T1648" s="256"/>
    </row>
    <row r="1649" spans="1:20" ht="24" x14ac:dyDescent="0.2">
      <c r="A1649" s="257" t="s">
        <v>7697</v>
      </c>
      <c r="B1649" s="258" t="s">
        <v>7710</v>
      </c>
      <c r="C1649" s="259" t="s">
        <v>9951</v>
      </c>
      <c r="D1649" s="260" t="s">
        <v>9952</v>
      </c>
      <c r="E1649" s="261"/>
      <c r="F1649" s="262"/>
      <c r="G1649" s="263"/>
      <c r="H1649" s="264"/>
      <c r="I1649" s="265"/>
      <c r="J1649" s="262"/>
      <c r="K1649" s="263"/>
      <c r="L1649" s="266" t="s">
        <v>6379</v>
      </c>
      <c r="M1649" s="267" t="s">
        <v>6380</v>
      </c>
      <c r="N1649" s="262" t="s">
        <v>7714</v>
      </c>
      <c r="O1649" s="263" t="s">
        <v>7715</v>
      </c>
      <c r="P1649" s="266"/>
      <c r="Q1649" s="267"/>
      <c r="R1649" s="276"/>
      <c r="S1649" s="277"/>
      <c r="T1649" s="277"/>
    </row>
    <row r="1650" spans="1:20" ht="36" x14ac:dyDescent="0.2">
      <c r="A1650" s="257" t="s">
        <v>7697</v>
      </c>
      <c r="B1650" s="258" t="s">
        <v>7710</v>
      </c>
      <c r="C1650" s="259" t="s">
        <v>9953</v>
      </c>
      <c r="D1650" s="260" t="s">
        <v>9954</v>
      </c>
      <c r="E1650" s="261"/>
      <c r="F1650" s="262"/>
      <c r="G1650" s="263"/>
      <c r="H1650" s="264"/>
      <c r="I1650" s="265"/>
      <c r="J1650" s="262"/>
      <c r="K1650" s="263"/>
      <c r="L1650" s="266" t="s">
        <v>6387</v>
      </c>
      <c r="M1650" s="267" t="s">
        <v>6388</v>
      </c>
      <c r="N1650" s="262" t="s">
        <v>7714</v>
      </c>
      <c r="O1650" s="263" t="s">
        <v>7715</v>
      </c>
      <c r="P1650" s="266"/>
      <c r="Q1650" s="267"/>
      <c r="R1650" s="276"/>
      <c r="S1650" s="277"/>
      <c r="T1650" s="277"/>
    </row>
    <row r="1651" spans="1:20" ht="14.25" x14ac:dyDescent="0.2">
      <c r="A1651" s="190" t="s">
        <v>7697</v>
      </c>
      <c r="B1651" s="191" t="s">
        <v>7701</v>
      </c>
      <c r="C1651" s="192" t="s">
        <v>9955</v>
      </c>
      <c r="D1651" s="193" t="s">
        <v>9956</v>
      </c>
      <c r="E1651" s="194"/>
      <c r="F1651" s="195"/>
      <c r="G1651" s="196"/>
      <c r="H1651" s="197"/>
      <c r="I1651" s="198"/>
      <c r="J1651" s="195"/>
      <c r="K1651" s="196"/>
      <c r="L1651" s="199"/>
      <c r="M1651" s="200"/>
      <c r="N1651" s="195"/>
      <c r="O1651" s="196"/>
      <c r="P1651" s="199"/>
      <c r="Q1651" s="200"/>
      <c r="R1651" s="201"/>
      <c r="S1651" s="202"/>
      <c r="T1651" s="202"/>
    </row>
    <row r="1652" spans="1:20" ht="12.75" x14ac:dyDescent="0.2">
      <c r="A1652" s="204" t="s">
        <v>7697</v>
      </c>
      <c r="B1652" s="205" t="s">
        <v>7704</v>
      </c>
      <c r="C1652" s="206" t="s">
        <v>9957</v>
      </c>
      <c r="D1652" s="207" t="s">
        <v>9958</v>
      </c>
      <c r="E1652" s="208"/>
      <c r="F1652" s="209"/>
      <c r="G1652" s="210"/>
      <c r="H1652" s="211"/>
      <c r="I1652" s="212"/>
      <c r="J1652" s="209"/>
      <c r="K1652" s="210"/>
      <c r="L1652" s="213"/>
      <c r="M1652" s="214"/>
      <c r="N1652" s="209"/>
      <c r="O1652" s="210"/>
      <c r="P1652" s="213"/>
      <c r="Q1652" s="214"/>
      <c r="R1652" s="215"/>
      <c r="S1652" s="216"/>
      <c r="T1652" s="216"/>
    </row>
    <row r="1653" spans="1:20" ht="24" x14ac:dyDescent="0.2">
      <c r="A1653" s="244" t="s">
        <v>7697</v>
      </c>
      <c r="B1653" s="245" t="s">
        <v>7707</v>
      </c>
      <c r="C1653" s="246" t="s">
        <v>9959</v>
      </c>
      <c r="D1653" s="247" t="s">
        <v>9960</v>
      </c>
      <c r="E1653" s="248"/>
      <c r="F1653" s="249"/>
      <c r="G1653" s="250"/>
      <c r="H1653" s="251"/>
      <c r="I1653" s="252"/>
      <c r="J1653" s="249"/>
      <c r="K1653" s="250"/>
      <c r="L1653" s="253"/>
      <c r="M1653" s="254"/>
      <c r="N1653" s="249"/>
      <c r="O1653" s="250"/>
      <c r="P1653" s="253"/>
      <c r="Q1653" s="254"/>
      <c r="R1653" s="255"/>
      <c r="S1653" s="256"/>
      <c r="T1653" s="256"/>
    </row>
    <row r="1654" spans="1:20" s="203" customFormat="1" ht="24" x14ac:dyDescent="0.2">
      <c r="A1654" s="257" t="s">
        <v>7697</v>
      </c>
      <c r="B1654" s="258" t="s">
        <v>7710</v>
      </c>
      <c r="C1654" s="259" t="s">
        <v>6406</v>
      </c>
      <c r="D1654" s="260" t="s">
        <v>9961</v>
      </c>
      <c r="E1654" s="261"/>
      <c r="F1654" s="262"/>
      <c r="G1654" s="263"/>
      <c r="H1654" s="264"/>
      <c r="I1654" s="265"/>
      <c r="J1654" s="262" t="s">
        <v>6350</v>
      </c>
      <c r="K1654" s="263" t="s">
        <v>6351</v>
      </c>
      <c r="L1654" s="266" t="s">
        <v>6405</v>
      </c>
      <c r="M1654" s="267" t="s">
        <v>6406</v>
      </c>
      <c r="N1654" s="262" t="s">
        <v>7714</v>
      </c>
      <c r="O1654" s="266" t="s">
        <v>7715</v>
      </c>
      <c r="P1654" s="261" t="s">
        <v>6350</v>
      </c>
      <c r="Q1654" s="267" t="s">
        <v>6351</v>
      </c>
      <c r="R1654" s="276"/>
      <c r="S1654" s="277"/>
      <c r="T1654" s="277"/>
    </row>
    <row r="1655" spans="1:20" ht="36" x14ac:dyDescent="0.2">
      <c r="A1655" s="257" t="s">
        <v>7697</v>
      </c>
      <c r="B1655" s="258" t="s">
        <v>7710</v>
      </c>
      <c r="C1655" s="259" t="s">
        <v>6408</v>
      </c>
      <c r="D1655" s="260" t="s">
        <v>9962</v>
      </c>
      <c r="E1655" s="261"/>
      <c r="F1655" s="262"/>
      <c r="G1655" s="263"/>
      <c r="H1655" s="264"/>
      <c r="I1655" s="265"/>
      <c r="J1655" s="262" t="s">
        <v>6350</v>
      </c>
      <c r="K1655" s="263" t="s">
        <v>6351</v>
      </c>
      <c r="L1655" s="266" t="s">
        <v>6407</v>
      </c>
      <c r="M1655" s="267" t="s">
        <v>6408</v>
      </c>
      <c r="N1655" s="262" t="s">
        <v>7714</v>
      </c>
      <c r="O1655" s="266" t="s">
        <v>7715</v>
      </c>
      <c r="P1655" s="261" t="s">
        <v>6350</v>
      </c>
      <c r="Q1655" s="267" t="s">
        <v>6351</v>
      </c>
      <c r="R1655" s="276"/>
      <c r="S1655" s="277"/>
      <c r="T1655" s="277"/>
    </row>
    <row r="1656" spans="1:20" ht="36" x14ac:dyDescent="0.2">
      <c r="A1656" s="257" t="s">
        <v>7697</v>
      </c>
      <c r="B1656" s="258" t="s">
        <v>7710</v>
      </c>
      <c r="C1656" s="259" t="s">
        <v>6410</v>
      </c>
      <c r="D1656" s="260" t="s">
        <v>9963</v>
      </c>
      <c r="E1656" s="261"/>
      <c r="F1656" s="262"/>
      <c r="G1656" s="263"/>
      <c r="H1656" s="264"/>
      <c r="I1656" s="265"/>
      <c r="J1656" s="262" t="s">
        <v>6350</v>
      </c>
      <c r="K1656" s="263" t="s">
        <v>6351</v>
      </c>
      <c r="L1656" s="266" t="s">
        <v>6409</v>
      </c>
      <c r="M1656" s="267" t="s">
        <v>6410</v>
      </c>
      <c r="N1656" s="262" t="s">
        <v>7714</v>
      </c>
      <c r="O1656" s="266" t="s">
        <v>7715</v>
      </c>
      <c r="P1656" s="261" t="s">
        <v>6350</v>
      </c>
      <c r="Q1656" s="267" t="s">
        <v>6351</v>
      </c>
      <c r="R1656" s="276"/>
      <c r="S1656" s="277"/>
      <c r="T1656" s="277"/>
    </row>
    <row r="1657" spans="1:20" ht="24" x14ac:dyDescent="0.2">
      <c r="A1657" s="257" t="s">
        <v>7697</v>
      </c>
      <c r="B1657" s="258" t="s">
        <v>7710</v>
      </c>
      <c r="C1657" s="259" t="s">
        <v>6412</v>
      </c>
      <c r="D1657" s="260" t="s">
        <v>9964</v>
      </c>
      <c r="E1657" s="261"/>
      <c r="F1657" s="262"/>
      <c r="G1657" s="263"/>
      <c r="H1657" s="264"/>
      <c r="I1657" s="265"/>
      <c r="J1657" s="262" t="s">
        <v>6350</v>
      </c>
      <c r="K1657" s="263" t="s">
        <v>6351</v>
      </c>
      <c r="L1657" s="266" t="s">
        <v>6411</v>
      </c>
      <c r="M1657" s="267" t="s">
        <v>6412</v>
      </c>
      <c r="N1657" s="262" t="s">
        <v>7714</v>
      </c>
      <c r="O1657" s="266" t="s">
        <v>7715</v>
      </c>
      <c r="P1657" s="261" t="s">
        <v>6350</v>
      </c>
      <c r="Q1657" s="267" t="s">
        <v>6351</v>
      </c>
      <c r="R1657" s="276"/>
      <c r="S1657" s="277"/>
      <c r="T1657" s="277"/>
    </row>
    <row r="1658" spans="1:20" ht="36" x14ac:dyDescent="0.2">
      <c r="A1658" s="257" t="s">
        <v>7697</v>
      </c>
      <c r="B1658" s="258" t="s">
        <v>7710</v>
      </c>
      <c r="C1658" s="259" t="s">
        <v>6414</v>
      </c>
      <c r="D1658" s="260" t="s">
        <v>9965</v>
      </c>
      <c r="E1658" s="261"/>
      <c r="F1658" s="262"/>
      <c r="G1658" s="263"/>
      <c r="H1658" s="264"/>
      <c r="I1658" s="265"/>
      <c r="J1658" s="262" t="s">
        <v>6350</v>
      </c>
      <c r="K1658" s="263" t="s">
        <v>6351</v>
      </c>
      <c r="L1658" s="266" t="s">
        <v>6413</v>
      </c>
      <c r="M1658" s="267" t="s">
        <v>6414</v>
      </c>
      <c r="N1658" s="262" t="s">
        <v>7714</v>
      </c>
      <c r="O1658" s="266" t="s">
        <v>7715</v>
      </c>
      <c r="P1658" s="261" t="s">
        <v>6350</v>
      </c>
      <c r="Q1658" s="267" t="s">
        <v>6351</v>
      </c>
      <c r="R1658" s="276"/>
      <c r="S1658" s="277"/>
      <c r="T1658" s="277"/>
    </row>
    <row r="1659" spans="1:20" ht="24" x14ac:dyDescent="0.2">
      <c r="A1659" s="257" t="s">
        <v>7697</v>
      </c>
      <c r="B1659" s="258" t="s">
        <v>7710</v>
      </c>
      <c r="C1659" s="259" t="s">
        <v>6416</v>
      </c>
      <c r="D1659" s="260" t="s">
        <v>9966</v>
      </c>
      <c r="E1659" s="261"/>
      <c r="F1659" s="262"/>
      <c r="G1659" s="263"/>
      <c r="H1659" s="264"/>
      <c r="I1659" s="265"/>
      <c r="J1659" s="262" t="s">
        <v>6350</v>
      </c>
      <c r="K1659" s="263" t="s">
        <v>6351</v>
      </c>
      <c r="L1659" s="266" t="s">
        <v>6415</v>
      </c>
      <c r="M1659" s="267" t="s">
        <v>6416</v>
      </c>
      <c r="N1659" s="262" t="s">
        <v>7714</v>
      </c>
      <c r="O1659" s="266" t="s">
        <v>7715</v>
      </c>
      <c r="P1659" s="261" t="s">
        <v>6350</v>
      </c>
      <c r="Q1659" s="267" t="s">
        <v>6351</v>
      </c>
      <c r="R1659" s="276"/>
      <c r="S1659" s="277"/>
      <c r="T1659" s="277"/>
    </row>
    <row r="1660" spans="1:20" ht="24" x14ac:dyDescent="0.2">
      <c r="A1660" s="257" t="s">
        <v>7697</v>
      </c>
      <c r="B1660" s="258" t="s">
        <v>7710</v>
      </c>
      <c r="C1660" s="259" t="s">
        <v>6418</v>
      </c>
      <c r="D1660" s="260" t="s">
        <v>9967</v>
      </c>
      <c r="E1660" s="261"/>
      <c r="F1660" s="262"/>
      <c r="G1660" s="263"/>
      <c r="H1660" s="264"/>
      <c r="I1660" s="265"/>
      <c r="J1660" s="262" t="s">
        <v>6350</v>
      </c>
      <c r="K1660" s="263" t="s">
        <v>6351</v>
      </c>
      <c r="L1660" s="266" t="s">
        <v>6417</v>
      </c>
      <c r="M1660" s="267" t="s">
        <v>6418</v>
      </c>
      <c r="N1660" s="262" t="s">
        <v>7714</v>
      </c>
      <c r="O1660" s="266" t="s">
        <v>7715</v>
      </c>
      <c r="P1660" s="261" t="s">
        <v>6350</v>
      </c>
      <c r="Q1660" s="267" t="s">
        <v>6351</v>
      </c>
      <c r="R1660" s="276"/>
      <c r="S1660" s="277"/>
      <c r="T1660" s="277"/>
    </row>
    <row r="1661" spans="1:20" ht="36" x14ac:dyDescent="0.2">
      <c r="A1661" s="257" t="s">
        <v>7697</v>
      </c>
      <c r="B1661" s="258" t="s">
        <v>7710</v>
      </c>
      <c r="C1661" s="259" t="s">
        <v>6420</v>
      </c>
      <c r="D1661" s="260" t="s">
        <v>9968</v>
      </c>
      <c r="E1661" s="261"/>
      <c r="F1661" s="262"/>
      <c r="G1661" s="263"/>
      <c r="H1661" s="264"/>
      <c r="I1661" s="265"/>
      <c r="J1661" s="262" t="s">
        <v>6350</v>
      </c>
      <c r="K1661" s="263" t="s">
        <v>6351</v>
      </c>
      <c r="L1661" s="266" t="s">
        <v>6419</v>
      </c>
      <c r="M1661" s="267" t="s">
        <v>6420</v>
      </c>
      <c r="N1661" s="262" t="s">
        <v>7714</v>
      </c>
      <c r="O1661" s="266" t="s">
        <v>7715</v>
      </c>
      <c r="P1661" s="261" t="s">
        <v>6350</v>
      </c>
      <c r="Q1661" s="267" t="s">
        <v>6351</v>
      </c>
      <c r="R1661" s="276"/>
      <c r="S1661" s="277"/>
      <c r="T1661" s="277"/>
    </row>
    <row r="1662" spans="1:20" ht="36" x14ac:dyDescent="0.2">
      <c r="A1662" s="257" t="s">
        <v>7697</v>
      </c>
      <c r="B1662" s="258" t="s">
        <v>7710</v>
      </c>
      <c r="C1662" s="259" t="s">
        <v>6422</v>
      </c>
      <c r="D1662" s="260" t="s">
        <v>9969</v>
      </c>
      <c r="E1662" s="261"/>
      <c r="F1662" s="262"/>
      <c r="G1662" s="263"/>
      <c r="H1662" s="264"/>
      <c r="I1662" s="265"/>
      <c r="J1662" s="262" t="s">
        <v>6350</v>
      </c>
      <c r="K1662" s="263" t="s">
        <v>6351</v>
      </c>
      <c r="L1662" s="266" t="s">
        <v>6421</v>
      </c>
      <c r="M1662" s="267" t="s">
        <v>6422</v>
      </c>
      <c r="N1662" s="262" t="s">
        <v>7714</v>
      </c>
      <c r="O1662" s="266" t="s">
        <v>7715</v>
      </c>
      <c r="P1662" s="261" t="s">
        <v>6350</v>
      </c>
      <c r="Q1662" s="267" t="s">
        <v>6351</v>
      </c>
      <c r="R1662" s="276"/>
      <c r="S1662" s="277"/>
      <c r="T1662" s="277"/>
    </row>
    <row r="1663" spans="1:20" ht="36" x14ac:dyDescent="0.2">
      <c r="A1663" s="257" t="s">
        <v>7697</v>
      </c>
      <c r="B1663" s="258" t="s">
        <v>7710</v>
      </c>
      <c r="C1663" s="259" t="s">
        <v>6424</v>
      </c>
      <c r="D1663" s="260" t="s">
        <v>9970</v>
      </c>
      <c r="E1663" s="261"/>
      <c r="F1663" s="262"/>
      <c r="G1663" s="263"/>
      <c r="H1663" s="264"/>
      <c r="I1663" s="265"/>
      <c r="J1663" s="262" t="s">
        <v>6350</v>
      </c>
      <c r="K1663" s="263" t="s">
        <v>6351</v>
      </c>
      <c r="L1663" s="266" t="s">
        <v>6423</v>
      </c>
      <c r="M1663" s="267" t="s">
        <v>6424</v>
      </c>
      <c r="N1663" s="262" t="s">
        <v>7714</v>
      </c>
      <c r="O1663" s="266" t="s">
        <v>7715</v>
      </c>
      <c r="P1663" s="261" t="s">
        <v>6350</v>
      </c>
      <c r="Q1663" s="267" t="s">
        <v>6351</v>
      </c>
      <c r="R1663" s="276"/>
      <c r="S1663" s="277"/>
      <c r="T1663" s="277"/>
    </row>
    <row r="1664" spans="1:20" ht="36" x14ac:dyDescent="0.2">
      <c r="A1664" s="257" t="s">
        <v>7697</v>
      </c>
      <c r="B1664" s="258" t="s">
        <v>7710</v>
      </c>
      <c r="C1664" s="259" t="s">
        <v>6426</v>
      </c>
      <c r="D1664" s="260" t="s">
        <v>9971</v>
      </c>
      <c r="E1664" s="261"/>
      <c r="F1664" s="262"/>
      <c r="G1664" s="263"/>
      <c r="H1664" s="264"/>
      <c r="I1664" s="265"/>
      <c r="J1664" s="262" t="s">
        <v>6350</v>
      </c>
      <c r="K1664" s="263" t="s">
        <v>6351</v>
      </c>
      <c r="L1664" s="266" t="s">
        <v>6425</v>
      </c>
      <c r="M1664" s="267" t="s">
        <v>6426</v>
      </c>
      <c r="N1664" s="262" t="s">
        <v>7714</v>
      </c>
      <c r="O1664" s="266" t="s">
        <v>7715</v>
      </c>
      <c r="P1664" s="261" t="s">
        <v>6350</v>
      </c>
      <c r="Q1664" s="267" t="s">
        <v>6351</v>
      </c>
      <c r="R1664" s="276"/>
      <c r="S1664" s="277"/>
      <c r="T1664" s="277"/>
    </row>
    <row r="1665" spans="1:20" ht="48" x14ac:dyDescent="0.2">
      <c r="A1665" s="257" t="s">
        <v>7697</v>
      </c>
      <c r="B1665" s="258" t="s">
        <v>7710</v>
      </c>
      <c r="C1665" s="259" t="s">
        <v>6428</v>
      </c>
      <c r="D1665" s="260" t="s">
        <v>9972</v>
      </c>
      <c r="E1665" s="261"/>
      <c r="F1665" s="262"/>
      <c r="G1665" s="263"/>
      <c r="H1665" s="264"/>
      <c r="I1665" s="265"/>
      <c r="J1665" s="262" t="s">
        <v>6350</v>
      </c>
      <c r="K1665" s="263" t="s">
        <v>6351</v>
      </c>
      <c r="L1665" s="266" t="s">
        <v>6427</v>
      </c>
      <c r="M1665" s="267" t="s">
        <v>6428</v>
      </c>
      <c r="N1665" s="262" t="s">
        <v>7714</v>
      </c>
      <c r="O1665" s="266" t="s">
        <v>7715</v>
      </c>
      <c r="P1665" s="261" t="s">
        <v>6350</v>
      </c>
      <c r="Q1665" s="267" t="s">
        <v>6351</v>
      </c>
      <c r="R1665" s="276"/>
      <c r="S1665" s="277"/>
      <c r="T1665" s="277"/>
    </row>
    <row r="1666" spans="1:20" ht="36" x14ac:dyDescent="0.2">
      <c r="A1666" s="257" t="s">
        <v>7697</v>
      </c>
      <c r="B1666" s="258" t="s">
        <v>7710</v>
      </c>
      <c r="C1666" s="259" t="s">
        <v>6430</v>
      </c>
      <c r="D1666" s="260" t="s">
        <v>9973</v>
      </c>
      <c r="E1666" s="261"/>
      <c r="F1666" s="262"/>
      <c r="G1666" s="263"/>
      <c r="H1666" s="264"/>
      <c r="I1666" s="265"/>
      <c r="J1666" s="262" t="s">
        <v>6350</v>
      </c>
      <c r="K1666" s="263" t="s">
        <v>6351</v>
      </c>
      <c r="L1666" s="266" t="s">
        <v>6429</v>
      </c>
      <c r="M1666" s="267" t="s">
        <v>6430</v>
      </c>
      <c r="N1666" s="262" t="s">
        <v>7714</v>
      </c>
      <c r="O1666" s="266" t="s">
        <v>7715</v>
      </c>
      <c r="P1666" s="261" t="s">
        <v>6350</v>
      </c>
      <c r="Q1666" s="267" t="s">
        <v>6351</v>
      </c>
      <c r="R1666" s="276"/>
      <c r="S1666" s="277"/>
      <c r="T1666" s="277"/>
    </row>
    <row r="1667" spans="1:20" ht="24" x14ac:dyDescent="0.2">
      <c r="A1667" s="244" t="s">
        <v>7697</v>
      </c>
      <c r="B1667" s="245" t="s">
        <v>7707</v>
      </c>
      <c r="C1667" s="246" t="s">
        <v>9974</v>
      </c>
      <c r="D1667" s="247" t="s">
        <v>9975</v>
      </c>
      <c r="E1667" s="248"/>
      <c r="F1667" s="249"/>
      <c r="G1667" s="250"/>
      <c r="H1667" s="251"/>
      <c r="I1667" s="252"/>
      <c r="J1667" s="249"/>
      <c r="K1667" s="250"/>
      <c r="L1667" s="253"/>
      <c r="M1667" s="254"/>
      <c r="N1667" s="249"/>
      <c r="O1667" s="250"/>
      <c r="P1667" s="253"/>
      <c r="Q1667" s="254"/>
      <c r="R1667" s="255"/>
      <c r="S1667" s="256"/>
      <c r="T1667" s="256"/>
    </row>
    <row r="1668" spans="1:20" ht="24" x14ac:dyDescent="0.2">
      <c r="A1668" s="257" t="s">
        <v>7697</v>
      </c>
      <c r="B1668" s="258" t="s">
        <v>7710</v>
      </c>
      <c r="C1668" s="259" t="s">
        <v>6432</v>
      </c>
      <c r="D1668" s="260" t="s">
        <v>9976</v>
      </c>
      <c r="E1668" s="261"/>
      <c r="F1668" s="262"/>
      <c r="G1668" s="263"/>
      <c r="H1668" s="264"/>
      <c r="I1668" s="265"/>
      <c r="J1668" s="262" t="s">
        <v>6350</v>
      </c>
      <c r="K1668" s="263" t="s">
        <v>6351</v>
      </c>
      <c r="L1668" s="266" t="s">
        <v>6431</v>
      </c>
      <c r="M1668" s="267" t="s">
        <v>6432</v>
      </c>
      <c r="N1668" s="262" t="s">
        <v>7714</v>
      </c>
      <c r="O1668" s="266" t="s">
        <v>7715</v>
      </c>
      <c r="P1668" s="261" t="s">
        <v>6350</v>
      </c>
      <c r="Q1668" s="267" t="s">
        <v>6351</v>
      </c>
      <c r="R1668" s="276"/>
      <c r="S1668" s="277"/>
      <c r="T1668" s="277"/>
    </row>
    <row r="1669" spans="1:20" ht="24" x14ac:dyDescent="0.2">
      <c r="A1669" s="257" t="s">
        <v>7697</v>
      </c>
      <c r="B1669" s="258" t="s">
        <v>7710</v>
      </c>
      <c r="C1669" s="259" t="s">
        <v>6434</v>
      </c>
      <c r="D1669" s="260" t="s">
        <v>9977</v>
      </c>
      <c r="E1669" s="261"/>
      <c r="F1669" s="262"/>
      <c r="G1669" s="263"/>
      <c r="H1669" s="264"/>
      <c r="I1669" s="265"/>
      <c r="J1669" s="262" t="s">
        <v>6350</v>
      </c>
      <c r="K1669" s="263" t="s">
        <v>6351</v>
      </c>
      <c r="L1669" s="266" t="s">
        <v>6433</v>
      </c>
      <c r="M1669" s="267" t="s">
        <v>6434</v>
      </c>
      <c r="N1669" s="262" t="s">
        <v>7714</v>
      </c>
      <c r="O1669" s="266" t="s">
        <v>7715</v>
      </c>
      <c r="P1669" s="261" t="s">
        <v>6350</v>
      </c>
      <c r="Q1669" s="267" t="s">
        <v>6351</v>
      </c>
      <c r="R1669" s="276"/>
      <c r="S1669" s="277"/>
      <c r="T1669" s="277"/>
    </row>
    <row r="1670" spans="1:20" ht="24" x14ac:dyDescent="0.2">
      <c r="A1670" s="257" t="s">
        <v>7697</v>
      </c>
      <c r="B1670" s="258" t="s">
        <v>7710</v>
      </c>
      <c r="C1670" s="259" t="s">
        <v>6436</v>
      </c>
      <c r="D1670" s="260" t="s">
        <v>9978</v>
      </c>
      <c r="E1670" s="261"/>
      <c r="F1670" s="262"/>
      <c r="G1670" s="263"/>
      <c r="H1670" s="264"/>
      <c r="I1670" s="265"/>
      <c r="J1670" s="262" t="s">
        <v>6350</v>
      </c>
      <c r="K1670" s="263" t="s">
        <v>6351</v>
      </c>
      <c r="L1670" s="266" t="s">
        <v>6435</v>
      </c>
      <c r="M1670" s="267" t="s">
        <v>6436</v>
      </c>
      <c r="N1670" s="262" t="s">
        <v>7714</v>
      </c>
      <c r="O1670" s="266" t="s">
        <v>7715</v>
      </c>
      <c r="P1670" s="261" t="s">
        <v>6350</v>
      </c>
      <c r="Q1670" s="267" t="s">
        <v>6351</v>
      </c>
      <c r="R1670" s="276"/>
      <c r="S1670" s="277"/>
      <c r="T1670" s="277"/>
    </row>
    <row r="1671" spans="1:20" ht="36" x14ac:dyDescent="0.2">
      <c r="A1671" s="257" t="s">
        <v>7697</v>
      </c>
      <c r="B1671" s="258" t="s">
        <v>7710</v>
      </c>
      <c r="C1671" s="259" t="s">
        <v>6438</v>
      </c>
      <c r="D1671" s="260" t="s">
        <v>9979</v>
      </c>
      <c r="E1671" s="261"/>
      <c r="F1671" s="262"/>
      <c r="G1671" s="263"/>
      <c r="H1671" s="264"/>
      <c r="I1671" s="265"/>
      <c r="J1671" s="262" t="s">
        <v>6350</v>
      </c>
      <c r="K1671" s="263" t="s">
        <v>6351</v>
      </c>
      <c r="L1671" s="266" t="s">
        <v>6437</v>
      </c>
      <c r="M1671" s="267" t="s">
        <v>6438</v>
      </c>
      <c r="N1671" s="262" t="s">
        <v>7714</v>
      </c>
      <c r="O1671" s="266" t="s">
        <v>7715</v>
      </c>
      <c r="P1671" s="261" t="s">
        <v>6350</v>
      </c>
      <c r="Q1671" s="267" t="s">
        <v>6351</v>
      </c>
      <c r="R1671" s="276"/>
      <c r="S1671" s="277"/>
      <c r="T1671" s="277"/>
    </row>
    <row r="1672" spans="1:20" ht="24" x14ac:dyDescent="0.2">
      <c r="A1672" s="257" t="s">
        <v>7697</v>
      </c>
      <c r="B1672" s="258" t="s">
        <v>7710</v>
      </c>
      <c r="C1672" s="259" t="s">
        <v>6440</v>
      </c>
      <c r="D1672" s="260" t="s">
        <v>9980</v>
      </c>
      <c r="E1672" s="261"/>
      <c r="F1672" s="262"/>
      <c r="G1672" s="263"/>
      <c r="H1672" s="264"/>
      <c r="I1672" s="265"/>
      <c r="J1672" s="262" t="s">
        <v>6350</v>
      </c>
      <c r="K1672" s="263" t="s">
        <v>6351</v>
      </c>
      <c r="L1672" s="266" t="s">
        <v>6439</v>
      </c>
      <c r="M1672" s="267" t="s">
        <v>6440</v>
      </c>
      <c r="N1672" s="262" t="s">
        <v>7714</v>
      </c>
      <c r="O1672" s="266" t="s">
        <v>7715</v>
      </c>
      <c r="P1672" s="261" t="s">
        <v>6350</v>
      </c>
      <c r="Q1672" s="267" t="s">
        <v>6351</v>
      </c>
      <c r="R1672" s="276"/>
      <c r="S1672" s="277"/>
      <c r="T1672" s="277"/>
    </row>
    <row r="1673" spans="1:20" ht="24" x14ac:dyDescent="0.2">
      <c r="A1673" s="257" t="s">
        <v>7697</v>
      </c>
      <c r="B1673" s="258" t="s">
        <v>7710</v>
      </c>
      <c r="C1673" s="259" t="s">
        <v>6442</v>
      </c>
      <c r="D1673" s="260" t="s">
        <v>9981</v>
      </c>
      <c r="E1673" s="261"/>
      <c r="F1673" s="262"/>
      <c r="G1673" s="263"/>
      <c r="H1673" s="264"/>
      <c r="I1673" s="265"/>
      <c r="J1673" s="262" t="s">
        <v>6350</v>
      </c>
      <c r="K1673" s="263" t="s">
        <v>6351</v>
      </c>
      <c r="L1673" s="266" t="s">
        <v>6441</v>
      </c>
      <c r="M1673" s="267" t="s">
        <v>6442</v>
      </c>
      <c r="N1673" s="262" t="s">
        <v>7714</v>
      </c>
      <c r="O1673" s="266" t="s">
        <v>7715</v>
      </c>
      <c r="P1673" s="261" t="s">
        <v>6350</v>
      </c>
      <c r="Q1673" s="267" t="s">
        <v>6351</v>
      </c>
      <c r="R1673" s="276"/>
      <c r="S1673" s="277"/>
      <c r="T1673" s="277"/>
    </row>
    <row r="1674" spans="1:20" ht="24" x14ac:dyDescent="0.2">
      <c r="A1674" s="257" t="s">
        <v>7697</v>
      </c>
      <c r="B1674" s="258" t="s">
        <v>7710</v>
      </c>
      <c r="C1674" s="259" t="s">
        <v>6444</v>
      </c>
      <c r="D1674" s="260" t="s">
        <v>9982</v>
      </c>
      <c r="E1674" s="261"/>
      <c r="F1674" s="262"/>
      <c r="G1674" s="263"/>
      <c r="H1674" s="264"/>
      <c r="I1674" s="265"/>
      <c r="J1674" s="262" t="s">
        <v>6350</v>
      </c>
      <c r="K1674" s="263" t="s">
        <v>6351</v>
      </c>
      <c r="L1674" s="266" t="s">
        <v>6443</v>
      </c>
      <c r="M1674" s="267" t="s">
        <v>6444</v>
      </c>
      <c r="N1674" s="262" t="s">
        <v>7714</v>
      </c>
      <c r="O1674" s="266" t="s">
        <v>7715</v>
      </c>
      <c r="P1674" s="261" t="s">
        <v>6350</v>
      </c>
      <c r="Q1674" s="267" t="s">
        <v>6351</v>
      </c>
      <c r="R1674" s="276"/>
      <c r="S1674" s="277"/>
      <c r="T1674" s="277"/>
    </row>
    <row r="1675" spans="1:20" s="203" customFormat="1" ht="24" x14ac:dyDescent="0.2">
      <c r="A1675" s="257" t="s">
        <v>7697</v>
      </c>
      <c r="B1675" s="258" t="s">
        <v>7710</v>
      </c>
      <c r="C1675" s="259" t="s">
        <v>6446</v>
      </c>
      <c r="D1675" s="260" t="s">
        <v>9983</v>
      </c>
      <c r="E1675" s="261"/>
      <c r="F1675" s="262"/>
      <c r="G1675" s="263"/>
      <c r="H1675" s="264"/>
      <c r="I1675" s="265"/>
      <c r="J1675" s="262" t="s">
        <v>6350</v>
      </c>
      <c r="K1675" s="263" t="s">
        <v>6351</v>
      </c>
      <c r="L1675" s="266" t="s">
        <v>6445</v>
      </c>
      <c r="M1675" s="267" t="s">
        <v>6446</v>
      </c>
      <c r="N1675" s="262" t="s">
        <v>7714</v>
      </c>
      <c r="O1675" s="266" t="s">
        <v>7715</v>
      </c>
      <c r="P1675" s="261" t="s">
        <v>6350</v>
      </c>
      <c r="Q1675" s="267" t="s">
        <v>6351</v>
      </c>
      <c r="R1675" s="276"/>
      <c r="S1675" s="277"/>
      <c r="T1675" s="277"/>
    </row>
    <row r="1676" spans="1:20" ht="48" x14ac:dyDescent="0.2">
      <c r="A1676" s="257" t="s">
        <v>7697</v>
      </c>
      <c r="B1676" s="258" t="s">
        <v>7710</v>
      </c>
      <c r="C1676" s="259" t="s">
        <v>6448</v>
      </c>
      <c r="D1676" s="260" t="s">
        <v>9984</v>
      </c>
      <c r="E1676" s="261"/>
      <c r="F1676" s="262"/>
      <c r="G1676" s="263"/>
      <c r="H1676" s="264"/>
      <c r="I1676" s="265"/>
      <c r="J1676" s="262" t="s">
        <v>6350</v>
      </c>
      <c r="K1676" s="263" t="s">
        <v>6351</v>
      </c>
      <c r="L1676" s="266" t="s">
        <v>6447</v>
      </c>
      <c r="M1676" s="267" t="s">
        <v>6448</v>
      </c>
      <c r="N1676" s="262" t="s">
        <v>7714</v>
      </c>
      <c r="O1676" s="266" t="s">
        <v>7715</v>
      </c>
      <c r="P1676" s="261" t="s">
        <v>6350</v>
      </c>
      <c r="Q1676" s="267" t="s">
        <v>6351</v>
      </c>
      <c r="R1676" s="276"/>
      <c r="S1676" s="277"/>
      <c r="T1676" s="277"/>
    </row>
    <row r="1677" spans="1:20" ht="24" x14ac:dyDescent="0.2">
      <c r="A1677" s="257" t="s">
        <v>7697</v>
      </c>
      <c r="B1677" s="258" t="s">
        <v>7710</v>
      </c>
      <c r="C1677" s="259" t="s">
        <v>6450</v>
      </c>
      <c r="D1677" s="260" t="s">
        <v>9985</v>
      </c>
      <c r="E1677" s="261"/>
      <c r="F1677" s="262"/>
      <c r="G1677" s="263"/>
      <c r="H1677" s="264"/>
      <c r="I1677" s="265"/>
      <c r="J1677" s="262" t="s">
        <v>6350</v>
      </c>
      <c r="K1677" s="263" t="s">
        <v>6351</v>
      </c>
      <c r="L1677" s="266" t="s">
        <v>6449</v>
      </c>
      <c r="M1677" s="267" t="s">
        <v>6450</v>
      </c>
      <c r="N1677" s="262" t="s">
        <v>7714</v>
      </c>
      <c r="O1677" s="266" t="s">
        <v>7715</v>
      </c>
      <c r="P1677" s="261" t="s">
        <v>6350</v>
      </c>
      <c r="Q1677" s="267" t="s">
        <v>6351</v>
      </c>
      <c r="R1677" s="276"/>
      <c r="S1677" s="277"/>
      <c r="T1677" s="277"/>
    </row>
    <row r="1678" spans="1:20" ht="24" x14ac:dyDescent="0.2">
      <c r="A1678" s="257" t="s">
        <v>7697</v>
      </c>
      <c r="B1678" s="258" t="s">
        <v>7710</v>
      </c>
      <c r="C1678" s="259" t="s">
        <v>6452</v>
      </c>
      <c r="D1678" s="260" t="s">
        <v>9986</v>
      </c>
      <c r="E1678" s="261"/>
      <c r="F1678" s="262"/>
      <c r="G1678" s="263"/>
      <c r="H1678" s="264"/>
      <c r="I1678" s="265"/>
      <c r="J1678" s="262" t="s">
        <v>6350</v>
      </c>
      <c r="K1678" s="263" t="s">
        <v>6351</v>
      </c>
      <c r="L1678" s="266" t="s">
        <v>6451</v>
      </c>
      <c r="M1678" s="267" t="s">
        <v>6452</v>
      </c>
      <c r="N1678" s="262" t="s">
        <v>7714</v>
      </c>
      <c r="O1678" s="266" t="s">
        <v>7715</v>
      </c>
      <c r="P1678" s="261" t="s">
        <v>6350</v>
      </c>
      <c r="Q1678" s="267" t="s">
        <v>6351</v>
      </c>
      <c r="R1678" s="276"/>
      <c r="S1678" s="277"/>
      <c r="T1678" s="277"/>
    </row>
    <row r="1679" spans="1:20" s="203" customFormat="1" ht="48" x14ac:dyDescent="0.2">
      <c r="A1679" s="257" t="s">
        <v>7697</v>
      </c>
      <c r="B1679" s="258" t="s">
        <v>7710</v>
      </c>
      <c r="C1679" s="259" t="s">
        <v>6454</v>
      </c>
      <c r="D1679" s="260" t="s">
        <v>9987</v>
      </c>
      <c r="E1679" s="261"/>
      <c r="F1679" s="262"/>
      <c r="G1679" s="263"/>
      <c r="H1679" s="264"/>
      <c r="I1679" s="265"/>
      <c r="J1679" s="262" t="s">
        <v>6350</v>
      </c>
      <c r="K1679" s="263" t="s">
        <v>6351</v>
      </c>
      <c r="L1679" s="266" t="s">
        <v>6453</v>
      </c>
      <c r="M1679" s="267" t="s">
        <v>6454</v>
      </c>
      <c r="N1679" s="262" t="s">
        <v>7714</v>
      </c>
      <c r="O1679" s="266" t="s">
        <v>7715</v>
      </c>
      <c r="P1679" s="261" t="s">
        <v>6350</v>
      </c>
      <c r="Q1679" s="267" t="s">
        <v>6351</v>
      </c>
      <c r="R1679" s="276"/>
      <c r="S1679" s="277"/>
      <c r="T1679" s="277"/>
    </row>
    <row r="1680" spans="1:20" ht="24" x14ac:dyDescent="0.2">
      <c r="A1680" s="257" t="s">
        <v>7697</v>
      </c>
      <c r="B1680" s="258" t="s">
        <v>7710</v>
      </c>
      <c r="C1680" s="259" t="s">
        <v>6456</v>
      </c>
      <c r="D1680" s="260" t="s">
        <v>9988</v>
      </c>
      <c r="E1680" s="261"/>
      <c r="F1680" s="262"/>
      <c r="G1680" s="263"/>
      <c r="H1680" s="264"/>
      <c r="I1680" s="265"/>
      <c r="J1680" s="262" t="s">
        <v>6350</v>
      </c>
      <c r="K1680" s="263" t="s">
        <v>6351</v>
      </c>
      <c r="L1680" s="266" t="s">
        <v>6455</v>
      </c>
      <c r="M1680" s="267" t="s">
        <v>6456</v>
      </c>
      <c r="N1680" s="262" t="s">
        <v>7714</v>
      </c>
      <c r="O1680" s="266" t="s">
        <v>7715</v>
      </c>
      <c r="P1680" s="261" t="s">
        <v>6350</v>
      </c>
      <c r="Q1680" s="267" t="s">
        <v>6351</v>
      </c>
      <c r="R1680" s="276"/>
      <c r="S1680" s="277"/>
      <c r="T1680" s="277"/>
    </row>
    <row r="1681" spans="1:20" s="217" customFormat="1" ht="36" x14ac:dyDescent="0.2">
      <c r="A1681" s="257" t="s">
        <v>7697</v>
      </c>
      <c r="B1681" s="258" t="s">
        <v>7710</v>
      </c>
      <c r="C1681" s="259" t="s">
        <v>6458</v>
      </c>
      <c r="D1681" s="260" t="s">
        <v>9989</v>
      </c>
      <c r="E1681" s="261"/>
      <c r="F1681" s="262"/>
      <c r="G1681" s="263"/>
      <c r="H1681" s="264"/>
      <c r="I1681" s="265"/>
      <c r="J1681" s="262" t="s">
        <v>6350</v>
      </c>
      <c r="K1681" s="263" t="s">
        <v>6351</v>
      </c>
      <c r="L1681" s="266" t="s">
        <v>6457</v>
      </c>
      <c r="M1681" s="267" t="s">
        <v>6458</v>
      </c>
      <c r="N1681" s="262" t="s">
        <v>7714</v>
      </c>
      <c r="O1681" s="266" t="s">
        <v>7715</v>
      </c>
      <c r="P1681" s="261" t="s">
        <v>6350</v>
      </c>
      <c r="Q1681" s="267" t="s">
        <v>6351</v>
      </c>
      <c r="R1681" s="276"/>
      <c r="S1681" s="277"/>
      <c r="T1681" s="277"/>
    </row>
    <row r="1682" spans="1:20" s="203" customFormat="1" ht="36" x14ac:dyDescent="0.2">
      <c r="A1682" s="257" t="s">
        <v>7697</v>
      </c>
      <c r="B1682" s="258" t="s">
        <v>7710</v>
      </c>
      <c r="C1682" s="259" t="s">
        <v>6460</v>
      </c>
      <c r="D1682" s="260" t="s">
        <v>9990</v>
      </c>
      <c r="E1682" s="261"/>
      <c r="F1682" s="262"/>
      <c r="G1682" s="263"/>
      <c r="H1682" s="264"/>
      <c r="I1682" s="265"/>
      <c r="J1682" s="262" t="s">
        <v>6350</v>
      </c>
      <c r="K1682" s="263" t="s">
        <v>6351</v>
      </c>
      <c r="L1682" s="266" t="s">
        <v>6459</v>
      </c>
      <c r="M1682" s="267" t="s">
        <v>6460</v>
      </c>
      <c r="N1682" s="262" t="s">
        <v>7714</v>
      </c>
      <c r="O1682" s="266" t="s">
        <v>7715</v>
      </c>
      <c r="P1682" s="261" t="s">
        <v>6350</v>
      </c>
      <c r="Q1682" s="267" t="s">
        <v>6351</v>
      </c>
      <c r="R1682" s="276"/>
      <c r="S1682" s="277"/>
      <c r="T1682" s="277"/>
    </row>
    <row r="1683" spans="1:20" ht="36" x14ac:dyDescent="0.2">
      <c r="A1683" s="257" t="s">
        <v>7697</v>
      </c>
      <c r="B1683" s="258" t="s">
        <v>7710</v>
      </c>
      <c r="C1683" s="259" t="s">
        <v>6462</v>
      </c>
      <c r="D1683" s="260" t="s">
        <v>9991</v>
      </c>
      <c r="E1683" s="261"/>
      <c r="F1683" s="262"/>
      <c r="G1683" s="263"/>
      <c r="H1683" s="264"/>
      <c r="I1683" s="265"/>
      <c r="J1683" s="262" t="s">
        <v>6350</v>
      </c>
      <c r="K1683" s="263" t="s">
        <v>6351</v>
      </c>
      <c r="L1683" s="266" t="s">
        <v>6461</v>
      </c>
      <c r="M1683" s="267" t="s">
        <v>6462</v>
      </c>
      <c r="N1683" s="262" t="s">
        <v>7714</v>
      </c>
      <c r="O1683" s="266" t="s">
        <v>7715</v>
      </c>
      <c r="P1683" s="261" t="s">
        <v>6350</v>
      </c>
      <c r="Q1683" s="267" t="s">
        <v>6351</v>
      </c>
      <c r="R1683" s="276"/>
      <c r="S1683" s="277"/>
      <c r="T1683" s="277"/>
    </row>
    <row r="1684" spans="1:20" s="217" customFormat="1" ht="36" x14ac:dyDescent="0.2">
      <c r="A1684" s="257" t="s">
        <v>7697</v>
      </c>
      <c r="B1684" s="258" t="s">
        <v>7710</v>
      </c>
      <c r="C1684" s="259" t="s">
        <v>6464</v>
      </c>
      <c r="D1684" s="260" t="s">
        <v>9992</v>
      </c>
      <c r="E1684" s="261"/>
      <c r="F1684" s="262"/>
      <c r="G1684" s="263"/>
      <c r="H1684" s="264"/>
      <c r="I1684" s="265"/>
      <c r="J1684" s="262" t="s">
        <v>6350</v>
      </c>
      <c r="K1684" s="263" t="s">
        <v>6351</v>
      </c>
      <c r="L1684" s="266" t="s">
        <v>6463</v>
      </c>
      <c r="M1684" s="267" t="s">
        <v>6464</v>
      </c>
      <c r="N1684" s="262" t="s">
        <v>7714</v>
      </c>
      <c r="O1684" s="266" t="s">
        <v>7715</v>
      </c>
      <c r="P1684" s="261" t="s">
        <v>6350</v>
      </c>
      <c r="Q1684" s="267" t="s">
        <v>6351</v>
      </c>
      <c r="R1684" s="276"/>
      <c r="S1684" s="277"/>
      <c r="T1684" s="277"/>
    </row>
    <row r="1685" spans="1:20" s="203" customFormat="1" ht="24" x14ac:dyDescent="0.2">
      <c r="A1685" s="257" t="s">
        <v>7697</v>
      </c>
      <c r="B1685" s="258" t="s">
        <v>7710</v>
      </c>
      <c r="C1685" s="259" t="s">
        <v>6466</v>
      </c>
      <c r="D1685" s="260" t="s">
        <v>9993</v>
      </c>
      <c r="E1685" s="261"/>
      <c r="F1685" s="262"/>
      <c r="G1685" s="263"/>
      <c r="H1685" s="264"/>
      <c r="I1685" s="265"/>
      <c r="J1685" s="262" t="s">
        <v>6350</v>
      </c>
      <c r="K1685" s="263" t="s">
        <v>6351</v>
      </c>
      <c r="L1685" s="266" t="s">
        <v>6465</v>
      </c>
      <c r="M1685" s="267" t="s">
        <v>6466</v>
      </c>
      <c r="N1685" s="262" t="s">
        <v>7714</v>
      </c>
      <c r="O1685" s="266" t="s">
        <v>7715</v>
      </c>
      <c r="P1685" s="261" t="s">
        <v>6350</v>
      </c>
      <c r="Q1685" s="267" t="s">
        <v>6351</v>
      </c>
      <c r="R1685" s="276"/>
      <c r="S1685" s="277"/>
      <c r="T1685" s="277"/>
    </row>
    <row r="1686" spans="1:20" ht="48" x14ac:dyDescent="0.2">
      <c r="A1686" s="257" t="s">
        <v>7697</v>
      </c>
      <c r="B1686" s="258" t="s">
        <v>7710</v>
      </c>
      <c r="C1686" s="259" t="s">
        <v>6468</v>
      </c>
      <c r="D1686" s="260" t="s">
        <v>9994</v>
      </c>
      <c r="E1686" s="261"/>
      <c r="F1686" s="262"/>
      <c r="G1686" s="263"/>
      <c r="H1686" s="264"/>
      <c r="I1686" s="265"/>
      <c r="J1686" s="262" t="s">
        <v>6350</v>
      </c>
      <c r="K1686" s="263" t="s">
        <v>6351</v>
      </c>
      <c r="L1686" s="266" t="s">
        <v>6467</v>
      </c>
      <c r="M1686" s="267" t="s">
        <v>6468</v>
      </c>
      <c r="N1686" s="262" t="s">
        <v>7714</v>
      </c>
      <c r="O1686" s="266" t="s">
        <v>7715</v>
      </c>
      <c r="P1686" s="261" t="s">
        <v>6350</v>
      </c>
      <c r="Q1686" s="267" t="s">
        <v>6351</v>
      </c>
      <c r="R1686" s="276"/>
      <c r="S1686" s="277"/>
      <c r="T1686" s="277"/>
    </row>
    <row r="1687" spans="1:20" s="203" customFormat="1" ht="24" x14ac:dyDescent="0.2">
      <c r="A1687" s="257" t="s">
        <v>7697</v>
      </c>
      <c r="B1687" s="258" t="s">
        <v>7710</v>
      </c>
      <c r="C1687" s="259" t="s">
        <v>6470</v>
      </c>
      <c r="D1687" s="260" t="s">
        <v>9995</v>
      </c>
      <c r="E1687" s="261"/>
      <c r="F1687" s="262"/>
      <c r="G1687" s="263"/>
      <c r="H1687" s="264"/>
      <c r="I1687" s="265"/>
      <c r="J1687" s="262" t="s">
        <v>6350</v>
      </c>
      <c r="K1687" s="263" t="s">
        <v>6351</v>
      </c>
      <c r="L1687" s="266" t="s">
        <v>6469</v>
      </c>
      <c r="M1687" s="267" t="s">
        <v>6470</v>
      </c>
      <c r="N1687" s="262" t="s">
        <v>7714</v>
      </c>
      <c r="O1687" s="266" t="s">
        <v>7715</v>
      </c>
      <c r="P1687" s="261" t="s">
        <v>6350</v>
      </c>
      <c r="Q1687" s="267" t="s">
        <v>6351</v>
      </c>
      <c r="R1687" s="276"/>
      <c r="S1687" s="277"/>
      <c r="T1687" s="277"/>
    </row>
    <row r="1688" spans="1:20" x14ac:dyDescent="0.2">
      <c r="A1688" s="244" t="s">
        <v>7697</v>
      </c>
      <c r="B1688" s="245" t="s">
        <v>7707</v>
      </c>
      <c r="C1688" s="246" t="s">
        <v>9996</v>
      </c>
      <c r="D1688" s="247" t="s">
        <v>9997</v>
      </c>
      <c r="E1688" s="248"/>
      <c r="F1688" s="249"/>
      <c r="G1688" s="250"/>
      <c r="H1688" s="251"/>
      <c r="I1688" s="252"/>
      <c r="J1688" s="249"/>
      <c r="K1688" s="250"/>
      <c r="L1688" s="253"/>
      <c r="M1688" s="254"/>
      <c r="N1688" s="249"/>
      <c r="O1688" s="250"/>
      <c r="P1688" s="253"/>
      <c r="Q1688" s="254"/>
      <c r="R1688" s="255"/>
      <c r="S1688" s="256"/>
      <c r="T1688" s="256"/>
    </row>
    <row r="1689" spans="1:20" s="203" customFormat="1" ht="24" x14ac:dyDescent="0.2">
      <c r="A1689" s="257" t="s">
        <v>7697</v>
      </c>
      <c r="B1689" s="258" t="s">
        <v>7710</v>
      </c>
      <c r="C1689" s="259" t="s">
        <v>6472</v>
      </c>
      <c r="D1689" s="260" t="s">
        <v>9998</v>
      </c>
      <c r="E1689" s="261"/>
      <c r="F1689" s="262"/>
      <c r="G1689" s="263"/>
      <c r="H1689" s="264"/>
      <c r="I1689" s="265"/>
      <c r="J1689" s="262" t="s">
        <v>6350</v>
      </c>
      <c r="K1689" s="263" t="s">
        <v>6351</v>
      </c>
      <c r="L1689" s="266" t="s">
        <v>6471</v>
      </c>
      <c r="M1689" s="267" t="s">
        <v>6472</v>
      </c>
      <c r="N1689" s="262" t="s">
        <v>7714</v>
      </c>
      <c r="O1689" s="266" t="s">
        <v>7715</v>
      </c>
      <c r="P1689" s="261" t="s">
        <v>6350</v>
      </c>
      <c r="Q1689" s="267" t="s">
        <v>6351</v>
      </c>
      <c r="R1689" s="276"/>
      <c r="S1689" s="277"/>
      <c r="T1689" s="277"/>
    </row>
    <row r="1690" spans="1:20" ht="24" x14ac:dyDescent="0.2">
      <c r="A1690" s="257" t="s">
        <v>7697</v>
      </c>
      <c r="B1690" s="258" t="s">
        <v>7710</v>
      </c>
      <c r="C1690" s="259" t="s">
        <v>6474</v>
      </c>
      <c r="D1690" s="260" t="s">
        <v>9999</v>
      </c>
      <c r="E1690" s="261"/>
      <c r="F1690" s="262"/>
      <c r="G1690" s="263"/>
      <c r="H1690" s="264"/>
      <c r="I1690" s="265"/>
      <c r="J1690" s="262" t="s">
        <v>6350</v>
      </c>
      <c r="K1690" s="263" t="s">
        <v>6351</v>
      </c>
      <c r="L1690" s="266" t="s">
        <v>6473</v>
      </c>
      <c r="M1690" s="267" t="s">
        <v>6474</v>
      </c>
      <c r="N1690" s="262" t="s">
        <v>7714</v>
      </c>
      <c r="O1690" s="266" t="s">
        <v>7715</v>
      </c>
      <c r="P1690" s="261" t="s">
        <v>6350</v>
      </c>
      <c r="Q1690" s="267" t="s">
        <v>6351</v>
      </c>
      <c r="R1690" s="276"/>
      <c r="S1690" s="277"/>
      <c r="T1690" s="277"/>
    </row>
    <row r="1691" spans="1:20" s="203" customFormat="1" ht="24" x14ac:dyDescent="0.2">
      <c r="A1691" s="257" t="s">
        <v>7697</v>
      </c>
      <c r="B1691" s="258" t="s">
        <v>7710</v>
      </c>
      <c r="C1691" s="259" t="s">
        <v>6476</v>
      </c>
      <c r="D1691" s="260" t="s">
        <v>10000</v>
      </c>
      <c r="E1691" s="261"/>
      <c r="F1691" s="262"/>
      <c r="G1691" s="263"/>
      <c r="H1691" s="264"/>
      <c r="I1691" s="265"/>
      <c r="J1691" s="262" t="s">
        <v>6350</v>
      </c>
      <c r="K1691" s="263" t="s">
        <v>6351</v>
      </c>
      <c r="L1691" s="266" t="s">
        <v>6475</v>
      </c>
      <c r="M1691" s="267" t="s">
        <v>6476</v>
      </c>
      <c r="N1691" s="262" t="s">
        <v>7714</v>
      </c>
      <c r="O1691" s="266" t="s">
        <v>7715</v>
      </c>
      <c r="P1691" s="261" t="s">
        <v>6350</v>
      </c>
      <c r="Q1691" s="267" t="s">
        <v>6351</v>
      </c>
      <c r="R1691" s="276"/>
      <c r="S1691" s="277"/>
      <c r="T1691" s="277"/>
    </row>
    <row r="1692" spans="1:20" x14ac:dyDescent="0.2">
      <c r="A1692" s="244" t="s">
        <v>7697</v>
      </c>
      <c r="B1692" s="245" t="s">
        <v>7707</v>
      </c>
      <c r="C1692" s="246" t="s">
        <v>10001</v>
      </c>
      <c r="D1692" s="247" t="s">
        <v>10002</v>
      </c>
      <c r="E1692" s="248"/>
      <c r="F1692" s="249"/>
      <c r="G1692" s="250"/>
      <c r="H1692" s="251"/>
      <c r="I1692" s="252"/>
      <c r="J1692" s="249"/>
      <c r="K1692" s="250"/>
      <c r="L1692" s="253"/>
      <c r="M1692" s="254"/>
      <c r="N1692" s="249"/>
      <c r="O1692" s="250"/>
      <c r="P1692" s="253"/>
      <c r="Q1692" s="254"/>
      <c r="R1692" s="255"/>
      <c r="S1692" s="256"/>
      <c r="T1692" s="256"/>
    </row>
    <row r="1693" spans="1:20" s="217" customFormat="1" ht="24" x14ac:dyDescent="0.2">
      <c r="A1693" s="257" t="s">
        <v>7697</v>
      </c>
      <c r="B1693" s="258" t="s">
        <v>7710</v>
      </c>
      <c r="C1693" s="259" t="s">
        <v>6725</v>
      </c>
      <c r="D1693" s="260" t="s">
        <v>10003</v>
      </c>
      <c r="E1693" s="261"/>
      <c r="F1693" s="262"/>
      <c r="G1693" s="263"/>
      <c r="H1693" s="264"/>
      <c r="I1693" s="265"/>
      <c r="J1693" s="262" t="s">
        <v>6350</v>
      </c>
      <c r="K1693" s="263" t="s">
        <v>6351</v>
      </c>
      <c r="L1693" s="266" t="s">
        <v>6724</v>
      </c>
      <c r="M1693" s="267" t="s">
        <v>6725</v>
      </c>
      <c r="N1693" s="262" t="s">
        <v>7714</v>
      </c>
      <c r="O1693" s="266" t="s">
        <v>7715</v>
      </c>
      <c r="P1693" s="261" t="s">
        <v>6350</v>
      </c>
      <c r="Q1693" s="267" t="s">
        <v>6351</v>
      </c>
      <c r="R1693" s="276"/>
      <c r="S1693" s="277"/>
      <c r="T1693" s="277"/>
    </row>
    <row r="1694" spans="1:20" s="203" customFormat="1" ht="24" x14ac:dyDescent="0.2">
      <c r="A1694" s="257" t="s">
        <v>7697</v>
      </c>
      <c r="B1694" s="258" t="s">
        <v>7710</v>
      </c>
      <c r="C1694" s="259" t="s">
        <v>6727</v>
      </c>
      <c r="D1694" s="260" t="s">
        <v>10004</v>
      </c>
      <c r="E1694" s="261"/>
      <c r="F1694" s="262"/>
      <c r="G1694" s="263"/>
      <c r="H1694" s="264"/>
      <c r="I1694" s="265"/>
      <c r="J1694" s="262" t="s">
        <v>6350</v>
      </c>
      <c r="K1694" s="263" t="s">
        <v>6351</v>
      </c>
      <c r="L1694" s="266" t="s">
        <v>6726</v>
      </c>
      <c r="M1694" s="267" t="s">
        <v>6727</v>
      </c>
      <c r="N1694" s="262" t="s">
        <v>7714</v>
      </c>
      <c r="O1694" s="266" t="s">
        <v>7715</v>
      </c>
      <c r="P1694" s="261" t="s">
        <v>6350</v>
      </c>
      <c r="Q1694" s="267" t="s">
        <v>6351</v>
      </c>
      <c r="R1694" s="276"/>
      <c r="S1694" s="277"/>
      <c r="T1694" s="277"/>
    </row>
    <row r="1695" spans="1:20" ht="24" x14ac:dyDescent="0.2">
      <c r="A1695" s="257" t="s">
        <v>7697</v>
      </c>
      <c r="B1695" s="258" t="s">
        <v>7710</v>
      </c>
      <c r="C1695" s="259" t="s">
        <v>10005</v>
      </c>
      <c r="D1695" s="260" t="s">
        <v>10006</v>
      </c>
      <c r="E1695" s="261"/>
      <c r="F1695" s="262"/>
      <c r="G1695" s="263"/>
      <c r="H1695" s="264"/>
      <c r="I1695" s="265"/>
      <c r="J1695" s="262" t="s">
        <v>6350</v>
      </c>
      <c r="K1695" s="263" t="s">
        <v>6351</v>
      </c>
      <c r="L1695" s="266" t="s">
        <v>6728</v>
      </c>
      <c r="M1695" s="267" t="s">
        <v>6729</v>
      </c>
      <c r="N1695" s="262" t="s">
        <v>7714</v>
      </c>
      <c r="O1695" s="266" t="s">
        <v>7715</v>
      </c>
      <c r="P1695" s="261" t="s">
        <v>6350</v>
      </c>
      <c r="Q1695" s="267" t="s">
        <v>6351</v>
      </c>
      <c r="R1695" s="276"/>
      <c r="S1695" s="277"/>
      <c r="T1695" s="277"/>
    </row>
    <row r="1696" spans="1:20" s="217" customFormat="1" x14ac:dyDescent="0.2">
      <c r="A1696" s="244" t="s">
        <v>7697</v>
      </c>
      <c r="B1696" s="245" t="s">
        <v>7707</v>
      </c>
      <c r="C1696" s="246" t="s">
        <v>6731</v>
      </c>
      <c r="D1696" s="247" t="s">
        <v>10007</v>
      </c>
      <c r="E1696" s="248"/>
      <c r="F1696" s="249"/>
      <c r="G1696" s="250"/>
      <c r="H1696" s="251"/>
      <c r="I1696" s="252"/>
      <c r="J1696" s="249"/>
      <c r="K1696" s="250"/>
      <c r="L1696" s="253"/>
      <c r="M1696" s="254"/>
      <c r="N1696" s="249"/>
      <c r="O1696" s="250"/>
      <c r="P1696" s="253"/>
      <c r="Q1696" s="254"/>
      <c r="R1696" s="255"/>
      <c r="S1696" s="256"/>
      <c r="T1696" s="256"/>
    </row>
    <row r="1697" spans="1:20" s="203" customFormat="1" ht="24" x14ac:dyDescent="0.2">
      <c r="A1697" s="257" t="s">
        <v>7697</v>
      </c>
      <c r="B1697" s="258" t="s">
        <v>7710</v>
      </c>
      <c r="C1697" s="259" t="s">
        <v>6731</v>
      </c>
      <c r="D1697" s="260" t="s">
        <v>10008</v>
      </c>
      <c r="E1697" s="261"/>
      <c r="F1697" s="262"/>
      <c r="G1697" s="263"/>
      <c r="H1697" s="264"/>
      <c r="I1697" s="265"/>
      <c r="J1697" s="262" t="s">
        <v>6350</v>
      </c>
      <c r="K1697" s="263" t="s">
        <v>6351</v>
      </c>
      <c r="L1697" s="266" t="s">
        <v>6730</v>
      </c>
      <c r="M1697" s="267" t="s">
        <v>6731</v>
      </c>
      <c r="N1697" s="262" t="s">
        <v>7714</v>
      </c>
      <c r="O1697" s="266" t="s">
        <v>7715</v>
      </c>
      <c r="P1697" s="261" t="s">
        <v>6350</v>
      </c>
      <c r="Q1697" s="267" t="s">
        <v>6351</v>
      </c>
      <c r="R1697" s="276"/>
      <c r="S1697" s="277"/>
      <c r="T1697" s="277"/>
    </row>
    <row r="1698" spans="1:20" ht="12.75" x14ac:dyDescent="0.2">
      <c r="A1698" s="204" t="s">
        <v>7697</v>
      </c>
      <c r="B1698" s="205" t="s">
        <v>7704</v>
      </c>
      <c r="C1698" s="206" t="s">
        <v>10009</v>
      </c>
      <c r="D1698" s="207" t="s">
        <v>10010</v>
      </c>
      <c r="E1698" s="208"/>
      <c r="F1698" s="209"/>
      <c r="G1698" s="210"/>
      <c r="H1698" s="211"/>
      <c r="I1698" s="212"/>
      <c r="J1698" s="209"/>
      <c r="K1698" s="210"/>
      <c r="L1698" s="213"/>
      <c r="M1698" s="214"/>
      <c r="N1698" s="209"/>
      <c r="O1698" s="210"/>
      <c r="P1698" s="213"/>
      <c r="Q1698" s="214"/>
      <c r="R1698" s="215"/>
      <c r="S1698" s="216"/>
      <c r="T1698" s="216"/>
    </row>
    <row r="1699" spans="1:20" s="203" customFormat="1" x14ac:dyDescent="0.2">
      <c r="A1699" s="244" t="s">
        <v>7697</v>
      </c>
      <c r="B1699" s="245" t="s">
        <v>7707</v>
      </c>
      <c r="C1699" s="246" t="s">
        <v>10011</v>
      </c>
      <c r="D1699" s="247" t="s">
        <v>10012</v>
      </c>
      <c r="E1699" s="248"/>
      <c r="F1699" s="249"/>
      <c r="G1699" s="250"/>
      <c r="H1699" s="251"/>
      <c r="I1699" s="252"/>
      <c r="J1699" s="249"/>
      <c r="K1699" s="250"/>
      <c r="L1699" s="253"/>
      <c r="M1699" s="254"/>
      <c r="N1699" s="249"/>
      <c r="O1699" s="250"/>
      <c r="P1699" s="253"/>
      <c r="Q1699" s="254"/>
      <c r="R1699" s="255"/>
      <c r="S1699" s="256"/>
      <c r="T1699" s="256"/>
    </row>
    <row r="1700" spans="1:20" ht="36" x14ac:dyDescent="0.2">
      <c r="A1700" s="257" t="s">
        <v>7697</v>
      </c>
      <c r="B1700" s="258" t="s">
        <v>7710</v>
      </c>
      <c r="C1700" s="259" t="s">
        <v>10013</v>
      </c>
      <c r="D1700" s="260" t="s">
        <v>10014</v>
      </c>
      <c r="E1700" s="261"/>
      <c r="F1700" s="262"/>
      <c r="G1700" s="263"/>
      <c r="H1700" s="264"/>
      <c r="I1700" s="265"/>
      <c r="J1700" s="262" t="s">
        <v>6350</v>
      </c>
      <c r="K1700" s="263" t="s">
        <v>6351</v>
      </c>
      <c r="L1700" s="266" t="s">
        <v>6479</v>
      </c>
      <c r="M1700" s="267" t="s">
        <v>6480</v>
      </c>
      <c r="N1700" s="262" t="s">
        <v>7714</v>
      </c>
      <c r="O1700" s="266" t="s">
        <v>7715</v>
      </c>
      <c r="P1700" s="261" t="s">
        <v>6350</v>
      </c>
      <c r="Q1700" s="267" t="s">
        <v>6351</v>
      </c>
      <c r="R1700" s="276"/>
      <c r="S1700" s="277"/>
      <c r="T1700" s="277"/>
    </row>
    <row r="1701" spans="1:20" s="217" customFormat="1" ht="24" x14ac:dyDescent="0.2">
      <c r="A1701" s="257" t="s">
        <v>7697</v>
      </c>
      <c r="B1701" s="258" t="s">
        <v>7710</v>
      </c>
      <c r="C1701" s="259" t="s">
        <v>10015</v>
      </c>
      <c r="D1701" s="260" t="s">
        <v>10016</v>
      </c>
      <c r="E1701" s="261"/>
      <c r="F1701" s="262"/>
      <c r="G1701" s="263"/>
      <c r="H1701" s="264"/>
      <c r="I1701" s="265"/>
      <c r="J1701" s="262" t="s">
        <v>6350</v>
      </c>
      <c r="K1701" s="263" t="s">
        <v>6351</v>
      </c>
      <c r="L1701" s="266" t="s">
        <v>6481</v>
      </c>
      <c r="M1701" s="267" t="s">
        <v>6482</v>
      </c>
      <c r="N1701" s="262" t="s">
        <v>7714</v>
      </c>
      <c r="O1701" s="266" t="s">
        <v>7715</v>
      </c>
      <c r="P1701" s="261" t="s">
        <v>6350</v>
      </c>
      <c r="Q1701" s="267" t="s">
        <v>6351</v>
      </c>
      <c r="R1701" s="276"/>
      <c r="S1701" s="277"/>
      <c r="T1701" s="277"/>
    </row>
    <row r="1702" spans="1:20" s="203" customFormat="1" ht="24" x14ac:dyDescent="0.2">
      <c r="A1702" s="257" t="s">
        <v>7697</v>
      </c>
      <c r="B1702" s="258" t="s">
        <v>7710</v>
      </c>
      <c r="C1702" s="259" t="s">
        <v>10017</v>
      </c>
      <c r="D1702" s="260" t="s">
        <v>10018</v>
      </c>
      <c r="E1702" s="261"/>
      <c r="F1702" s="262"/>
      <c r="G1702" s="263"/>
      <c r="H1702" s="264"/>
      <c r="I1702" s="265"/>
      <c r="J1702" s="262" t="s">
        <v>6350</v>
      </c>
      <c r="K1702" s="263" t="s">
        <v>6351</v>
      </c>
      <c r="L1702" s="266" t="s">
        <v>6483</v>
      </c>
      <c r="M1702" s="267" t="s">
        <v>6484</v>
      </c>
      <c r="N1702" s="262" t="s">
        <v>7714</v>
      </c>
      <c r="O1702" s="266" t="s">
        <v>7715</v>
      </c>
      <c r="P1702" s="261" t="s">
        <v>6350</v>
      </c>
      <c r="Q1702" s="267" t="s">
        <v>6351</v>
      </c>
      <c r="R1702" s="276"/>
      <c r="S1702" s="277"/>
      <c r="T1702" s="277"/>
    </row>
    <row r="1703" spans="1:20" ht="24" x14ac:dyDescent="0.2">
      <c r="A1703" s="257" t="s">
        <v>7697</v>
      </c>
      <c r="B1703" s="258" t="s">
        <v>7710</v>
      </c>
      <c r="C1703" s="259" t="s">
        <v>10019</v>
      </c>
      <c r="D1703" s="260" t="s">
        <v>10020</v>
      </c>
      <c r="E1703" s="261"/>
      <c r="F1703" s="262"/>
      <c r="G1703" s="263"/>
      <c r="H1703" s="264"/>
      <c r="I1703" s="265"/>
      <c r="J1703" s="262" t="s">
        <v>6350</v>
      </c>
      <c r="K1703" s="263" t="s">
        <v>6351</v>
      </c>
      <c r="L1703" s="266" t="s">
        <v>6768</v>
      </c>
      <c r="M1703" s="267" t="s">
        <v>6769</v>
      </c>
      <c r="N1703" s="262" t="s">
        <v>7714</v>
      </c>
      <c r="O1703" s="266" t="s">
        <v>7715</v>
      </c>
      <c r="P1703" s="261" t="s">
        <v>6350</v>
      </c>
      <c r="Q1703" s="267" t="s">
        <v>6351</v>
      </c>
      <c r="R1703" s="276"/>
      <c r="S1703" s="277"/>
      <c r="T1703" s="277"/>
    </row>
    <row r="1704" spans="1:20" x14ac:dyDescent="0.2">
      <c r="A1704" s="244" t="s">
        <v>7697</v>
      </c>
      <c r="B1704" s="245" t="s">
        <v>7707</v>
      </c>
      <c r="C1704" s="246" t="s">
        <v>10021</v>
      </c>
      <c r="D1704" s="247" t="s">
        <v>10022</v>
      </c>
      <c r="E1704" s="248"/>
      <c r="F1704" s="249"/>
      <c r="G1704" s="250"/>
      <c r="H1704" s="251"/>
      <c r="I1704" s="252"/>
      <c r="J1704" s="249"/>
      <c r="K1704" s="250"/>
      <c r="L1704" s="253"/>
      <c r="M1704" s="254"/>
      <c r="N1704" s="249"/>
      <c r="O1704" s="250"/>
      <c r="P1704" s="253"/>
      <c r="Q1704" s="254"/>
      <c r="R1704" s="255"/>
      <c r="S1704" s="256"/>
      <c r="T1704" s="256"/>
    </row>
    <row r="1705" spans="1:20" ht="36" x14ac:dyDescent="0.2">
      <c r="A1705" s="257" t="s">
        <v>7697</v>
      </c>
      <c r="B1705" s="258" t="s">
        <v>7710</v>
      </c>
      <c r="C1705" s="259" t="s">
        <v>10013</v>
      </c>
      <c r="D1705" s="260" t="s">
        <v>10023</v>
      </c>
      <c r="E1705" s="261"/>
      <c r="F1705" s="262"/>
      <c r="G1705" s="263"/>
      <c r="H1705" s="264"/>
      <c r="I1705" s="265"/>
      <c r="J1705" s="262" t="s">
        <v>6350</v>
      </c>
      <c r="K1705" s="263" t="s">
        <v>6351</v>
      </c>
      <c r="L1705" s="266" t="s">
        <v>6485</v>
      </c>
      <c r="M1705" s="267" t="s">
        <v>6486</v>
      </c>
      <c r="N1705" s="262" t="s">
        <v>7714</v>
      </c>
      <c r="O1705" s="266" t="s">
        <v>7715</v>
      </c>
      <c r="P1705" s="261" t="s">
        <v>6350</v>
      </c>
      <c r="Q1705" s="267" t="s">
        <v>6351</v>
      </c>
      <c r="R1705" s="276"/>
      <c r="S1705" s="277"/>
      <c r="T1705" s="277"/>
    </row>
    <row r="1706" spans="1:20" ht="36" x14ac:dyDescent="0.2">
      <c r="A1706" s="257" t="s">
        <v>7697</v>
      </c>
      <c r="B1706" s="258" t="s">
        <v>7710</v>
      </c>
      <c r="C1706" s="259" t="s">
        <v>10015</v>
      </c>
      <c r="D1706" s="260" t="s">
        <v>10024</v>
      </c>
      <c r="E1706" s="261"/>
      <c r="F1706" s="262"/>
      <c r="G1706" s="263"/>
      <c r="H1706" s="264"/>
      <c r="I1706" s="265"/>
      <c r="J1706" s="262" t="s">
        <v>6350</v>
      </c>
      <c r="K1706" s="263" t="s">
        <v>6351</v>
      </c>
      <c r="L1706" s="266" t="s">
        <v>6487</v>
      </c>
      <c r="M1706" s="267" t="s">
        <v>6488</v>
      </c>
      <c r="N1706" s="262" t="s">
        <v>7714</v>
      </c>
      <c r="O1706" s="266" t="s">
        <v>7715</v>
      </c>
      <c r="P1706" s="261" t="s">
        <v>6350</v>
      </c>
      <c r="Q1706" s="267" t="s">
        <v>6351</v>
      </c>
      <c r="R1706" s="276"/>
      <c r="S1706" s="277"/>
      <c r="T1706" s="277"/>
    </row>
    <row r="1707" spans="1:20" ht="24" x14ac:dyDescent="0.2">
      <c r="A1707" s="257" t="s">
        <v>7697</v>
      </c>
      <c r="B1707" s="258" t="s">
        <v>7710</v>
      </c>
      <c r="C1707" s="259" t="s">
        <v>10017</v>
      </c>
      <c r="D1707" s="260" t="s">
        <v>10025</v>
      </c>
      <c r="E1707" s="261"/>
      <c r="F1707" s="262"/>
      <c r="G1707" s="263"/>
      <c r="H1707" s="264"/>
      <c r="I1707" s="265"/>
      <c r="J1707" s="262" t="s">
        <v>6350</v>
      </c>
      <c r="K1707" s="263" t="s">
        <v>6351</v>
      </c>
      <c r="L1707" s="266" t="s">
        <v>6489</v>
      </c>
      <c r="M1707" s="267" t="s">
        <v>6490</v>
      </c>
      <c r="N1707" s="262" t="s">
        <v>7714</v>
      </c>
      <c r="O1707" s="266" t="s">
        <v>7715</v>
      </c>
      <c r="P1707" s="261" t="s">
        <v>6350</v>
      </c>
      <c r="Q1707" s="267" t="s">
        <v>6351</v>
      </c>
      <c r="R1707" s="276"/>
      <c r="S1707" s="277"/>
      <c r="T1707" s="277"/>
    </row>
    <row r="1708" spans="1:20" ht="24" x14ac:dyDescent="0.2">
      <c r="A1708" s="257" t="s">
        <v>7697</v>
      </c>
      <c r="B1708" s="258" t="s">
        <v>7710</v>
      </c>
      <c r="C1708" s="259" t="s">
        <v>10019</v>
      </c>
      <c r="D1708" s="260" t="s">
        <v>10026</v>
      </c>
      <c r="E1708" s="261"/>
      <c r="F1708" s="262"/>
      <c r="G1708" s="263"/>
      <c r="H1708" s="264"/>
      <c r="I1708" s="265"/>
      <c r="J1708" s="262" t="s">
        <v>6350</v>
      </c>
      <c r="K1708" s="263" t="s">
        <v>6351</v>
      </c>
      <c r="L1708" s="266" t="s">
        <v>6771</v>
      </c>
      <c r="M1708" s="267" t="s">
        <v>6770</v>
      </c>
      <c r="N1708" s="262" t="s">
        <v>7714</v>
      </c>
      <c r="O1708" s="266" t="s">
        <v>7715</v>
      </c>
      <c r="P1708" s="261" t="s">
        <v>6350</v>
      </c>
      <c r="Q1708" s="267" t="s">
        <v>6351</v>
      </c>
      <c r="R1708" s="276"/>
      <c r="S1708" s="277"/>
      <c r="T1708" s="277"/>
    </row>
    <row r="1709" spans="1:20" ht="14.25" x14ac:dyDescent="0.2">
      <c r="A1709" s="190" t="s">
        <v>7697</v>
      </c>
      <c r="B1709" s="191" t="s">
        <v>7701</v>
      </c>
      <c r="C1709" s="192" t="s">
        <v>10027</v>
      </c>
      <c r="D1709" s="193" t="s">
        <v>10028</v>
      </c>
      <c r="E1709" s="194"/>
      <c r="F1709" s="195"/>
      <c r="G1709" s="196"/>
      <c r="H1709" s="197"/>
      <c r="I1709" s="198"/>
      <c r="J1709" s="195"/>
      <c r="K1709" s="196"/>
      <c r="L1709" s="199"/>
      <c r="M1709" s="200"/>
      <c r="N1709" s="195"/>
      <c r="O1709" s="196"/>
      <c r="P1709" s="199"/>
      <c r="Q1709" s="200"/>
      <c r="R1709" s="201"/>
      <c r="S1709" s="202"/>
      <c r="T1709" s="202"/>
    </row>
    <row r="1710" spans="1:20" ht="12.75" x14ac:dyDescent="0.2">
      <c r="A1710" s="204" t="s">
        <v>7697</v>
      </c>
      <c r="B1710" s="205" t="s">
        <v>7704</v>
      </c>
      <c r="C1710" s="206" t="s">
        <v>10029</v>
      </c>
      <c r="D1710" s="207" t="s">
        <v>10030</v>
      </c>
      <c r="E1710" s="208"/>
      <c r="F1710" s="209"/>
      <c r="G1710" s="210"/>
      <c r="H1710" s="211"/>
      <c r="I1710" s="212"/>
      <c r="J1710" s="209"/>
      <c r="K1710" s="210"/>
      <c r="L1710" s="213"/>
      <c r="M1710" s="214"/>
      <c r="N1710" s="209"/>
      <c r="O1710" s="210"/>
      <c r="P1710" s="213"/>
      <c r="Q1710" s="214"/>
      <c r="R1710" s="215"/>
      <c r="S1710" s="216"/>
      <c r="T1710" s="216"/>
    </row>
    <row r="1711" spans="1:20" ht="24" x14ac:dyDescent="0.2">
      <c r="A1711" s="244" t="s">
        <v>7697</v>
      </c>
      <c r="B1711" s="245" t="s">
        <v>7707</v>
      </c>
      <c r="C1711" s="246" t="s">
        <v>10031</v>
      </c>
      <c r="D1711" s="247" t="s">
        <v>10032</v>
      </c>
      <c r="E1711" s="248"/>
      <c r="F1711" s="249"/>
      <c r="G1711" s="250"/>
      <c r="H1711" s="251"/>
      <c r="I1711" s="252"/>
      <c r="J1711" s="249"/>
      <c r="K1711" s="250"/>
      <c r="L1711" s="253"/>
      <c r="M1711" s="254"/>
      <c r="N1711" s="249"/>
      <c r="O1711" s="250"/>
      <c r="P1711" s="253"/>
      <c r="Q1711" s="254"/>
      <c r="R1711" s="255"/>
      <c r="S1711" s="256"/>
      <c r="T1711" s="256"/>
    </row>
    <row r="1712" spans="1:20" ht="24" x14ac:dyDescent="0.2">
      <c r="A1712" s="257" t="s">
        <v>7697</v>
      </c>
      <c r="B1712" s="258" t="s">
        <v>7710</v>
      </c>
      <c r="C1712" s="259" t="s">
        <v>10033</v>
      </c>
      <c r="D1712" s="260" t="s">
        <v>10034</v>
      </c>
      <c r="E1712" s="261"/>
      <c r="F1712" s="262"/>
      <c r="G1712" s="263"/>
      <c r="H1712" s="264"/>
      <c r="I1712" s="265"/>
      <c r="J1712" s="262" t="s">
        <v>6350</v>
      </c>
      <c r="K1712" s="263" t="s">
        <v>6351</v>
      </c>
      <c r="L1712" s="266" t="s">
        <v>6491</v>
      </c>
      <c r="M1712" s="267" t="s">
        <v>6492</v>
      </c>
      <c r="N1712" s="262" t="s">
        <v>7714</v>
      </c>
      <c r="O1712" s="266" t="s">
        <v>7715</v>
      </c>
      <c r="P1712" s="261" t="s">
        <v>6350</v>
      </c>
      <c r="Q1712" s="267" t="s">
        <v>6351</v>
      </c>
      <c r="R1712" s="276"/>
      <c r="S1712" s="277"/>
      <c r="T1712" s="277"/>
    </row>
    <row r="1713" spans="1:20" ht="48" x14ac:dyDescent="0.2">
      <c r="A1713" s="257" t="s">
        <v>7697</v>
      </c>
      <c r="B1713" s="258" t="s">
        <v>7710</v>
      </c>
      <c r="C1713" s="259" t="s">
        <v>10035</v>
      </c>
      <c r="D1713" s="260" t="s">
        <v>10036</v>
      </c>
      <c r="E1713" s="261"/>
      <c r="F1713" s="262"/>
      <c r="G1713" s="263"/>
      <c r="H1713" s="264"/>
      <c r="I1713" s="265"/>
      <c r="J1713" s="262" t="s">
        <v>6350</v>
      </c>
      <c r="K1713" s="263" t="s">
        <v>6351</v>
      </c>
      <c r="L1713" s="266" t="s">
        <v>6493</v>
      </c>
      <c r="M1713" s="267" t="s">
        <v>6494</v>
      </c>
      <c r="N1713" s="262" t="s">
        <v>7714</v>
      </c>
      <c r="O1713" s="266" t="s">
        <v>7715</v>
      </c>
      <c r="P1713" s="261" t="s">
        <v>6350</v>
      </c>
      <c r="Q1713" s="267" t="s">
        <v>6351</v>
      </c>
      <c r="R1713" s="276"/>
      <c r="S1713" s="277"/>
      <c r="T1713" s="277"/>
    </row>
    <row r="1714" spans="1:20" ht="48" x14ac:dyDescent="0.2">
      <c r="A1714" s="257" t="s">
        <v>7697</v>
      </c>
      <c r="B1714" s="258" t="s">
        <v>7710</v>
      </c>
      <c r="C1714" s="259" t="s">
        <v>10037</v>
      </c>
      <c r="D1714" s="260" t="s">
        <v>10038</v>
      </c>
      <c r="E1714" s="261"/>
      <c r="F1714" s="262"/>
      <c r="G1714" s="263"/>
      <c r="H1714" s="264"/>
      <c r="I1714" s="265"/>
      <c r="J1714" s="262" t="s">
        <v>6350</v>
      </c>
      <c r="K1714" s="263" t="s">
        <v>6351</v>
      </c>
      <c r="L1714" s="266" t="s">
        <v>6495</v>
      </c>
      <c r="M1714" s="267" t="s">
        <v>6496</v>
      </c>
      <c r="N1714" s="262" t="s">
        <v>7714</v>
      </c>
      <c r="O1714" s="266" t="s">
        <v>7715</v>
      </c>
      <c r="P1714" s="261" t="s">
        <v>6350</v>
      </c>
      <c r="Q1714" s="267" t="s">
        <v>6351</v>
      </c>
      <c r="R1714" s="276"/>
      <c r="S1714" s="277"/>
      <c r="T1714" s="277"/>
    </row>
    <row r="1715" spans="1:20" ht="36" x14ac:dyDescent="0.2">
      <c r="A1715" s="257" t="s">
        <v>7697</v>
      </c>
      <c r="B1715" s="258" t="s">
        <v>7710</v>
      </c>
      <c r="C1715" s="259" t="s">
        <v>10039</v>
      </c>
      <c r="D1715" s="260" t="s">
        <v>10040</v>
      </c>
      <c r="E1715" s="261"/>
      <c r="F1715" s="262"/>
      <c r="G1715" s="263"/>
      <c r="H1715" s="264"/>
      <c r="I1715" s="265"/>
      <c r="J1715" s="262" t="s">
        <v>6350</v>
      </c>
      <c r="K1715" s="263" t="s">
        <v>6351</v>
      </c>
      <c r="L1715" s="266" t="s">
        <v>6497</v>
      </c>
      <c r="M1715" s="267" t="s">
        <v>6498</v>
      </c>
      <c r="N1715" s="262" t="s">
        <v>7714</v>
      </c>
      <c r="O1715" s="266" t="s">
        <v>7715</v>
      </c>
      <c r="P1715" s="261" t="s">
        <v>6350</v>
      </c>
      <c r="Q1715" s="267" t="s">
        <v>6351</v>
      </c>
      <c r="R1715" s="276"/>
      <c r="S1715" s="277"/>
      <c r="T1715" s="277"/>
    </row>
    <row r="1716" spans="1:20" s="203" customFormat="1" ht="48" x14ac:dyDescent="0.2">
      <c r="A1716" s="257" t="s">
        <v>7697</v>
      </c>
      <c r="B1716" s="258" t="s">
        <v>7710</v>
      </c>
      <c r="C1716" s="259" t="s">
        <v>10041</v>
      </c>
      <c r="D1716" s="260" t="s">
        <v>10042</v>
      </c>
      <c r="E1716" s="261"/>
      <c r="F1716" s="262"/>
      <c r="G1716" s="263"/>
      <c r="H1716" s="264"/>
      <c r="I1716" s="265"/>
      <c r="J1716" s="262" t="s">
        <v>6350</v>
      </c>
      <c r="K1716" s="263" t="s">
        <v>6351</v>
      </c>
      <c r="L1716" s="266" t="s">
        <v>6499</v>
      </c>
      <c r="M1716" s="267" t="s">
        <v>6500</v>
      </c>
      <c r="N1716" s="262" t="s">
        <v>7714</v>
      </c>
      <c r="O1716" s="266" t="s">
        <v>7715</v>
      </c>
      <c r="P1716" s="261" t="s">
        <v>6350</v>
      </c>
      <c r="Q1716" s="267" t="s">
        <v>6351</v>
      </c>
      <c r="R1716" s="276"/>
      <c r="S1716" s="277"/>
      <c r="T1716" s="277"/>
    </row>
    <row r="1717" spans="1:20" ht="36" x14ac:dyDescent="0.2">
      <c r="A1717" s="257" t="s">
        <v>7697</v>
      </c>
      <c r="B1717" s="258" t="s">
        <v>7710</v>
      </c>
      <c r="C1717" s="259" t="s">
        <v>10043</v>
      </c>
      <c r="D1717" s="260" t="s">
        <v>10044</v>
      </c>
      <c r="E1717" s="261"/>
      <c r="F1717" s="262"/>
      <c r="G1717" s="263"/>
      <c r="H1717" s="264"/>
      <c r="I1717" s="265"/>
      <c r="J1717" s="262" t="s">
        <v>6350</v>
      </c>
      <c r="K1717" s="263" t="s">
        <v>6351</v>
      </c>
      <c r="L1717" s="266" t="s">
        <v>6501</v>
      </c>
      <c r="M1717" s="267" t="s">
        <v>6502</v>
      </c>
      <c r="N1717" s="262" t="s">
        <v>7714</v>
      </c>
      <c r="O1717" s="266" t="s">
        <v>7715</v>
      </c>
      <c r="P1717" s="261" t="s">
        <v>6350</v>
      </c>
      <c r="Q1717" s="267" t="s">
        <v>6351</v>
      </c>
      <c r="R1717" s="276"/>
      <c r="S1717" s="277"/>
      <c r="T1717" s="277"/>
    </row>
    <row r="1718" spans="1:20" ht="36" x14ac:dyDescent="0.2">
      <c r="A1718" s="257" t="s">
        <v>7697</v>
      </c>
      <c r="B1718" s="258" t="s">
        <v>7710</v>
      </c>
      <c r="C1718" s="259" t="s">
        <v>10045</v>
      </c>
      <c r="D1718" s="260" t="s">
        <v>10046</v>
      </c>
      <c r="E1718" s="261"/>
      <c r="F1718" s="262"/>
      <c r="G1718" s="263"/>
      <c r="H1718" s="264"/>
      <c r="I1718" s="265"/>
      <c r="J1718" s="262" t="s">
        <v>6350</v>
      </c>
      <c r="K1718" s="263" t="s">
        <v>6351</v>
      </c>
      <c r="L1718" s="266" t="s">
        <v>6503</v>
      </c>
      <c r="M1718" s="267" t="s">
        <v>6504</v>
      </c>
      <c r="N1718" s="262" t="s">
        <v>7714</v>
      </c>
      <c r="O1718" s="266" t="s">
        <v>7715</v>
      </c>
      <c r="P1718" s="261" t="s">
        <v>6350</v>
      </c>
      <c r="Q1718" s="267" t="s">
        <v>6351</v>
      </c>
      <c r="R1718" s="276"/>
      <c r="S1718" s="277"/>
      <c r="T1718" s="277"/>
    </row>
    <row r="1719" spans="1:20" ht="48" x14ac:dyDescent="0.2">
      <c r="A1719" s="257" t="s">
        <v>7697</v>
      </c>
      <c r="B1719" s="258" t="s">
        <v>7710</v>
      </c>
      <c r="C1719" s="259" t="s">
        <v>10047</v>
      </c>
      <c r="D1719" s="260" t="s">
        <v>10048</v>
      </c>
      <c r="E1719" s="261"/>
      <c r="F1719" s="262"/>
      <c r="G1719" s="263"/>
      <c r="H1719" s="264"/>
      <c r="I1719" s="265"/>
      <c r="J1719" s="262" t="s">
        <v>6350</v>
      </c>
      <c r="K1719" s="263" t="s">
        <v>6351</v>
      </c>
      <c r="L1719" s="266" t="s">
        <v>6505</v>
      </c>
      <c r="M1719" s="267" t="s">
        <v>6506</v>
      </c>
      <c r="N1719" s="262" t="s">
        <v>7714</v>
      </c>
      <c r="O1719" s="266" t="s">
        <v>7715</v>
      </c>
      <c r="P1719" s="261" t="s">
        <v>6350</v>
      </c>
      <c r="Q1719" s="267" t="s">
        <v>6351</v>
      </c>
      <c r="R1719" s="276"/>
      <c r="S1719" s="277"/>
      <c r="T1719" s="277"/>
    </row>
    <row r="1720" spans="1:20" ht="36" x14ac:dyDescent="0.2">
      <c r="A1720" s="257" t="s">
        <v>7697</v>
      </c>
      <c r="B1720" s="258" t="s">
        <v>7710</v>
      </c>
      <c r="C1720" s="259" t="s">
        <v>10049</v>
      </c>
      <c r="D1720" s="260" t="s">
        <v>10050</v>
      </c>
      <c r="E1720" s="261"/>
      <c r="F1720" s="262"/>
      <c r="G1720" s="263"/>
      <c r="H1720" s="264"/>
      <c r="I1720" s="265"/>
      <c r="J1720" s="262" t="s">
        <v>6350</v>
      </c>
      <c r="K1720" s="263" t="s">
        <v>6351</v>
      </c>
      <c r="L1720" s="266" t="s">
        <v>6507</v>
      </c>
      <c r="M1720" s="267" t="s">
        <v>6508</v>
      </c>
      <c r="N1720" s="262" t="s">
        <v>7714</v>
      </c>
      <c r="O1720" s="266" t="s">
        <v>7715</v>
      </c>
      <c r="P1720" s="261" t="s">
        <v>6350</v>
      </c>
      <c r="Q1720" s="267" t="s">
        <v>6351</v>
      </c>
      <c r="R1720" s="276"/>
      <c r="S1720" s="277"/>
      <c r="T1720" s="277"/>
    </row>
    <row r="1721" spans="1:20" ht="36" x14ac:dyDescent="0.2">
      <c r="A1721" s="257" t="s">
        <v>7697</v>
      </c>
      <c r="B1721" s="258" t="s">
        <v>7710</v>
      </c>
      <c r="C1721" s="259" t="s">
        <v>10051</v>
      </c>
      <c r="D1721" s="260" t="s">
        <v>10052</v>
      </c>
      <c r="E1721" s="261"/>
      <c r="F1721" s="262"/>
      <c r="G1721" s="263"/>
      <c r="H1721" s="264"/>
      <c r="I1721" s="265"/>
      <c r="J1721" s="262" t="s">
        <v>6350</v>
      </c>
      <c r="K1721" s="263" t="s">
        <v>6351</v>
      </c>
      <c r="L1721" s="266" t="s">
        <v>6509</v>
      </c>
      <c r="M1721" s="267" t="s">
        <v>6510</v>
      </c>
      <c r="N1721" s="262" t="s">
        <v>7714</v>
      </c>
      <c r="O1721" s="266" t="s">
        <v>7715</v>
      </c>
      <c r="P1721" s="261" t="s">
        <v>6350</v>
      </c>
      <c r="Q1721" s="267" t="s">
        <v>6351</v>
      </c>
      <c r="R1721" s="276"/>
      <c r="S1721" s="277"/>
      <c r="T1721" s="277"/>
    </row>
    <row r="1722" spans="1:20" ht="48" x14ac:dyDescent="0.2">
      <c r="A1722" s="257" t="s">
        <v>7697</v>
      </c>
      <c r="B1722" s="258" t="s">
        <v>7710</v>
      </c>
      <c r="C1722" s="259" t="s">
        <v>10053</v>
      </c>
      <c r="D1722" s="260" t="s">
        <v>10054</v>
      </c>
      <c r="E1722" s="261"/>
      <c r="F1722" s="262"/>
      <c r="G1722" s="263"/>
      <c r="H1722" s="264"/>
      <c r="I1722" s="265"/>
      <c r="J1722" s="262" t="s">
        <v>6350</v>
      </c>
      <c r="K1722" s="263" t="s">
        <v>6351</v>
      </c>
      <c r="L1722" s="266" t="s">
        <v>6511</v>
      </c>
      <c r="M1722" s="267" t="s">
        <v>6512</v>
      </c>
      <c r="N1722" s="262" t="s">
        <v>7714</v>
      </c>
      <c r="O1722" s="266" t="s">
        <v>7715</v>
      </c>
      <c r="P1722" s="261" t="s">
        <v>6350</v>
      </c>
      <c r="Q1722" s="267" t="s">
        <v>6351</v>
      </c>
      <c r="R1722" s="276"/>
      <c r="S1722" s="277"/>
      <c r="T1722" s="277"/>
    </row>
    <row r="1723" spans="1:20" ht="60" x14ac:dyDescent="0.2">
      <c r="A1723" s="257" t="s">
        <v>7697</v>
      </c>
      <c r="B1723" s="258" t="s">
        <v>7710</v>
      </c>
      <c r="C1723" s="259" t="s">
        <v>10055</v>
      </c>
      <c r="D1723" s="260" t="s">
        <v>10056</v>
      </c>
      <c r="E1723" s="261"/>
      <c r="F1723" s="262"/>
      <c r="G1723" s="263"/>
      <c r="H1723" s="264"/>
      <c r="I1723" s="265"/>
      <c r="J1723" s="262" t="s">
        <v>6350</v>
      </c>
      <c r="K1723" s="263" t="s">
        <v>6351</v>
      </c>
      <c r="L1723" s="266" t="s">
        <v>6513</v>
      </c>
      <c r="M1723" s="267" t="s">
        <v>6514</v>
      </c>
      <c r="N1723" s="262" t="s">
        <v>7714</v>
      </c>
      <c r="O1723" s="266" t="s">
        <v>7715</v>
      </c>
      <c r="P1723" s="261" t="s">
        <v>6350</v>
      </c>
      <c r="Q1723" s="267" t="s">
        <v>6351</v>
      </c>
      <c r="R1723" s="276"/>
      <c r="S1723" s="277"/>
      <c r="T1723" s="277"/>
    </row>
    <row r="1724" spans="1:20" ht="36" x14ac:dyDescent="0.2">
      <c r="A1724" s="257" t="s">
        <v>7697</v>
      </c>
      <c r="B1724" s="258" t="s">
        <v>7710</v>
      </c>
      <c r="C1724" s="259" t="s">
        <v>10057</v>
      </c>
      <c r="D1724" s="260" t="s">
        <v>10058</v>
      </c>
      <c r="E1724" s="261"/>
      <c r="F1724" s="262"/>
      <c r="G1724" s="263"/>
      <c r="H1724" s="264"/>
      <c r="I1724" s="265"/>
      <c r="J1724" s="262" t="s">
        <v>6350</v>
      </c>
      <c r="K1724" s="263" t="s">
        <v>6351</v>
      </c>
      <c r="L1724" s="266" t="s">
        <v>6515</v>
      </c>
      <c r="M1724" s="267" t="s">
        <v>6516</v>
      </c>
      <c r="N1724" s="262" t="s">
        <v>7714</v>
      </c>
      <c r="O1724" s="266" t="s">
        <v>7715</v>
      </c>
      <c r="P1724" s="261" t="s">
        <v>6350</v>
      </c>
      <c r="Q1724" s="267" t="s">
        <v>6351</v>
      </c>
      <c r="R1724" s="276"/>
      <c r="S1724" s="277"/>
      <c r="T1724" s="277"/>
    </row>
    <row r="1725" spans="1:20" ht="24" x14ac:dyDescent="0.2">
      <c r="A1725" s="244" t="s">
        <v>7697</v>
      </c>
      <c r="B1725" s="245" t="s">
        <v>7707</v>
      </c>
      <c r="C1725" s="246" t="s">
        <v>10059</v>
      </c>
      <c r="D1725" s="247" t="s">
        <v>10060</v>
      </c>
      <c r="E1725" s="248"/>
      <c r="F1725" s="249"/>
      <c r="G1725" s="250"/>
      <c r="H1725" s="251"/>
      <c r="I1725" s="252"/>
      <c r="J1725" s="249"/>
      <c r="K1725" s="250"/>
      <c r="L1725" s="253"/>
      <c r="M1725" s="254"/>
      <c r="N1725" s="249"/>
      <c r="O1725" s="250"/>
      <c r="P1725" s="253"/>
      <c r="Q1725" s="254"/>
      <c r="R1725" s="255"/>
      <c r="S1725" s="256"/>
      <c r="T1725" s="256"/>
    </row>
    <row r="1726" spans="1:20" ht="36" x14ac:dyDescent="0.2">
      <c r="A1726" s="257" t="s">
        <v>7697</v>
      </c>
      <c r="B1726" s="258" t="s">
        <v>7710</v>
      </c>
      <c r="C1726" s="259" t="s">
        <v>10061</v>
      </c>
      <c r="D1726" s="260" t="s">
        <v>10062</v>
      </c>
      <c r="E1726" s="261"/>
      <c r="F1726" s="262"/>
      <c r="G1726" s="263"/>
      <c r="H1726" s="264"/>
      <c r="I1726" s="265"/>
      <c r="J1726" s="262" t="s">
        <v>6350</v>
      </c>
      <c r="K1726" s="263" t="s">
        <v>6351</v>
      </c>
      <c r="L1726" s="266" t="s">
        <v>6517</v>
      </c>
      <c r="M1726" s="267" t="s">
        <v>6518</v>
      </c>
      <c r="N1726" s="262" t="s">
        <v>7714</v>
      </c>
      <c r="O1726" s="266" t="s">
        <v>7715</v>
      </c>
      <c r="P1726" s="261" t="s">
        <v>6350</v>
      </c>
      <c r="Q1726" s="267" t="s">
        <v>6351</v>
      </c>
      <c r="R1726" s="276"/>
      <c r="S1726" s="277"/>
      <c r="T1726" s="277"/>
    </row>
    <row r="1727" spans="1:20" ht="24" x14ac:dyDescent="0.2">
      <c r="A1727" s="257" t="s">
        <v>7697</v>
      </c>
      <c r="B1727" s="258" t="s">
        <v>7710</v>
      </c>
      <c r="C1727" s="259" t="s">
        <v>10063</v>
      </c>
      <c r="D1727" s="260" t="s">
        <v>10064</v>
      </c>
      <c r="E1727" s="261"/>
      <c r="F1727" s="262"/>
      <c r="G1727" s="263"/>
      <c r="H1727" s="264"/>
      <c r="I1727" s="265"/>
      <c r="J1727" s="262" t="s">
        <v>6350</v>
      </c>
      <c r="K1727" s="263" t="s">
        <v>6351</v>
      </c>
      <c r="L1727" s="266" t="s">
        <v>6519</v>
      </c>
      <c r="M1727" s="267" t="s">
        <v>6520</v>
      </c>
      <c r="N1727" s="262" t="s">
        <v>7714</v>
      </c>
      <c r="O1727" s="266" t="s">
        <v>7715</v>
      </c>
      <c r="P1727" s="261" t="s">
        <v>6350</v>
      </c>
      <c r="Q1727" s="267" t="s">
        <v>6351</v>
      </c>
      <c r="R1727" s="276"/>
      <c r="S1727" s="277"/>
      <c r="T1727" s="277"/>
    </row>
    <row r="1728" spans="1:20" ht="24" x14ac:dyDescent="0.2">
      <c r="A1728" s="257" t="s">
        <v>7697</v>
      </c>
      <c r="B1728" s="258" t="s">
        <v>7710</v>
      </c>
      <c r="C1728" s="259" t="s">
        <v>10065</v>
      </c>
      <c r="D1728" s="260" t="s">
        <v>10066</v>
      </c>
      <c r="E1728" s="261"/>
      <c r="F1728" s="262"/>
      <c r="G1728" s="263"/>
      <c r="H1728" s="264"/>
      <c r="I1728" s="265"/>
      <c r="J1728" s="262" t="s">
        <v>6350</v>
      </c>
      <c r="K1728" s="263" t="s">
        <v>6351</v>
      </c>
      <c r="L1728" s="266" t="s">
        <v>6521</v>
      </c>
      <c r="M1728" s="267" t="s">
        <v>6522</v>
      </c>
      <c r="N1728" s="262" t="s">
        <v>7714</v>
      </c>
      <c r="O1728" s="266" t="s">
        <v>7715</v>
      </c>
      <c r="P1728" s="261" t="s">
        <v>6350</v>
      </c>
      <c r="Q1728" s="267" t="s">
        <v>6351</v>
      </c>
      <c r="R1728" s="276"/>
      <c r="S1728" s="277"/>
      <c r="T1728" s="277"/>
    </row>
    <row r="1729" spans="1:20" ht="36" x14ac:dyDescent="0.2">
      <c r="A1729" s="257" t="s">
        <v>7697</v>
      </c>
      <c r="B1729" s="258" t="s">
        <v>7710</v>
      </c>
      <c r="C1729" s="259" t="s">
        <v>10067</v>
      </c>
      <c r="D1729" s="260" t="s">
        <v>10068</v>
      </c>
      <c r="E1729" s="261"/>
      <c r="F1729" s="262"/>
      <c r="G1729" s="263"/>
      <c r="H1729" s="264"/>
      <c r="I1729" s="265"/>
      <c r="J1729" s="262" t="s">
        <v>6350</v>
      </c>
      <c r="K1729" s="263" t="s">
        <v>6351</v>
      </c>
      <c r="L1729" s="266" t="s">
        <v>6523</v>
      </c>
      <c r="M1729" s="267" t="s">
        <v>6524</v>
      </c>
      <c r="N1729" s="262" t="s">
        <v>7714</v>
      </c>
      <c r="O1729" s="266" t="s">
        <v>7715</v>
      </c>
      <c r="P1729" s="261" t="s">
        <v>6350</v>
      </c>
      <c r="Q1729" s="267" t="s">
        <v>6351</v>
      </c>
      <c r="R1729" s="276"/>
      <c r="S1729" s="277"/>
      <c r="T1729" s="277"/>
    </row>
    <row r="1730" spans="1:20" ht="36" x14ac:dyDescent="0.2">
      <c r="A1730" s="257" t="s">
        <v>7697</v>
      </c>
      <c r="B1730" s="258" t="s">
        <v>7710</v>
      </c>
      <c r="C1730" s="259" t="s">
        <v>10069</v>
      </c>
      <c r="D1730" s="260" t="s">
        <v>10070</v>
      </c>
      <c r="E1730" s="261"/>
      <c r="F1730" s="262"/>
      <c r="G1730" s="263"/>
      <c r="H1730" s="264"/>
      <c r="I1730" s="265"/>
      <c r="J1730" s="262" t="s">
        <v>6350</v>
      </c>
      <c r="K1730" s="263" t="s">
        <v>6351</v>
      </c>
      <c r="L1730" s="266" t="s">
        <v>6525</v>
      </c>
      <c r="M1730" s="267" t="s">
        <v>6526</v>
      </c>
      <c r="N1730" s="262" t="s">
        <v>7714</v>
      </c>
      <c r="O1730" s="266" t="s">
        <v>7715</v>
      </c>
      <c r="P1730" s="261" t="s">
        <v>6350</v>
      </c>
      <c r="Q1730" s="267" t="s">
        <v>6351</v>
      </c>
      <c r="R1730" s="276"/>
      <c r="S1730" s="277"/>
      <c r="T1730" s="277"/>
    </row>
    <row r="1731" spans="1:20" ht="36" x14ac:dyDescent="0.2">
      <c r="A1731" s="257" t="s">
        <v>7697</v>
      </c>
      <c r="B1731" s="258" t="s">
        <v>7710</v>
      </c>
      <c r="C1731" s="259" t="s">
        <v>10071</v>
      </c>
      <c r="D1731" s="260" t="s">
        <v>10072</v>
      </c>
      <c r="E1731" s="261"/>
      <c r="F1731" s="262"/>
      <c r="G1731" s="263"/>
      <c r="H1731" s="264"/>
      <c r="I1731" s="265"/>
      <c r="J1731" s="262" t="s">
        <v>6350</v>
      </c>
      <c r="K1731" s="263" t="s">
        <v>6351</v>
      </c>
      <c r="L1731" s="266" t="s">
        <v>6527</v>
      </c>
      <c r="M1731" s="267" t="s">
        <v>6528</v>
      </c>
      <c r="N1731" s="262" t="s">
        <v>7714</v>
      </c>
      <c r="O1731" s="266" t="s">
        <v>7715</v>
      </c>
      <c r="P1731" s="261" t="s">
        <v>6350</v>
      </c>
      <c r="Q1731" s="267" t="s">
        <v>6351</v>
      </c>
      <c r="R1731" s="276"/>
      <c r="S1731" s="277"/>
      <c r="T1731" s="277"/>
    </row>
    <row r="1732" spans="1:20" ht="36" x14ac:dyDescent="0.2">
      <c r="A1732" s="257" t="s">
        <v>7697</v>
      </c>
      <c r="B1732" s="258" t="s">
        <v>7710</v>
      </c>
      <c r="C1732" s="259" t="s">
        <v>10073</v>
      </c>
      <c r="D1732" s="260" t="s">
        <v>10074</v>
      </c>
      <c r="E1732" s="261"/>
      <c r="F1732" s="262"/>
      <c r="G1732" s="263"/>
      <c r="H1732" s="264"/>
      <c r="I1732" s="265"/>
      <c r="J1732" s="262" t="s">
        <v>6350</v>
      </c>
      <c r="K1732" s="263" t="s">
        <v>6351</v>
      </c>
      <c r="L1732" s="266" t="s">
        <v>6529</v>
      </c>
      <c r="M1732" s="267" t="s">
        <v>6530</v>
      </c>
      <c r="N1732" s="262" t="s">
        <v>7714</v>
      </c>
      <c r="O1732" s="266" t="s">
        <v>7715</v>
      </c>
      <c r="P1732" s="261" t="s">
        <v>6350</v>
      </c>
      <c r="Q1732" s="267" t="s">
        <v>6351</v>
      </c>
      <c r="R1732" s="276"/>
      <c r="S1732" s="277"/>
      <c r="T1732" s="277"/>
    </row>
    <row r="1733" spans="1:20" ht="36" x14ac:dyDescent="0.2">
      <c r="A1733" s="257" t="s">
        <v>7697</v>
      </c>
      <c r="B1733" s="258" t="s">
        <v>7710</v>
      </c>
      <c r="C1733" s="259" t="s">
        <v>10075</v>
      </c>
      <c r="D1733" s="260" t="s">
        <v>10076</v>
      </c>
      <c r="E1733" s="261"/>
      <c r="F1733" s="262"/>
      <c r="G1733" s="263"/>
      <c r="H1733" s="264"/>
      <c r="I1733" s="265"/>
      <c r="J1733" s="262" t="s">
        <v>6350</v>
      </c>
      <c r="K1733" s="263" t="s">
        <v>6351</v>
      </c>
      <c r="L1733" s="266" t="s">
        <v>6531</v>
      </c>
      <c r="M1733" s="267" t="s">
        <v>6532</v>
      </c>
      <c r="N1733" s="262" t="s">
        <v>7714</v>
      </c>
      <c r="O1733" s="266" t="s">
        <v>7715</v>
      </c>
      <c r="P1733" s="261" t="s">
        <v>6350</v>
      </c>
      <c r="Q1733" s="267" t="s">
        <v>6351</v>
      </c>
      <c r="R1733" s="276"/>
      <c r="S1733" s="277"/>
      <c r="T1733" s="277"/>
    </row>
    <row r="1734" spans="1:20" ht="60" x14ac:dyDescent="0.2">
      <c r="A1734" s="257" t="s">
        <v>7697</v>
      </c>
      <c r="B1734" s="258" t="s">
        <v>7710</v>
      </c>
      <c r="C1734" s="259" t="s">
        <v>10077</v>
      </c>
      <c r="D1734" s="260" t="s">
        <v>10078</v>
      </c>
      <c r="E1734" s="261"/>
      <c r="F1734" s="262"/>
      <c r="G1734" s="263"/>
      <c r="H1734" s="264"/>
      <c r="I1734" s="265"/>
      <c r="J1734" s="262" t="s">
        <v>6350</v>
      </c>
      <c r="K1734" s="263" t="s">
        <v>6351</v>
      </c>
      <c r="L1734" s="266" t="s">
        <v>6533</v>
      </c>
      <c r="M1734" s="267" t="s">
        <v>6534</v>
      </c>
      <c r="N1734" s="262" t="s">
        <v>7714</v>
      </c>
      <c r="O1734" s="266" t="s">
        <v>7715</v>
      </c>
      <c r="P1734" s="261" t="s">
        <v>6350</v>
      </c>
      <c r="Q1734" s="267" t="s">
        <v>6351</v>
      </c>
      <c r="R1734" s="276"/>
      <c r="S1734" s="277"/>
      <c r="T1734" s="277"/>
    </row>
    <row r="1735" spans="1:20" ht="36" x14ac:dyDescent="0.2">
      <c r="A1735" s="257" t="s">
        <v>7697</v>
      </c>
      <c r="B1735" s="258" t="s">
        <v>7710</v>
      </c>
      <c r="C1735" s="259" t="s">
        <v>10079</v>
      </c>
      <c r="D1735" s="260" t="s">
        <v>10080</v>
      </c>
      <c r="E1735" s="261"/>
      <c r="F1735" s="262"/>
      <c r="G1735" s="263"/>
      <c r="H1735" s="264"/>
      <c r="I1735" s="265"/>
      <c r="J1735" s="262" t="s">
        <v>6350</v>
      </c>
      <c r="K1735" s="263" t="s">
        <v>6351</v>
      </c>
      <c r="L1735" s="266" t="s">
        <v>6535</v>
      </c>
      <c r="M1735" s="267" t="s">
        <v>6536</v>
      </c>
      <c r="N1735" s="262" t="s">
        <v>7714</v>
      </c>
      <c r="O1735" s="266" t="s">
        <v>7715</v>
      </c>
      <c r="P1735" s="261" t="s">
        <v>6350</v>
      </c>
      <c r="Q1735" s="267" t="s">
        <v>6351</v>
      </c>
      <c r="R1735" s="276"/>
      <c r="S1735" s="277"/>
      <c r="T1735" s="277"/>
    </row>
    <row r="1736" spans="1:20" ht="36" x14ac:dyDescent="0.2">
      <c r="A1736" s="257" t="s">
        <v>7697</v>
      </c>
      <c r="B1736" s="258" t="s">
        <v>7710</v>
      </c>
      <c r="C1736" s="259" t="s">
        <v>10081</v>
      </c>
      <c r="D1736" s="260" t="s">
        <v>10082</v>
      </c>
      <c r="E1736" s="261"/>
      <c r="F1736" s="262"/>
      <c r="G1736" s="263"/>
      <c r="H1736" s="264"/>
      <c r="I1736" s="265"/>
      <c r="J1736" s="262" t="s">
        <v>6350</v>
      </c>
      <c r="K1736" s="263" t="s">
        <v>6351</v>
      </c>
      <c r="L1736" s="266" t="s">
        <v>6537</v>
      </c>
      <c r="M1736" s="267" t="s">
        <v>6538</v>
      </c>
      <c r="N1736" s="262" t="s">
        <v>7714</v>
      </c>
      <c r="O1736" s="266" t="s">
        <v>7715</v>
      </c>
      <c r="P1736" s="261" t="s">
        <v>6350</v>
      </c>
      <c r="Q1736" s="267" t="s">
        <v>6351</v>
      </c>
      <c r="R1736" s="276"/>
      <c r="S1736" s="277"/>
      <c r="T1736" s="277"/>
    </row>
    <row r="1737" spans="1:20" s="203" customFormat="1" ht="60" x14ac:dyDescent="0.2">
      <c r="A1737" s="257" t="s">
        <v>7697</v>
      </c>
      <c r="B1737" s="258" t="s">
        <v>7710</v>
      </c>
      <c r="C1737" s="259" t="s">
        <v>10083</v>
      </c>
      <c r="D1737" s="260" t="s">
        <v>10084</v>
      </c>
      <c r="E1737" s="261"/>
      <c r="F1737" s="262"/>
      <c r="G1737" s="263"/>
      <c r="H1737" s="264"/>
      <c r="I1737" s="265"/>
      <c r="J1737" s="262" t="s">
        <v>6350</v>
      </c>
      <c r="K1737" s="263" t="s">
        <v>6351</v>
      </c>
      <c r="L1737" s="266" t="s">
        <v>6539</v>
      </c>
      <c r="M1737" s="267" t="s">
        <v>6540</v>
      </c>
      <c r="N1737" s="262" t="s">
        <v>7714</v>
      </c>
      <c r="O1737" s="266" t="s">
        <v>7715</v>
      </c>
      <c r="P1737" s="261" t="s">
        <v>6350</v>
      </c>
      <c r="Q1737" s="267" t="s">
        <v>6351</v>
      </c>
      <c r="R1737" s="276"/>
      <c r="S1737" s="277"/>
      <c r="T1737" s="277"/>
    </row>
    <row r="1738" spans="1:20" ht="24" x14ac:dyDescent="0.2">
      <c r="A1738" s="257" t="s">
        <v>7697</v>
      </c>
      <c r="B1738" s="258" t="s">
        <v>7710</v>
      </c>
      <c r="C1738" s="259" t="s">
        <v>10085</v>
      </c>
      <c r="D1738" s="260" t="s">
        <v>10086</v>
      </c>
      <c r="E1738" s="261"/>
      <c r="F1738" s="262"/>
      <c r="G1738" s="263"/>
      <c r="H1738" s="264"/>
      <c r="I1738" s="265"/>
      <c r="J1738" s="262" t="s">
        <v>6350</v>
      </c>
      <c r="K1738" s="263" t="s">
        <v>6351</v>
      </c>
      <c r="L1738" s="266" t="s">
        <v>6541</v>
      </c>
      <c r="M1738" s="267" t="s">
        <v>6542</v>
      </c>
      <c r="N1738" s="262" t="s">
        <v>7714</v>
      </c>
      <c r="O1738" s="266" t="s">
        <v>7715</v>
      </c>
      <c r="P1738" s="261" t="s">
        <v>6350</v>
      </c>
      <c r="Q1738" s="267" t="s">
        <v>6351</v>
      </c>
      <c r="R1738" s="276"/>
      <c r="S1738" s="277"/>
      <c r="T1738" s="277"/>
    </row>
    <row r="1739" spans="1:20" ht="48" x14ac:dyDescent="0.2">
      <c r="A1739" s="257" t="s">
        <v>7697</v>
      </c>
      <c r="B1739" s="258" t="s">
        <v>7710</v>
      </c>
      <c r="C1739" s="259" t="s">
        <v>10087</v>
      </c>
      <c r="D1739" s="260" t="s">
        <v>10088</v>
      </c>
      <c r="E1739" s="261"/>
      <c r="F1739" s="262"/>
      <c r="G1739" s="263"/>
      <c r="H1739" s="264"/>
      <c r="I1739" s="265"/>
      <c r="J1739" s="262" t="s">
        <v>6350</v>
      </c>
      <c r="K1739" s="263" t="s">
        <v>6351</v>
      </c>
      <c r="L1739" s="266" t="s">
        <v>6543</v>
      </c>
      <c r="M1739" s="267" t="s">
        <v>6544</v>
      </c>
      <c r="N1739" s="262" t="s">
        <v>7714</v>
      </c>
      <c r="O1739" s="266" t="s">
        <v>7715</v>
      </c>
      <c r="P1739" s="261" t="s">
        <v>6350</v>
      </c>
      <c r="Q1739" s="267" t="s">
        <v>6351</v>
      </c>
      <c r="R1739" s="276"/>
      <c r="S1739" s="277"/>
      <c r="T1739" s="277"/>
    </row>
    <row r="1740" spans="1:20" ht="48" x14ac:dyDescent="0.2">
      <c r="A1740" s="257" t="s">
        <v>7697</v>
      </c>
      <c r="B1740" s="258" t="s">
        <v>7710</v>
      </c>
      <c r="C1740" s="259" t="s">
        <v>10089</v>
      </c>
      <c r="D1740" s="260" t="s">
        <v>10090</v>
      </c>
      <c r="E1740" s="261"/>
      <c r="F1740" s="262"/>
      <c r="G1740" s="263"/>
      <c r="H1740" s="264"/>
      <c r="I1740" s="265"/>
      <c r="J1740" s="262" t="s">
        <v>6350</v>
      </c>
      <c r="K1740" s="263" t="s">
        <v>6351</v>
      </c>
      <c r="L1740" s="266" t="s">
        <v>6545</v>
      </c>
      <c r="M1740" s="267" t="s">
        <v>6546</v>
      </c>
      <c r="N1740" s="262" t="s">
        <v>7714</v>
      </c>
      <c r="O1740" s="266" t="s">
        <v>7715</v>
      </c>
      <c r="P1740" s="261" t="s">
        <v>6350</v>
      </c>
      <c r="Q1740" s="267" t="s">
        <v>6351</v>
      </c>
      <c r="R1740" s="276"/>
      <c r="S1740" s="277"/>
      <c r="T1740" s="277"/>
    </row>
    <row r="1741" spans="1:20" s="217" customFormat="1" ht="48" x14ac:dyDescent="0.2">
      <c r="A1741" s="257" t="s">
        <v>7697</v>
      </c>
      <c r="B1741" s="258" t="s">
        <v>7710</v>
      </c>
      <c r="C1741" s="259" t="s">
        <v>10091</v>
      </c>
      <c r="D1741" s="260" t="s">
        <v>10092</v>
      </c>
      <c r="E1741" s="261"/>
      <c r="F1741" s="262"/>
      <c r="G1741" s="263"/>
      <c r="H1741" s="264"/>
      <c r="I1741" s="265"/>
      <c r="J1741" s="262" t="s">
        <v>6350</v>
      </c>
      <c r="K1741" s="263" t="s">
        <v>6351</v>
      </c>
      <c r="L1741" s="266" t="s">
        <v>6547</v>
      </c>
      <c r="M1741" s="267" t="s">
        <v>6548</v>
      </c>
      <c r="N1741" s="262" t="s">
        <v>7714</v>
      </c>
      <c r="O1741" s="266" t="s">
        <v>7715</v>
      </c>
      <c r="P1741" s="261" t="s">
        <v>6350</v>
      </c>
      <c r="Q1741" s="267" t="s">
        <v>6351</v>
      </c>
      <c r="R1741" s="276"/>
      <c r="S1741" s="277"/>
      <c r="T1741" s="277"/>
    </row>
    <row r="1742" spans="1:20" s="203" customFormat="1" ht="48" x14ac:dyDescent="0.2">
      <c r="A1742" s="257" t="s">
        <v>7697</v>
      </c>
      <c r="B1742" s="258" t="s">
        <v>7710</v>
      </c>
      <c r="C1742" s="259" t="s">
        <v>10093</v>
      </c>
      <c r="D1742" s="260" t="s">
        <v>10094</v>
      </c>
      <c r="E1742" s="261"/>
      <c r="F1742" s="262"/>
      <c r="G1742" s="263"/>
      <c r="H1742" s="264"/>
      <c r="I1742" s="265"/>
      <c r="J1742" s="262" t="s">
        <v>6350</v>
      </c>
      <c r="K1742" s="263" t="s">
        <v>6351</v>
      </c>
      <c r="L1742" s="266" t="s">
        <v>6549</v>
      </c>
      <c r="M1742" s="267" t="s">
        <v>6550</v>
      </c>
      <c r="N1742" s="262" t="s">
        <v>7714</v>
      </c>
      <c r="O1742" s="266" t="s">
        <v>7715</v>
      </c>
      <c r="P1742" s="261" t="s">
        <v>6350</v>
      </c>
      <c r="Q1742" s="267" t="s">
        <v>6351</v>
      </c>
      <c r="R1742" s="276"/>
      <c r="S1742" s="277"/>
      <c r="T1742" s="277"/>
    </row>
    <row r="1743" spans="1:20" ht="36" x14ac:dyDescent="0.2">
      <c r="A1743" s="257" t="s">
        <v>7697</v>
      </c>
      <c r="B1743" s="258" t="s">
        <v>7710</v>
      </c>
      <c r="C1743" s="259" t="s">
        <v>10095</v>
      </c>
      <c r="D1743" s="260" t="s">
        <v>10096</v>
      </c>
      <c r="E1743" s="261"/>
      <c r="F1743" s="262"/>
      <c r="G1743" s="263"/>
      <c r="H1743" s="264"/>
      <c r="I1743" s="265"/>
      <c r="J1743" s="262" t="s">
        <v>6350</v>
      </c>
      <c r="K1743" s="263" t="s">
        <v>6351</v>
      </c>
      <c r="L1743" s="266" t="s">
        <v>6551</v>
      </c>
      <c r="M1743" s="267" t="s">
        <v>6552</v>
      </c>
      <c r="N1743" s="262" t="s">
        <v>7714</v>
      </c>
      <c r="O1743" s="266" t="s">
        <v>7715</v>
      </c>
      <c r="P1743" s="261" t="s">
        <v>6350</v>
      </c>
      <c r="Q1743" s="267" t="s">
        <v>6351</v>
      </c>
      <c r="R1743" s="276"/>
      <c r="S1743" s="277"/>
      <c r="T1743" s="277"/>
    </row>
    <row r="1744" spans="1:20" s="217" customFormat="1" ht="60" x14ac:dyDescent="0.2">
      <c r="A1744" s="257" t="s">
        <v>7697</v>
      </c>
      <c r="B1744" s="258" t="s">
        <v>7710</v>
      </c>
      <c r="C1744" s="259" t="s">
        <v>10097</v>
      </c>
      <c r="D1744" s="260" t="s">
        <v>10098</v>
      </c>
      <c r="E1744" s="261"/>
      <c r="F1744" s="262"/>
      <c r="G1744" s="263"/>
      <c r="H1744" s="264"/>
      <c r="I1744" s="265"/>
      <c r="J1744" s="262" t="s">
        <v>6350</v>
      </c>
      <c r="K1744" s="263" t="s">
        <v>6351</v>
      </c>
      <c r="L1744" s="266" t="s">
        <v>6553</v>
      </c>
      <c r="M1744" s="267" t="s">
        <v>6554</v>
      </c>
      <c r="N1744" s="262" t="s">
        <v>7714</v>
      </c>
      <c r="O1744" s="266" t="s">
        <v>7715</v>
      </c>
      <c r="P1744" s="261" t="s">
        <v>6350</v>
      </c>
      <c r="Q1744" s="267" t="s">
        <v>6351</v>
      </c>
      <c r="R1744" s="276"/>
      <c r="S1744" s="277"/>
      <c r="T1744" s="277"/>
    </row>
    <row r="1745" spans="1:20" s="203" customFormat="1" ht="36" x14ac:dyDescent="0.2">
      <c r="A1745" s="257" t="s">
        <v>7697</v>
      </c>
      <c r="B1745" s="258" t="s">
        <v>7710</v>
      </c>
      <c r="C1745" s="259" t="s">
        <v>10099</v>
      </c>
      <c r="D1745" s="260" t="s">
        <v>10100</v>
      </c>
      <c r="E1745" s="261"/>
      <c r="F1745" s="262"/>
      <c r="G1745" s="263"/>
      <c r="H1745" s="264"/>
      <c r="I1745" s="265"/>
      <c r="J1745" s="262" t="s">
        <v>6350</v>
      </c>
      <c r="K1745" s="263" t="s">
        <v>6351</v>
      </c>
      <c r="L1745" s="266" t="s">
        <v>6555</v>
      </c>
      <c r="M1745" s="267" t="s">
        <v>6556</v>
      </c>
      <c r="N1745" s="262" t="s">
        <v>7714</v>
      </c>
      <c r="O1745" s="266" t="s">
        <v>7715</v>
      </c>
      <c r="P1745" s="261" t="s">
        <v>6350</v>
      </c>
      <c r="Q1745" s="267" t="s">
        <v>6351</v>
      </c>
      <c r="R1745" s="276"/>
      <c r="S1745" s="277"/>
      <c r="T1745" s="277"/>
    </row>
    <row r="1746" spans="1:20" ht="24" x14ac:dyDescent="0.2">
      <c r="A1746" s="244" t="s">
        <v>7697</v>
      </c>
      <c r="B1746" s="245" t="s">
        <v>7707</v>
      </c>
      <c r="C1746" s="246" t="s">
        <v>10101</v>
      </c>
      <c r="D1746" s="247" t="s">
        <v>10102</v>
      </c>
      <c r="E1746" s="248"/>
      <c r="F1746" s="249"/>
      <c r="G1746" s="250"/>
      <c r="H1746" s="251"/>
      <c r="I1746" s="252"/>
      <c r="J1746" s="249"/>
      <c r="K1746" s="250"/>
      <c r="L1746" s="253"/>
      <c r="M1746" s="254"/>
      <c r="N1746" s="249"/>
      <c r="O1746" s="250"/>
      <c r="P1746" s="253"/>
      <c r="Q1746" s="254"/>
      <c r="R1746" s="255"/>
      <c r="S1746" s="256"/>
      <c r="T1746" s="256"/>
    </row>
    <row r="1747" spans="1:20" s="203" customFormat="1" ht="24" x14ac:dyDescent="0.2">
      <c r="A1747" s="257" t="s">
        <v>7697</v>
      </c>
      <c r="B1747" s="258" t="s">
        <v>7710</v>
      </c>
      <c r="C1747" s="259" t="s">
        <v>10103</v>
      </c>
      <c r="D1747" s="260" t="s">
        <v>10104</v>
      </c>
      <c r="E1747" s="261"/>
      <c r="F1747" s="262"/>
      <c r="G1747" s="263"/>
      <c r="H1747" s="264"/>
      <c r="I1747" s="265"/>
      <c r="J1747" s="262" t="s">
        <v>6350</v>
      </c>
      <c r="K1747" s="263" t="s">
        <v>6351</v>
      </c>
      <c r="L1747" s="266" t="s">
        <v>6557</v>
      </c>
      <c r="M1747" s="267" t="s">
        <v>6558</v>
      </c>
      <c r="N1747" s="262" t="s">
        <v>7714</v>
      </c>
      <c r="O1747" s="266" t="s">
        <v>7715</v>
      </c>
      <c r="P1747" s="261" t="s">
        <v>6350</v>
      </c>
      <c r="Q1747" s="267" t="s">
        <v>6351</v>
      </c>
      <c r="R1747" s="276"/>
      <c r="S1747" s="277"/>
      <c r="T1747" s="277"/>
    </row>
    <row r="1748" spans="1:20" ht="24" x14ac:dyDescent="0.2">
      <c r="A1748" s="257" t="s">
        <v>7697</v>
      </c>
      <c r="B1748" s="258" t="s">
        <v>7710</v>
      </c>
      <c r="C1748" s="259" t="s">
        <v>10105</v>
      </c>
      <c r="D1748" s="260" t="s">
        <v>10106</v>
      </c>
      <c r="E1748" s="261"/>
      <c r="F1748" s="262"/>
      <c r="G1748" s="263"/>
      <c r="H1748" s="264"/>
      <c r="I1748" s="265"/>
      <c r="J1748" s="262" t="s">
        <v>6350</v>
      </c>
      <c r="K1748" s="263" t="s">
        <v>6351</v>
      </c>
      <c r="L1748" s="266" t="s">
        <v>6559</v>
      </c>
      <c r="M1748" s="267" t="s">
        <v>6560</v>
      </c>
      <c r="N1748" s="262" t="s">
        <v>7714</v>
      </c>
      <c r="O1748" s="266" t="s">
        <v>7715</v>
      </c>
      <c r="P1748" s="261" t="s">
        <v>6350</v>
      </c>
      <c r="Q1748" s="267" t="s">
        <v>6351</v>
      </c>
      <c r="R1748" s="276"/>
      <c r="S1748" s="277"/>
      <c r="T1748" s="277"/>
    </row>
    <row r="1749" spans="1:20" s="203" customFormat="1" ht="36" x14ac:dyDescent="0.2">
      <c r="A1749" s="257" t="s">
        <v>7697</v>
      </c>
      <c r="B1749" s="258" t="s">
        <v>7710</v>
      </c>
      <c r="C1749" s="259" t="s">
        <v>10107</v>
      </c>
      <c r="D1749" s="260" t="s">
        <v>10108</v>
      </c>
      <c r="E1749" s="261"/>
      <c r="F1749" s="262"/>
      <c r="G1749" s="263"/>
      <c r="H1749" s="264"/>
      <c r="I1749" s="265"/>
      <c r="J1749" s="262" t="s">
        <v>6350</v>
      </c>
      <c r="K1749" s="263" t="s">
        <v>6351</v>
      </c>
      <c r="L1749" s="266" t="s">
        <v>6561</v>
      </c>
      <c r="M1749" s="267" t="s">
        <v>6562</v>
      </c>
      <c r="N1749" s="262" t="s">
        <v>7714</v>
      </c>
      <c r="O1749" s="266" t="s">
        <v>7715</v>
      </c>
      <c r="P1749" s="261" t="s">
        <v>6350</v>
      </c>
      <c r="Q1749" s="267" t="s">
        <v>6351</v>
      </c>
      <c r="R1749" s="276"/>
      <c r="S1749" s="277"/>
      <c r="T1749" s="277"/>
    </row>
    <row r="1750" spans="1:20" ht="24" x14ac:dyDescent="0.2">
      <c r="A1750" s="257" t="s">
        <v>7697</v>
      </c>
      <c r="B1750" s="245" t="s">
        <v>7707</v>
      </c>
      <c r="C1750" s="246" t="s">
        <v>10109</v>
      </c>
      <c r="D1750" s="260" t="s">
        <v>10110</v>
      </c>
      <c r="E1750" s="261"/>
      <c r="F1750" s="714"/>
      <c r="G1750" s="715"/>
      <c r="H1750" s="716"/>
      <c r="I1750" s="717"/>
      <c r="J1750" s="714"/>
      <c r="K1750" s="715"/>
      <c r="L1750" s="718"/>
      <c r="M1750" s="719"/>
      <c r="N1750" s="714"/>
      <c r="O1750" s="715"/>
      <c r="P1750" s="718"/>
      <c r="Q1750" s="719"/>
      <c r="R1750" s="720"/>
      <c r="S1750" s="721"/>
      <c r="T1750" s="721"/>
    </row>
    <row r="1751" spans="1:20" s="203" customFormat="1" ht="36" x14ac:dyDescent="0.2">
      <c r="A1751" s="257" t="s">
        <v>7697</v>
      </c>
      <c r="B1751" s="258" t="s">
        <v>7710</v>
      </c>
      <c r="C1751" s="259" t="s">
        <v>10111</v>
      </c>
      <c r="D1751" s="247" t="s">
        <v>10112</v>
      </c>
      <c r="E1751" s="248"/>
      <c r="F1751" s="262"/>
      <c r="G1751" s="263"/>
      <c r="H1751" s="264"/>
      <c r="I1751" s="265"/>
      <c r="J1751" s="262" t="s">
        <v>6350</v>
      </c>
      <c r="K1751" s="263" t="s">
        <v>6351</v>
      </c>
      <c r="L1751" s="266" t="s">
        <v>6732</v>
      </c>
      <c r="M1751" s="267" t="s">
        <v>6733</v>
      </c>
      <c r="N1751" s="262" t="s">
        <v>7714</v>
      </c>
      <c r="O1751" s="266" t="s">
        <v>7715</v>
      </c>
      <c r="P1751" s="261" t="s">
        <v>6350</v>
      </c>
      <c r="Q1751" s="267" t="s">
        <v>6351</v>
      </c>
      <c r="R1751" s="276"/>
      <c r="S1751" s="277"/>
      <c r="T1751" s="277"/>
    </row>
    <row r="1752" spans="1:20" ht="36" x14ac:dyDescent="0.2">
      <c r="A1752" s="257" t="s">
        <v>7697</v>
      </c>
      <c r="B1752" s="258" t="s">
        <v>7710</v>
      </c>
      <c r="C1752" s="259" t="s">
        <v>10113</v>
      </c>
      <c r="D1752" s="260" t="s">
        <v>10114</v>
      </c>
      <c r="E1752" s="261"/>
      <c r="F1752" s="262"/>
      <c r="G1752" s="263"/>
      <c r="H1752" s="264"/>
      <c r="I1752" s="265"/>
      <c r="J1752" s="262" t="s">
        <v>6350</v>
      </c>
      <c r="K1752" s="263" t="s">
        <v>6351</v>
      </c>
      <c r="L1752" s="266" t="s">
        <v>6734</v>
      </c>
      <c r="M1752" s="267" t="s">
        <v>6735</v>
      </c>
      <c r="N1752" s="262" t="s">
        <v>7714</v>
      </c>
      <c r="O1752" s="266" t="s">
        <v>7715</v>
      </c>
      <c r="P1752" s="261" t="s">
        <v>6350</v>
      </c>
      <c r="Q1752" s="267" t="s">
        <v>6351</v>
      </c>
      <c r="R1752" s="276"/>
      <c r="S1752" s="277"/>
      <c r="T1752" s="277"/>
    </row>
    <row r="1753" spans="1:20" s="217" customFormat="1" ht="36" x14ac:dyDescent="0.2">
      <c r="A1753" s="257" t="s">
        <v>7697</v>
      </c>
      <c r="B1753" s="258" t="s">
        <v>7710</v>
      </c>
      <c r="C1753" s="259" t="s">
        <v>10115</v>
      </c>
      <c r="D1753" s="247" t="s">
        <v>10116</v>
      </c>
      <c r="E1753" s="248"/>
      <c r="F1753" s="262"/>
      <c r="G1753" s="263"/>
      <c r="H1753" s="264"/>
      <c r="I1753" s="265"/>
      <c r="J1753" s="262" t="s">
        <v>6350</v>
      </c>
      <c r="K1753" s="263" t="s">
        <v>6351</v>
      </c>
      <c r="L1753" s="266" t="s">
        <v>6738</v>
      </c>
      <c r="M1753" s="563" t="s">
        <v>6739</v>
      </c>
      <c r="N1753" s="262" t="s">
        <v>7714</v>
      </c>
      <c r="O1753" s="266" t="s">
        <v>7715</v>
      </c>
      <c r="P1753" s="261" t="s">
        <v>6350</v>
      </c>
      <c r="Q1753" s="267" t="s">
        <v>6351</v>
      </c>
      <c r="R1753" s="276"/>
      <c r="S1753" s="277"/>
      <c r="T1753" s="277"/>
    </row>
    <row r="1754" spans="1:20" s="203" customFormat="1" ht="24" x14ac:dyDescent="0.2">
      <c r="A1754" s="257" t="s">
        <v>7697</v>
      </c>
      <c r="B1754" s="258" t="s">
        <v>7710</v>
      </c>
      <c r="C1754" s="259" t="s">
        <v>10117</v>
      </c>
      <c r="D1754" s="247" t="s">
        <v>10118</v>
      </c>
      <c r="E1754" s="248"/>
      <c r="F1754" s="262"/>
      <c r="G1754" s="263"/>
      <c r="H1754" s="264"/>
      <c r="I1754" s="265"/>
      <c r="J1754" s="262" t="s">
        <v>6350</v>
      </c>
      <c r="K1754" s="263" t="s">
        <v>6351</v>
      </c>
      <c r="L1754" s="266" t="s">
        <v>6736</v>
      </c>
      <c r="M1754" s="267" t="s">
        <v>6737</v>
      </c>
      <c r="N1754" s="262" t="s">
        <v>7714</v>
      </c>
      <c r="O1754" s="266" t="s">
        <v>7715</v>
      </c>
      <c r="P1754" s="261" t="s">
        <v>6350</v>
      </c>
      <c r="Q1754" s="267" t="s">
        <v>6351</v>
      </c>
      <c r="R1754" s="276"/>
      <c r="S1754" s="277"/>
      <c r="T1754" s="277"/>
    </row>
    <row r="1755" spans="1:20" ht="36" x14ac:dyDescent="0.2">
      <c r="A1755" s="257" t="s">
        <v>7697</v>
      </c>
      <c r="B1755" s="245" t="s">
        <v>7707</v>
      </c>
      <c r="C1755" s="246" t="s">
        <v>10119</v>
      </c>
      <c r="D1755" s="247" t="s">
        <v>10120</v>
      </c>
      <c r="E1755" s="248"/>
      <c r="F1755" s="249"/>
      <c r="G1755" s="250"/>
      <c r="H1755" s="251"/>
      <c r="I1755" s="252"/>
      <c r="J1755" s="249"/>
      <c r="K1755" s="250"/>
      <c r="L1755" s="253"/>
      <c r="M1755" s="254"/>
      <c r="N1755" s="249"/>
      <c r="O1755" s="250"/>
      <c r="P1755" s="253"/>
      <c r="Q1755" s="254"/>
      <c r="R1755" s="255"/>
      <c r="S1755" s="256"/>
      <c r="T1755" s="256"/>
    </row>
    <row r="1756" spans="1:20" s="217" customFormat="1" ht="36" x14ac:dyDescent="0.2">
      <c r="A1756" s="257" t="s">
        <v>7697</v>
      </c>
      <c r="B1756" s="258" t="s">
        <v>7710</v>
      </c>
      <c r="C1756" s="259" t="s">
        <v>10119</v>
      </c>
      <c r="D1756" s="260" t="s">
        <v>10121</v>
      </c>
      <c r="E1756" s="261"/>
      <c r="F1756" s="262"/>
      <c r="G1756" s="263"/>
      <c r="H1756" s="264"/>
      <c r="I1756" s="265"/>
      <c r="J1756" s="262" t="s">
        <v>6350</v>
      </c>
      <c r="K1756" s="263" t="s">
        <v>6351</v>
      </c>
      <c r="L1756" s="266" t="s">
        <v>6742</v>
      </c>
      <c r="M1756" s="267" t="s">
        <v>6743</v>
      </c>
      <c r="N1756" s="262" t="s">
        <v>7714</v>
      </c>
      <c r="O1756" s="266" t="s">
        <v>7715</v>
      </c>
      <c r="P1756" s="261" t="s">
        <v>6350</v>
      </c>
      <c r="Q1756" s="267" t="s">
        <v>6351</v>
      </c>
      <c r="R1756" s="276"/>
      <c r="S1756" s="277"/>
      <c r="T1756" s="277"/>
    </row>
    <row r="1757" spans="1:20" s="203" customFormat="1" ht="36" x14ac:dyDescent="0.2">
      <c r="A1757" s="257" t="s">
        <v>7697</v>
      </c>
      <c r="B1757" s="245" t="s">
        <v>7707</v>
      </c>
      <c r="C1757" s="246" t="s">
        <v>10122</v>
      </c>
      <c r="D1757" s="247" t="s">
        <v>10123</v>
      </c>
      <c r="E1757" s="248"/>
      <c r="F1757" s="249"/>
      <c r="G1757" s="250"/>
      <c r="H1757" s="251"/>
      <c r="I1757" s="252"/>
      <c r="J1757" s="249"/>
      <c r="K1757" s="250"/>
      <c r="L1757" s="253"/>
      <c r="M1757" s="254"/>
      <c r="N1757" s="249"/>
      <c r="O1757" s="250"/>
      <c r="P1757" s="253"/>
      <c r="Q1757" s="254"/>
      <c r="R1757" s="255"/>
      <c r="S1757" s="256"/>
      <c r="T1757" s="256"/>
    </row>
    <row r="1758" spans="1:20" ht="36" x14ac:dyDescent="0.2">
      <c r="A1758" s="257" t="s">
        <v>7697</v>
      </c>
      <c r="B1758" s="258" t="s">
        <v>7710</v>
      </c>
      <c r="C1758" s="259" t="s">
        <v>10122</v>
      </c>
      <c r="D1758" s="260" t="s">
        <v>10124</v>
      </c>
      <c r="E1758" s="261"/>
      <c r="F1758" s="262"/>
      <c r="G1758" s="263"/>
      <c r="H1758" s="264"/>
      <c r="I1758" s="265"/>
      <c r="J1758" s="262" t="s">
        <v>6350</v>
      </c>
      <c r="K1758" s="263" t="s">
        <v>6351</v>
      </c>
      <c r="L1758" s="266" t="s">
        <v>6744</v>
      </c>
      <c r="M1758" s="267" t="s">
        <v>6745</v>
      </c>
      <c r="N1758" s="262" t="s">
        <v>7714</v>
      </c>
      <c r="O1758" s="266" t="s">
        <v>7715</v>
      </c>
      <c r="P1758" s="261" t="s">
        <v>6350</v>
      </c>
      <c r="Q1758" s="267" t="s">
        <v>6351</v>
      </c>
      <c r="R1758" s="276"/>
      <c r="S1758" s="277"/>
      <c r="T1758" s="277"/>
    </row>
    <row r="1759" spans="1:20" s="203" customFormat="1" ht="25.5" x14ac:dyDescent="0.2">
      <c r="A1759" s="204" t="s">
        <v>7697</v>
      </c>
      <c r="B1759" s="205" t="s">
        <v>7704</v>
      </c>
      <c r="C1759" s="400" t="s">
        <v>10125</v>
      </c>
      <c r="D1759" s="207" t="s">
        <v>10126</v>
      </c>
      <c r="E1759" s="208"/>
      <c r="F1759" s="209"/>
      <c r="G1759" s="210"/>
      <c r="H1759" s="211"/>
      <c r="I1759" s="212"/>
      <c r="J1759" s="209"/>
      <c r="K1759" s="210"/>
      <c r="L1759" s="213"/>
      <c r="M1759" s="214"/>
      <c r="N1759" s="209"/>
      <c r="O1759" s="210"/>
      <c r="P1759" s="213"/>
      <c r="Q1759" s="214"/>
      <c r="R1759" s="215"/>
      <c r="S1759" s="216"/>
      <c r="T1759" s="216"/>
    </row>
    <row r="1760" spans="1:20" ht="24" x14ac:dyDescent="0.2">
      <c r="A1760" s="244" t="s">
        <v>7697</v>
      </c>
      <c r="B1760" s="245" t="s">
        <v>7707</v>
      </c>
      <c r="C1760" s="246" t="s">
        <v>10125</v>
      </c>
      <c r="D1760" s="247" t="s">
        <v>10127</v>
      </c>
      <c r="E1760" s="248"/>
      <c r="F1760" s="249"/>
      <c r="G1760" s="250"/>
      <c r="H1760" s="251"/>
      <c r="I1760" s="252"/>
      <c r="J1760" s="262"/>
      <c r="K1760" s="263"/>
      <c r="L1760" s="266"/>
      <c r="M1760" s="267"/>
      <c r="N1760" s="262"/>
      <c r="O1760" s="266"/>
      <c r="P1760" s="261"/>
      <c r="Q1760" s="267"/>
      <c r="R1760" s="276"/>
      <c r="S1760" s="277"/>
      <c r="T1760" s="277"/>
    </row>
    <row r="1761" spans="1:20" s="203" customFormat="1" ht="24" x14ac:dyDescent="0.2">
      <c r="A1761" s="257" t="s">
        <v>7697</v>
      </c>
      <c r="B1761" s="258" t="s">
        <v>7710</v>
      </c>
      <c r="C1761" s="259" t="s">
        <v>10125</v>
      </c>
      <c r="D1761" s="260" t="s">
        <v>10128</v>
      </c>
      <c r="E1761" s="261"/>
      <c r="F1761" s="262"/>
      <c r="G1761" s="263"/>
      <c r="H1761" s="264"/>
      <c r="I1761" s="265"/>
      <c r="J1761" s="262" t="s">
        <v>6350</v>
      </c>
      <c r="K1761" s="263" t="s">
        <v>6351</v>
      </c>
      <c r="L1761" s="266" t="s">
        <v>6779</v>
      </c>
      <c r="M1761" s="267" t="s">
        <v>6778</v>
      </c>
      <c r="N1761" s="262" t="s">
        <v>7714</v>
      </c>
      <c r="O1761" s="266" t="s">
        <v>7715</v>
      </c>
      <c r="P1761" s="261" t="s">
        <v>6350</v>
      </c>
      <c r="Q1761" s="267" t="s">
        <v>6351</v>
      </c>
      <c r="R1761" s="276"/>
      <c r="S1761" s="277"/>
      <c r="T1761" s="277"/>
    </row>
    <row r="1762" spans="1:20" s="217" customFormat="1" ht="12.75" x14ac:dyDescent="0.2">
      <c r="A1762" s="204" t="s">
        <v>7697</v>
      </c>
      <c r="B1762" s="205" t="s">
        <v>7704</v>
      </c>
      <c r="C1762" s="206" t="s">
        <v>10129</v>
      </c>
      <c r="D1762" s="207" t="s">
        <v>10130</v>
      </c>
      <c r="E1762" s="208"/>
      <c r="F1762" s="209"/>
      <c r="G1762" s="210"/>
      <c r="H1762" s="211"/>
      <c r="I1762" s="212"/>
      <c r="J1762" s="209"/>
      <c r="K1762" s="210"/>
      <c r="L1762" s="213"/>
      <c r="M1762" s="214"/>
      <c r="N1762" s="209"/>
      <c r="O1762" s="210"/>
      <c r="P1762" s="213"/>
      <c r="Q1762" s="214"/>
      <c r="R1762" s="215"/>
      <c r="S1762" s="216"/>
      <c r="T1762" s="216"/>
    </row>
    <row r="1763" spans="1:20" s="203" customFormat="1" ht="24" x14ac:dyDescent="0.2">
      <c r="A1763" s="244" t="s">
        <v>7697</v>
      </c>
      <c r="B1763" s="245" t="s">
        <v>7707</v>
      </c>
      <c r="C1763" s="246" t="s">
        <v>10131</v>
      </c>
      <c r="D1763" s="247" t="s">
        <v>10132</v>
      </c>
      <c r="E1763" s="248"/>
      <c r="F1763" s="249"/>
      <c r="G1763" s="250"/>
      <c r="H1763" s="251"/>
      <c r="I1763" s="252"/>
      <c r="J1763" s="262"/>
      <c r="K1763" s="263"/>
      <c r="L1763" s="266"/>
      <c r="M1763" s="267"/>
      <c r="N1763" s="262"/>
      <c r="O1763" s="263"/>
      <c r="P1763" s="266"/>
      <c r="Q1763" s="267"/>
      <c r="R1763" s="276"/>
      <c r="S1763" s="277"/>
      <c r="T1763" s="277"/>
    </row>
    <row r="1764" spans="1:20" ht="24" x14ac:dyDescent="0.2">
      <c r="A1764" s="257" t="s">
        <v>7697</v>
      </c>
      <c r="B1764" s="258" t="s">
        <v>7710</v>
      </c>
      <c r="C1764" s="259" t="s">
        <v>10133</v>
      </c>
      <c r="D1764" s="260" t="s">
        <v>10134</v>
      </c>
      <c r="E1764" s="261"/>
      <c r="F1764" s="262"/>
      <c r="G1764" s="263"/>
      <c r="H1764" s="264"/>
      <c r="I1764" s="265"/>
      <c r="J1764" s="262" t="s">
        <v>6350</v>
      </c>
      <c r="K1764" s="263" t="s">
        <v>6351</v>
      </c>
      <c r="L1764" s="266" t="s">
        <v>6491</v>
      </c>
      <c r="M1764" s="267" t="s">
        <v>6492</v>
      </c>
      <c r="N1764" s="262" t="s">
        <v>7714</v>
      </c>
      <c r="O1764" s="266" t="s">
        <v>7715</v>
      </c>
      <c r="P1764" s="261" t="s">
        <v>6350</v>
      </c>
      <c r="Q1764" s="267" t="s">
        <v>6351</v>
      </c>
      <c r="R1764" s="276"/>
      <c r="S1764" s="277"/>
      <c r="T1764" s="277"/>
    </row>
    <row r="1765" spans="1:20" ht="48" x14ac:dyDescent="0.2">
      <c r="A1765" s="257" t="s">
        <v>7697</v>
      </c>
      <c r="B1765" s="258" t="s">
        <v>7710</v>
      </c>
      <c r="C1765" s="259" t="s">
        <v>10135</v>
      </c>
      <c r="D1765" s="260" t="s">
        <v>10136</v>
      </c>
      <c r="E1765" s="261"/>
      <c r="F1765" s="262"/>
      <c r="G1765" s="263"/>
      <c r="H1765" s="264"/>
      <c r="I1765" s="265"/>
      <c r="J1765" s="262" t="s">
        <v>6350</v>
      </c>
      <c r="K1765" s="263" t="s">
        <v>6351</v>
      </c>
      <c r="L1765" s="266" t="s">
        <v>6493</v>
      </c>
      <c r="M1765" s="267" t="s">
        <v>6494</v>
      </c>
      <c r="N1765" s="262" t="s">
        <v>7714</v>
      </c>
      <c r="O1765" s="266" t="s">
        <v>7715</v>
      </c>
      <c r="P1765" s="261" t="s">
        <v>6350</v>
      </c>
      <c r="Q1765" s="267" t="s">
        <v>6351</v>
      </c>
      <c r="R1765" s="276"/>
      <c r="S1765" s="277"/>
      <c r="T1765" s="277"/>
    </row>
    <row r="1766" spans="1:20" ht="48" x14ac:dyDescent="0.2">
      <c r="A1766" s="257" t="s">
        <v>7697</v>
      </c>
      <c r="B1766" s="258" t="s">
        <v>7710</v>
      </c>
      <c r="C1766" s="259" t="s">
        <v>10137</v>
      </c>
      <c r="D1766" s="260" t="s">
        <v>10138</v>
      </c>
      <c r="E1766" s="261"/>
      <c r="F1766" s="262"/>
      <c r="G1766" s="263"/>
      <c r="H1766" s="264"/>
      <c r="I1766" s="265"/>
      <c r="J1766" s="262" t="s">
        <v>6350</v>
      </c>
      <c r="K1766" s="263" t="s">
        <v>6351</v>
      </c>
      <c r="L1766" s="266" t="s">
        <v>6495</v>
      </c>
      <c r="M1766" s="267" t="s">
        <v>6496</v>
      </c>
      <c r="N1766" s="262" t="s">
        <v>7714</v>
      </c>
      <c r="O1766" s="266" t="s">
        <v>7715</v>
      </c>
      <c r="P1766" s="261" t="s">
        <v>6350</v>
      </c>
      <c r="Q1766" s="267" t="s">
        <v>6351</v>
      </c>
      <c r="R1766" s="276"/>
      <c r="S1766" s="277"/>
      <c r="T1766" s="277"/>
    </row>
    <row r="1767" spans="1:20" ht="36" x14ac:dyDescent="0.2">
      <c r="A1767" s="257" t="s">
        <v>7697</v>
      </c>
      <c r="B1767" s="258" t="s">
        <v>7710</v>
      </c>
      <c r="C1767" s="259" t="s">
        <v>10139</v>
      </c>
      <c r="D1767" s="260" t="s">
        <v>10140</v>
      </c>
      <c r="E1767" s="261"/>
      <c r="F1767" s="262"/>
      <c r="G1767" s="263"/>
      <c r="H1767" s="264"/>
      <c r="I1767" s="265"/>
      <c r="J1767" s="262" t="s">
        <v>6350</v>
      </c>
      <c r="K1767" s="263" t="s">
        <v>6351</v>
      </c>
      <c r="L1767" s="266" t="s">
        <v>6497</v>
      </c>
      <c r="M1767" s="267" t="s">
        <v>6498</v>
      </c>
      <c r="N1767" s="262" t="s">
        <v>7714</v>
      </c>
      <c r="O1767" s="266" t="s">
        <v>7715</v>
      </c>
      <c r="P1767" s="261" t="s">
        <v>6350</v>
      </c>
      <c r="Q1767" s="267" t="s">
        <v>6351</v>
      </c>
      <c r="R1767" s="276"/>
      <c r="S1767" s="277"/>
      <c r="T1767" s="277"/>
    </row>
    <row r="1768" spans="1:20" ht="48" x14ac:dyDescent="0.2">
      <c r="A1768" s="257" t="s">
        <v>7697</v>
      </c>
      <c r="B1768" s="258" t="s">
        <v>7710</v>
      </c>
      <c r="C1768" s="259" t="s">
        <v>10141</v>
      </c>
      <c r="D1768" s="260" t="s">
        <v>10142</v>
      </c>
      <c r="E1768" s="261"/>
      <c r="F1768" s="262"/>
      <c r="G1768" s="263"/>
      <c r="H1768" s="264"/>
      <c r="I1768" s="265"/>
      <c r="J1768" s="262" t="s">
        <v>6350</v>
      </c>
      <c r="K1768" s="263" t="s">
        <v>6351</v>
      </c>
      <c r="L1768" s="266" t="s">
        <v>6499</v>
      </c>
      <c r="M1768" s="267" t="s">
        <v>6500</v>
      </c>
      <c r="N1768" s="262" t="s">
        <v>7714</v>
      </c>
      <c r="O1768" s="266" t="s">
        <v>7715</v>
      </c>
      <c r="P1768" s="261" t="s">
        <v>6350</v>
      </c>
      <c r="Q1768" s="267" t="s">
        <v>6351</v>
      </c>
      <c r="R1768" s="276"/>
      <c r="S1768" s="277"/>
      <c r="T1768" s="277"/>
    </row>
    <row r="1769" spans="1:20" ht="36" x14ac:dyDescent="0.2">
      <c r="A1769" s="257" t="s">
        <v>7697</v>
      </c>
      <c r="B1769" s="258" t="s">
        <v>7710</v>
      </c>
      <c r="C1769" s="259" t="s">
        <v>10143</v>
      </c>
      <c r="D1769" s="260" t="s">
        <v>10144</v>
      </c>
      <c r="E1769" s="261"/>
      <c r="F1769" s="262"/>
      <c r="G1769" s="263"/>
      <c r="H1769" s="264"/>
      <c r="I1769" s="265"/>
      <c r="J1769" s="262" t="s">
        <v>6350</v>
      </c>
      <c r="K1769" s="263" t="s">
        <v>6351</v>
      </c>
      <c r="L1769" s="266" t="s">
        <v>6501</v>
      </c>
      <c r="M1769" s="267" t="s">
        <v>6502</v>
      </c>
      <c r="N1769" s="262" t="s">
        <v>7714</v>
      </c>
      <c r="O1769" s="266" t="s">
        <v>7715</v>
      </c>
      <c r="P1769" s="261" t="s">
        <v>6350</v>
      </c>
      <c r="Q1769" s="267" t="s">
        <v>6351</v>
      </c>
      <c r="R1769" s="276"/>
      <c r="S1769" s="277"/>
      <c r="T1769" s="277"/>
    </row>
    <row r="1770" spans="1:20" ht="36" x14ac:dyDescent="0.2">
      <c r="A1770" s="257" t="s">
        <v>7697</v>
      </c>
      <c r="B1770" s="258" t="s">
        <v>7710</v>
      </c>
      <c r="C1770" s="259" t="s">
        <v>10145</v>
      </c>
      <c r="D1770" s="260" t="s">
        <v>10146</v>
      </c>
      <c r="E1770" s="261"/>
      <c r="F1770" s="262"/>
      <c r="G1770" s="263"/>
      <c r="H1770" s="264"/>
      <c r="I1770" s="265"/>
      <c r="J1770" s="262" t="s">
        <v>6350</v>
      </c>
      <c r="K1770" s="263" t="s">
        <v>6351</v>
      </c>
      <c r="L1770" s="266" t="s">
        <v>6503</v>
      </c>
      <c r="M1770" s="267" t="s">
        <v>6504</v>
      </c>
      <c r="N1770" s="262" t="s">
        <v>7714</v>
      </c>
      <c r="O1770" s="266" t="s">
        <v>7715</v>
      </c>
      <c r="P1770" s="261" t="s">
        <v>6350</v>
      </c>
      <c r="Q1770" s="267" t="s">
        <v>6351</v>
      </c>
      <c r="R1770" s="276"/>
      <c r="S1770" s="277"/>
      <c r="T1770" s="277"/>
    </row>
    <row r="1771" spans="1:20" ht="48" x14ac:dyDescent="0.2">
      <c r="A1771" s="257" t="s">
        <v>7697</v>
      </c>
      <c r="B1771" s="258" t="s">
        <v>7710</v>
      </c>
      <c r="C1771" s="259" t="s">
        <v>10147</v>
      </c>
      <c r="D1771" s="260" t="s">
        <v>10148</v>
      </c>
      <c r="E1771" s="261"/>
      <c r="F1771" s="262"/>
      <c r="G1771" s="263"/>
      <c r="H1771" s="264"/>
      <c r="I1771" s="265"/>
      <c r="J1771" s="262" t="s">
        <v>6350</v>
      </c>
      <c r="K1771" s="263" t="s">
        <v>6351</v>
      </c>
      <c r="L1771" s="266" t="s">
        <v>6505</v>
      </c>
      <c r="M1771" s="267" t="s">
        <v>6506</v>
      </c>
      <c r="N1771" s="262" t="s">
        <v>7714</v>
      </c>
      <c r="O1771" s="266" t="s">
        <v>7715</v>
      </c>
      <c r="P1771" s="261" t="s">
        <v>6350</v>
      </c>
      <c r="Q1771" s="267" t="s">
        <v>6351</v>
      </c>
      <c r="R1771" s="276"/>
      <c r="S1771" s="277"/>
      <c r="T1771" s="277"/>
    </row>
    <row r="1772" spans="1:20" ht="36" x14ac:dyDescent="0.2">
      <c r="A1772" s="257" t="s">
        <v>7697</v>
      </c>
      <c r="B1772" s="258" t="s">
        <v>7710</v>
      </c>
      <c r="C1772" s="259" t="s">
        <v>10149</v>
      </c>
      <c r="D1772" s="260" t="s">
        <v>10150</v>
      </c>
      <c r="E1772" s="261"/>
      <c r="F1772" s="262"/>
      <c r="G1772" s="263"/>
      <c r="H1772" s="264"/>
      <c r="I1772" s="265"/>
      <c r="J1772" s="262" t="s">
        <v>6350</v>
      </c>
      <c r="K1772" s="263" t="s">
        <v>6351</v>
      </c>
      <c r="L1772" s="266" t="s">
        <v>6507</v>
      </c>
      <c r="M1772" s="267" t="s">
        <v>6508</v>
      </c>
      <c r="N1772" s="262" t="s">
        <v>7714</v>
      </c>
      <c r="O1772" s="266" t="s">
        <v>7715</v>
      </c>
      <c r="P1772" s="261" t="s">
        <v>6350</v>
      </c>
      <c r="Q1772" s="267" t="s">
        <v>6351</v>
      </c>
      <c r="R1772" s="276"/>
      <c r="S1772" s="277"/>
      <c r="T1772" s="277"/>
    </row>
    <row r="1773" spans="1:20" ht="36" x14ac:dyDescent="0.2">
      <c r="A1773" s="257" t="s">
        <v>7697</v>
      </c>
      <c r="B1773" s="258" t="s">
        <v>7710</v>
      </c>
      <c r="C1773" s="259" t="s">
        <v>10151</v>
      </c>
      <c r="D1773" s="260" t="s">
        <v>10152</v>
      </c>
      <c r="E1773" s="261"/>
      <c r="F1773" s="262"/>
      <c r="G1773" s="263"/>
      <c r="H1773" s="264"/>
      <c r="I1773" s="265"/>
      <c r="J1773" s="262" t="s">
        <v>6350</v>
      </c>
      <c r="K1773" s="263" t="s">
        <v>6351</v>
      </c>
      <c r="L1773" s="266" t="s">
        <v>6509</v>
      </c>
      <c r="M1773" s="267" t="s">
        <v>6510</v>
      </c>
      <c r="N1773" s="262" t="s">
        <v>7714</v>
      </c>
      <c r="O1773" s="266" t="s">
        <v>7715</v>
      </c>
      <c r="P1773" s="261" t="s">
        <v>6350</v>
      </c>
      <c r="Q1773" s="267" t="s">
        <v>6351</v>
      </c>
      <c r="R1773" s="276"/>
      <c r="S1773" s="277"/>
      <c r="T1773" s="277"/>
    </row>
    <row r="1774" spans="1:20" ht="48" x14ac:dyDescent="0.2">
      <c r="A1774" s="257" t="s">
        <v>7697</v>
      </c>
      <c r="B1774" s="258" t="s">
        <v>7710</v>
      </c>
      <c r="C1774" s="259" t="s">
        <v>10153</v>
      </c>
      <c r="D1774" s="260" t="s">
        <v>10154</v>
      </c>
      <c r="E1774" s="261"/>
      <c r="F1774" s="262"/>
      <c r="G1774" s="263"/>
      <c r="H1774" s="264"/>
      <c r="I1774" s="265"/>
      <c r="J1774" s="262" t="s">
        <v>6350</v>
      </c>
      <c r="K1774" s="263" t="s">
        <v>6351</v>
      </c>
      <c r="L1774" s="266" t="s">
        <v>6511</v>
      </c>
      <c r="M1774" s="267" t="s">
        <v>6512</v>
      </c>
      <c r="N1774" s="262" t="s">
        <v>7714</v>
      </c>
      <c r="O1774" s="266" t="s">
        <v>7715</v>
      </c>
      <c r="P1774" s="261" t="s">
        <v>6350</v>
      </c>
      <c r="Q1774" s="267" t="s">
        <v>6351</v>
      </c>
      <c r="R1774" s="276"/>
      <c r="S1774" s="277"/>
      <c r="T1774" s="277"/>
    </row>
    <row r="1775" spans="1:20" ht="60" x14ac:dyDescent="0.2">
      <c r="A1775" s="257" t="s">
        <v>7697</v>
      </c>
      <c r="B1775" s="258" t="s">
        <v>7710</v>
      </c>
      <c r="C1775" s="259" t="s">
        <v>10155</v>
      </c>
      <c r="D1775" s="260" t="s">
        <v>10156</v>
      </c>
      <c r="E1775" s="261"/>
      <c r="F1775" s="262"/>
      <c r="G1775" s="263"/>
      <c r="H1775" s="264"/>
      <c r="I1775" s="265"/>
      <c r="J1775" s="262" t="s">
        <v>6350</v>
      </c>
      <c r="K1775" s="263" t="s">
        <v>6351</v>
      </c>
      <c r="L1775" s="266" t="s">
        <v>6513</v>
      </c>
      <c r="M1775" s="267" t="s">
        <v>6514</v>
      </c>
      <c r="N1775" s="262" t="s">
        <v>7714</v>
      </c>
      <c r="O1775" s="266" t="s">
        <v>7715</v>
      </c>
      <c r="P1775" s="261" t="s">
        <v>6350</v>
      </c>
      <c r="Q1775" s="267" t="s">
        <v>6351</v>
      </c>
      <c r="R1775" s="276"/>
      <c r="S1775" s="277"/>
      <c r="T1775" s="277"/>
    </row>
    <row r="1776" spans="1:20" ht="36" x14ac:dyDescent="0.2">
      <c r="A1776" s="257" t="s">
        <v>7697</v>
      </c>
      <c r="B1776" s="258" t="s">
        <v>7710</v>
      </c>
      <c r="C1776" s="259" t="s">
        <v>10157</v>
      </c>
      <c r="D1776" s="260" t="s">
        <v>10158</v>
      </c>
      <c r="E1776" s="261"/>
      <c r="F1776" s="262"/>
      <c r="G1776" s="263"/>
      <c r="H1776" s="264"/>
      <c r="I1776" s="265"/>
      <c r="J1776" s="262" t="s">
        <v>6350</v>
      </c>
      <c r="K1776" s="263" t="s">
        <v>6351</v>
      </c>
      <c r="L1776" s="266" t="s">
        <v>6515</v>
      </c>
      <c r="M1776" s="267" t="s">
        <v>6516</v>
      </c>
      <c r="N1776" s="262" t="s">
        <v>7714</v>
      </c>
      <c r="O1776" s="266" t="s">
        <v>7715</v>
      </c>
      <c r="P1776" s="261" t="s">
        <v>6350</v>
      </c>
      <c r="Q1776" s="267" t="s">
        <v>6351</v>
      </c>
      <c r="R1776" s="276"/>
      <c r="S1776" s="277"/>
      <c r="T1776" s="277"/>
    </row>
    <row r="1777" spans="1:20" s="203" customFormat="1" ht="24" x14ac:dyDescent="0.2">
      <c r="A1777" s="244" t="s">
        <v>7697</v>
      </c>
      <c r="B1777" s="245" t="s">
        <v>7707</v>
      </c>
      <c r="C1777" s="246" t="s">
        <v>10159</v>
      </c>
      <c r="D1777" s="247" t="s">
        <v>10160</v>
      </c>
      <c r="E1777" s="248"/>
      <c r="F1777" s="249"/>
      <c r="G1777" s="250"/>
      <c r="H1777" s="251"/>
      <c r="I1777" s="252"/>
      <c r="J1777" s="262"/>
      <c r="K1777" s="263"/>
      <c r="L1777" s="266"/>
      <c r="M1777" s="267"/>
      <c r="N1777" s="262"/>
      <c r="O1777" s="266"/>
      <c r="P1777" s="261"/>
      <c r="Q1777" s="267"/>
      <c r="R1777" s="276"/>
      <c r="S1777" s="277"/>
      <c r="T1777" s="277"/>
    </row>
    <row r="1778" spans="1:20" ht="36" x14ac:dyDescent="0.2">
      <c r="A1778" s="257" t="s">
        <v>7697</v>
      </c>
      <c r="B1778" s="258" t="s">
        <v>7710</v>
      </c>
      <c r="C1778" s="259" t="s">
        <v>10161</v>
      </c>
      <c r="D1778" s="260" t="s">
        <v>10162</v>
      </c>
      <c r="E1778" s="261"/>
      <c r="F1778" s="262"/>
      <c r="G1778" s="263"/>
      <c r="H1778" s="264"/>
      <c r="I1778" s="265"/>
      <c r="J1778" s="262" t="s">
        <v>6350</v>
      </c>
      <c r="K1778" s="263" t="s">
        <v>6351</v>
      </c>
      <c r="L1778" s="266" t="s">
        <v>6517</v>
      </c>
      <c r="M1778" s="267" t="s">
        <v>6518</v>
      </c>
      <c r="N1778" s="262" t="s">
        <v>7714</v>
      </c>
      <c r="O1778" s="266" t="s">
        <v>7715</v>
      </c>
      <c r="P1778" s="261" t="s">
        <v>6350</v>
      </c>
      <c r="Q1778" s="267" t="s">
        <v>6351</v>
      </c>
      <c r="R1778" s="276"/>
      <c r="S1778" s="277"/>
      <c r="T1778" s="277"/>
    </row>
    <row r="1779" spans="1:20" ht="24" x14ac:dyDescent="0.2">
      <c r="A1779" s="257" t="s">
        <v>7697</v>
      </c>
      <c r="B1779" s="258" t="s">
        <v>7710</v>
      </c>
      <c r="C1779" s="259" t="s">
        <v>10163</v>
      </c>
      <c r="D1779" s="260" t="s">
        <v>10164</v>
      </c>
      <c r="E1779" s="261"/>
      <c r="F1779" s="262"/>
      <c r="G1779" s="263"/>
      <c r="H1779" s="264"/>
      <c r="I1779" s="265"/>
      <c r="J1779" s="262" t="s">
        <v>6350</v>
      </c>
      <c r="K1779" s="263" t="s">
        <v>6351</v>
      </c>
      <c r="L1779" s="266" t="s">
        <v>6519</v>
      </c>
      <c r="M1779" s="267" t="s">
        <v>6520</v>
      </c>
      <c r="N1779" s="262" t="s">
        <v>7714</v>
      </c>
      <c r="O1779" s="266" t="s">
        <v>7715</v>
      </c>
      <c r="P1779" s="261" t="s">
        <v>6350</v>
      </c>
      <c r="Q1779" s="267" t="s">
        <v>6351</v>
      </c>
      <c r="R1779" s="276"/>
      <c r="S1779" s="277"/>
      <c r="T1779" s="277"/>
    </row>
    <row r="1780" spans="1:20" ht="24" x14ac:dyDescent="0.2">
      <c r="A1780" s="257" t="s">
        <v>7697</v>
      </c>
      <c r="B1780" s="258" t="s">
        <v>7710</v>
      </c>
      <c r="C1780" s="259" t="s">
        <v>10165</v>
      </c>
      <c r="D1780" s="260" t="s">
        <v>10166</v>
      </c>
      <c r="E1780" s="261"/>
      <c r="F1780" s="262"/>
      <c r="G1780" s="263"/>
      <c r="H1780" s="264"/>
      <c r="I1780" s="265"/>
      <c r="J1780" s="262" t="s">
        <v>6350</v>
      </c>
      <c r="K1780" s="263" t="s">
        <v>6351</v>
      </c>
      <c r="L1780" s="266" t="s">
        <v>6521</v>
      </c>
      <c r="M1780" s="267" t="s">
        <v>6522</v>
      </c>
      <c r="N1780" s="262" t="s">
        <v>7714</v>
      </c>
      <c r="O1780" s="266" t="s">
        <v>7715</v>
      </c>
      <c r="P1780" s="261" t="s">
        <v>6350</v>
      </c>
      <c r="Q1780" s="267" t="s">
        <v>6351</v>
      </c>
      <c r="R1780" s="276"/>
      <c r="S1780" s="277"/>
      <c r="T1780" s="277"/>
    </row>
    <row r="1781" spans="1:20" ht="36" x14ac:dyDescent="0.2">
      <c r="A1781" s="257" t="s">
        <v>7697</v>
      </c>
      <c r="B1781" s="258" t="s">
        <v>7710</v>
      </c>
      <c r="C1781" s="259" t="s">
        <v>10167</v>
      </c>
      <c r="D1781" s="260" t="s">
        <v>10168</v>
      </c>
      <c r="E1781" s="261"/>
      <c r="F1781" s="262"/>
      <c r="G1781" s="263"/>
      <c r="H1781" s="264"/>
      <c r="I1781" s="265"/>
      <c r="J1781" s="262" t="s">
        <v>6350</v>
      </c>
      <c r="K1781" s="263" t="s">
        <v>6351</v>
      </c>
      <c r="L1781" s="266" t="s">
        <v>6523</v>
      </c>
      <c r="M1781" s="267" t="s">
        <v>6524</v>
      </c>
      <c r="N1781" s="262" t="s">
        <v>7714</v>
      </c>
      <c r="O1781" s="266" t="s">
        <v>7715</v>
      </c>
      <c r="P1781" s="261" t="s">
        <v>6350</v>
      </c>
      <c r="Q1781" s="267" t="s">
        <v>6351</v>
      </c>
      <c r="R1781" s="276"/>
      <c r="S1781" s="277"/>
      <c r="T1781" s="277"/>
    </row>
    <row r="1782" spans="1:20" ht="36" x14ac:dyDescent="0.2">
      <c r="A1782" s="257" t="s">
        <v>7697</v>
      </c>
      <c r="B1782" s="258" t="s">
        <v>7710</v>
      </c>
      <c r="C1782" s="259" t="s">
        <v>10169</v>
      </c>
      <c r="D1782" s="260" t="s">
        <v>10170</v>
      </c>
      <c r="E1782" s="261"/>
      <c r="F1782" s="262"/>
      <c r="G1782" s="263"/>
      <c r="H1782" s="264"/>
      <c r="I1782" s="265"/>
      <c r="J1782" s="262" t="s">
        <v>6350</v>
      </c>
      <c r="K1782" s="263" t="s">
        <v>6351</v>
      </c>
      <c r="L1782" s="266" t="s">
        <v>6525</v>
      </c>
      <c r="M1782" s="267" t="s">
        <v>6526</v>
      </c>
      <c r="N1782" s="262" t="s">
        <v>7714</v>
      </c>
      <c r="O1782" s="266" t="s">
        <v>7715</v>
      </c>
      <c r="P1782" s="261" t="s">
        <v>6350</v>
      </c>
      <c r="Q1782" s="267" t="s">
        <v>6351</v>
      </c>
      <c r="R1782" s="276"/>
      <c r="S1782" s="277"/>
      <c r="T1782" s="277"/>
    </row>
    <row r="1783" spans="1:20" ht="36" x14ac:dyDescent="0.2">
      <c r="A1783" s="257" t="s">
        <v>7697</v>
      </c>
      <c r="B1783" s="258" t="s">
        <v>7710</v>
      </c>
      <c r="C1783" s="259" t="s">
        <v>10171</v>
      </c>
      <c r="D1783" s="260" t="s">
        <v>10172</v>
      </c>
      <c r="E1783" s="261"/>
      <c r="F1783" s="262"/>
      <c r="G1783" s="263"/>
      <c r="H1783" s="264"/>
      <c r="I1783" s="265"/>
      <c r="J1783" s="262" t="s">
        <v>6350</v>
      </c>
      <c r="K1783" s="263" t="s">
        <v>6351</v>
      </c>
      <c r="L1783" s="266" t="s">
        <v>6527</v>
      </c>
      <c r="M1783" s="267" t="s">
        <v>6528</v>
      </c>
      <c r="N1783" s="262" t="s">
        <v>7714</v>
      </c>
      <c r="O1783" s="266" t="s">
        <v>7715</v>
      </c>
      <c r="P1783" s="261" t="s">
        <v>6350</v>
      </c>
      <c r="Q1783" s="267" t="s">
        <v>6351</v>
      </c>
      <c r="R1783" s="276"/>
      <c r="S1783" s="277"/>
      <c r="T1783" s="277"/>
    </row>
    <row r="1784" spans="1:20" ht="36" x14ac:dyDescent="0.2">
      <c r="A1784" s="257" t="s">
        <v>7697</v>
      </c>
      <c r="B1784" s="258" t="s">
        <v>7710</v>
      </c>
      <c r="C1784" s="259" t="s">
        <v>10173</v>
      </c>
      <c r="D1784" s="260" t="s">
        <v>10174</v>
      </c>
      <c r="E1784" s="261"/>
      <c r="F1784" s="262"/>
      <c r="G1784" s="263"/>
      <c r="H1784" s="264"/>
      <c r="I1784" s="265"/>
      <c r="J1784" s="262" t="s">
        <v>6350</v>
      </c>
      <c r="K1784" s="263" t="s">
        <v>6351</v>
      </c>
      <c r="L1784" s="266" t="s">
        <v>6529</v>
      </c>
      <c r="M1784" s="267" t="s">
        <v>6530</v>
      </c>
      <c r="N1784" s="262" t="s">
        <v>7714</v>
      </c>
      <c r="O1784" s="266" t="s">
        <v>7715</v>
      </c>
      <c r="P1784" s="261" t="s">
        <v>6350</v>
      </c>
      <c r="Q1784" s="267" t="s">
        <v>6351</v>
      </c>
      <c r="R1784" s="276"/>
      <c r="S1784" s="277"/>
      <c r="T1784" s="277"/>
    </row>
    <row r="1785" spans="1:20" ht="36" x14ac:dyDescent="0.2">
      <c r="A1785" s="257" t="s">
        <v>7697</v>
      </c>
      <c r="B1785" s="258" t="s">
        <v>7710</v>
      </c>
      <c r="C1785" s="259" t="s">
        <v>10175</v>
      </c>
      <c r="D1785" s="260" t="s">
        <v>10176</v>
      </c>
      <c r="E1785" s="261"/>
      <c r="F1785" s="262"/>
      <c r="G1785" s="263"/>
      <c r="H1785" s="264"/>
      <c r="I1785" s="265"/>
      <c r="J1785" s="262" t="s">
        <v>6350</v>
      </c>
      <c r="K1785" s="263" t="s">
        <v>6351</v>
      </c>
      <c r="L1785" s="266" t="s">
        <v>6531</v>
      </c>
      <c r="M1785" s="267" t="s">
        <v>6532</v>
      </c>
      <c r="N1785" s="262" t="s">
        <v>7714</v>
      </c>
      <c r="O1785" s="266" t="s">
        <v>7715</v>
      </c>
      <c r="P1785" s="261" t="s">
        <v>6350</v>
      </c>
      <c r="Q1785" s="267" t="s">
        <v>6351</v>
      </c>
      <c r="R1785" s="276"/>
      <c r="S1785" s="277"/>
      <c r="T1785" s="277"/>
    </row>
    <row r="1786" spans="1:20" ht="60" x14ac:dyDescent="0.2">
      <c r="A1786" s="257" t="s">
        <v>7697</v>
      </c>
      <c r="B1786" s="258" t="s">
        <v>7710</v>
      </c>
      <c r="C1786" s="259" t="s">
        <v>10177</v>
      </c>
      <c r="D1786" s="260" t="s">
        <v>10178</v>
      </c>
      <c r="E1786" s="261"/>
      <c r="F1786" s="262"/>
      <c r="G1786" s="263"/>
      <c r="H1786" s="264"/>
      <c r="I1786" s="265"/>
      <c r="J1786" s="262" t="s">
        <v>6350</v>
      </c>
      <c r="K1786" s="263" t="s">
        <v>6351</v>
      </c>
      <c r="L1786" s="266" t="s">
        <v>6533</v>
      </c>
      <c r="M1786" s="267" t="s">
        <v>6534</v>
      </c>
      <c r="N1786" s="262" t="s">
        <v>7714</v>
      </c>
      <c r="O1786" s="266" t="s">
        <v>7715</v>
      </c>
      <c r="P1786" s="261" t="s">
        <v>6350</v>
      </c>
      <c r="Q1786" s="267" t="s">
        <v>6351</v>
      </c>
      <c r="R1786" s="276"/>
      <c r="S1786" s="277"/>
      <c r="T1786" s="277"/>
    </row>
    <row r="1787" spans="1:20" ht="36" x14ac:dyDescent="0.2">
      <c r="A1787" s="257" t="s">
        <v>7697</v>
      </c>
      <c r="B1787" s="258" t="s">
        <v>7710</v>
      </c>
      <c r="C1787" s="259" t="s">
        <v>10179</v>
      </c>
      <c r="D1787" s="260" t="s">
        <v>10180</v>
      </c>
      <c r="E1787" s="261"/>
      <c r="F1787" s="262"/>
      <c r="G1787" s="263"/>
      <c r="H1787" s="264"/>
      <c r="I1787" s="265"/>
      <c r="J1787" s="262" t="s">
        <v>6350</v>
      </c>
      <c r="K1787" s="263" t="s">
        <v>6351</v>
      </c>
      <c r="L1787" s="266" t="s">
        <v>6535</v>
      </c>
      <c r="M1787" s="267" t="s">
        <v>6536</v>
      </c>
      <c r="N1787" s="262" t="s">
        <v>7714</v>
      </c>
      <c r="O1787" s="266" t="s">
        <v>7715</v>
      </c>
      <c r="P1787" s="261" t="s">
        <v>6350</v>
      </c>
      <c r="Q1787" s="267" t="s">
        <v>6351</v>
      </c>
      <c r="R1787" s="276"/>
      <c r="S1787" s="277"/>
      <c r="T1787" s="277"/>
    </row>
    <row r="1788" spans="1:20" ht="36" x14ac:dyDescent="0.2">
      <c r="A1788" s="257" t="s">
        <v>7697</v>
      </c>
      <c r="B1788" s="258" t="s">
        <v>7710</v>
      </c>
      <c r="C1788" s="259" t="s">
        <v>10181</v>
      </c>
      <c r="D1788" s="260" t="s">
        <v>10182</v>
      </c>
      <c r="E1788" s="261"/>
      <c r="F1788" s="262"/>
      <c r="G1788" s="263"/>
      <c r="H1788" s="264"/>
      <c r="I1788" s="265"/>
      <c r="J1788" s="262" t="s">
        <v>6350</v>
      </c>
      <c r="K1788" s="263" t="s">
        <v>6351</v>
      </c>
      <c r="L1788" s="266" t="s">
        <v>6537</v>
      </c>
      <c r="M1788" s="267" t="s">
        <v>6538</v>
      </c>
      <c r="N1788" s="262" t="s">
        <v>7714</v>
      </c>
      <c r="O1788" s="266" t="s">
        <v>7715</v>
      </c>
      <c r="P1788" s="261" t="s">
        <v>6350</v>
      </c>
      <c r="Q1788" s="267" t="s">
        <v>6351</v>
      </c>
      <c r="R1788" s="276"/>
      <c r="S1788" s="277"/>
      <c r="T1788" s="277"/>
    </row>
    <row r="1789" spans="1:20" ht="60" x14ac:dyDescent="0.2">
      <c r="A1789" s="257" t="s">
        <v>7697</v>
      </c>
      <c r="B1789" s="258" t="s">
        <v>7710</v>
      </c>
      <c r="C1789" s="259" t="s">
        <v>10183</v>
      </c>
      <c r="D1789" s="260" t="s">
        <v>10184</v>
      </c>
      <c r="E1789" s="261"/>
      <c r="F1789" s="262"/>
      <c r="G1789" s="263"/>
      <c r="H1789" s="264"/>
      <c r="I1789" s="265"/>
      <c r="J1789" s="262" t="s">
        <v>6350</v>
      </c>
      <c r="K1789" s="263" t="s">
        <v>6351</v>
      </c>
      <c r="L1789" s="266" t="s">
        <v>6539</v>
      </c>
      <c r="M1789" s="267" t="s">
        <v>6540</v>
      </c>
      <c r="N1789" s="262" t="s">
        <v>7714</v>
      </c>
      <c r="O1789" s="266" t="s">
        <v>7715</v>
      </c>
      <c r="P1789" s="261" t="s">
        <v>6350</v>
      </c>
      <c r="Q1789" s="267" t="s">
        <v>6351</v>
      </c>
      <c r="R1789" s="276"/>
      <c r="S1789" s="277"/>
      <c r="T1789" s="277"/>
    </row>
    <row r="1790" spans="1:20" ht="24" x14ac:dyDescent="0.2">
      <c r="A1790" s="257" t="s">
        <v>7697</v>
      </c>
      <c r="B1790" s="258" t="s">
        <v>7710</v>
      </c>
      <c r="C1790" s="259" t="s">
        <v>10185</v>
      </c>
      <c r="D1790" s="260" t="s">
        <v>10186</v>
      </c>
      <c r="E1790" s="261"/>
      <c r="F1790" s="262"/>
      <c r="G1790" s="263"/>
      <c r="H1790" s="264"/>
      <c r="I1790" s="265"/>
      <c r="J1790" s="262" t="s">
        <v>6350</v>
      </c>
      <c r="K1790" s="263" t="s">
        <v>6351</v>
      </c>
      <c r="L1790" s="266" t="s">
        <v>6541</v>
      </c>
      <c r="M1790" s="267" t="s">
        <v>6542</v>
      </c>
      <c r="N1790" s="262" t="s">
        <v>7714</v>
      </c>
      <c r="O1790" s="266" t="s">
        <v>7715</v>
      </c>
      <c r="P1790" s="261" t="s">
        <v>6350</v>
      </c>
      <c r="Q1790" s="267" t="s">
        <v>6351</v>
      </c>
      <c r="R1790" s="276"/>
      <c r="S1790" s="277"/>
      <c r="T1790" s="277"/>
    </row>
    <row r="1791" spans="1:20" ht="48" x14ac:dyDescent="0.2">
      <c r="A1791" s="257" t="s">
        <v>7697</v>
      </c>
      <c r="B1791" s="258" t="s">
        <v>7710</v>
      </c>
      <c r="C1791" s="259" t="s">
        <v>10187</v>
      </c>
      <c r="D1791" s="260" t="s">
        <v>10188</v>
      </c>
      <c r="E1791" s="261"/>
      <c r="F1791" s="262"/>
      <c r="G1791" s="263"/>
      <c r="H1791" s="264"/>
      <c r="I1791" s="265"/>
      <c r="J1791" s="262" t="s">
        <v>6350</v>
      </c>
      <c r="K1791" s="263" t="s">
        <v>6351</v>
      </c>
      <c r="L1791" s="266" t="s">
        <v>6543</v>
      </c>
      <c r="M1791" s="267" t="s">
        <v>6544</v>
      </c>
      <c r="N1791" s="262" t="s">
        <v>7714</v>
      </c>
      <c r="O1791" s="266" t="s">
        <v>7715</v>
      </c>
      <c r="P1791" s="261" t="s">
        <v>6350</v>
      </c>
      <c r="Q1791" s="267" t="s">
        <v>6351</v>
      </c>
      <c r="R1791" s="276"/>
      <c r="S1791" s="277"/>
      <c r="T1791" s="277"/>
    </row>
    <row r="1792" spans="1:20" ht="48" x14ac:dyDescent="0.2">
      <c r="A1792" s="257" t="s">
        <v>7697</v>
      </c>
      <c r="B1792" s="258" t="s">
        <v>7710</v>
      </c>
      <c r="C1792" s="259" t="s">
        <v>10189</v>
      </c>
      <c r="D1792" s="260" t="s">
        <v>10190</v>
      </c>
      <c r="E1792" s="261"/>
      <c r="F1792" s="262"/>
      <c r="G1792" s="263"/>
      <c r="H1792" s="264"/>
      <c r="I1792" s="265"/>
      <c r="J1792" s="262" t="s">
        <v>6350</v>
      </c>
      <c r="K1792" s="263" t="s">
        <v>6351</v>
      </c>
      <c r="L1792" s="266" t="s">
        <v>6545</v>
      </c>
      <c r="M1792" s="267" t="s">
        <v>6546</v>
      </c>
      <c r="N1792" s="262" t="s">
        <v>7714</v>
      </c>
      <c r="O1792" s="266" t="s">
        <v>7715</v>
      </c>
      <c r="P1792" s="261" t="s">
        <v>6350</v>
      </c>
      <c r="Q1792" s="267" t="s">
        <v>6351</v>
      </c>
      <c r="R1792" s="276"/>
      <c r="S1792" s="277"/>
      <c r="T1792" s="277"/>
    </row>
    <row r="1793" spans="1:20" ht="48" x14ac:dyDescent="0.2">
      <c r="A1793" s="257" t="s">
        <v>7697</v>
      </c>
      <c r="B1793" s="258" t="s">
        <v>7710</v>
      </c>
      <c r="C1793" s="259" t="s">
        <v>10191</v>
      </c>
      <c r="D1793" s="260" t="s">
        <v>10192</v>
      </c>
      <c r="E1793" s="261"/>
      <c r="F1793" s="262"/>
      <c r="G1793" s="263"/>
      <c r="H1793" s="264"/>
      <c r="I1793" s="265"/>
      <c r="J1793" s="262" t="s">
        <v>6350</v>
      </c>
      <c r="K1793" s="263" t="s">
        <v>6351</v>
      </c>
      <c r="L1793" s="266" t="s">
        <v>6547</v>
      </c>
      <c r="M1793" s="267" t="s">
        <v>6548</v>
      </c>
      <c r="N1793" s="262" t="s">
        <v>7714</v>
      </c>
      <c r="O1793" s="266" t="s">
        <v>7715</v>
      </c>
      <c r="P1793" s="261" t="s">
        <v>6350</v>
      </c>
      <c r="Q1793" s="267" t="s">
        <v>6351</v>
      </c>
      <c r="R1793" s="276"/>
      <c r="S1793" s="277"/>
      <c r="T1793" s="277"/>
    </row>
    <row r="1794" spans="1:20" ht="48" x14ac:dyDescent="0.2">
      <c r="A1794" s="257" t="s">
        <v>7697</v>
      </c>
      <c r="B1794" s="258" t="s">
        <v>7710</v>
      </c>
      <c r="C1794" s="259" t="s">
        <v>10193</v>
      </c>
      <c r="D1794" s="260" t="s">
        <v>10194</v>
      </c>
      <c r="E1794" s="261"/>
      <c r="F1794" s="262"/>
      <c r="G1794" s="263"/>
      <c r="H1794" s="264"/>
      <c r="I1794" s="265"/>
      <c r="J1794" s="262" t="s">
        <v>6350</v>
      </c>
      <c r="K1794" s="263" t="s">
        <v>6351</v>
      </c>
      <c r="L1794" s="266" t="s">
        <v>6549</v>
      </c>
      <c r="M1794" s="267" t="s">
        <v>6550</v>
      </c>
      <c r="N1794" s="262" t="s">
        <v>7714</v>
      </c>
      <c r="O1794" s="266" t="s">
        <v>7715</v>
      </c>
      <c r="P1794" s="261" t="s">
        <v>6350</v>
      </c>
      <c r="Q1794" s="267" t="s">
        <v>6351</v>
      </c>
      <c r="R1794" s="276"/>
      <c r="S1794" s="277"/>
      <c r="T1794" s="277"/>
    </row>
    <row r="1795" spans="1:20" ht="36" x14ac:dyDescent="0.2">
      <c r="A1795" s="257" t="s">
        <v>7697</v>
      </c>
      <c r="B1795" s="258" t="s">
        <v>7710</v>
      </c>
      <c r="C1795" s="259" t="s">
        <v>10195</v>
      </c>
      <c r="D1795" s="260" t="s">
        <v>10196</v>
      </c>
      <c r="E1795" s="261"/>
      <c r="F1795" s="262"/>
      <c r="G1795" s="263"/>
      <c r="H1795" s="264"/>
      <c r="I1795" s="265"/>
      <c r="J1795" s="262" t="s">
        <v>6350</v>
      </c>
      <c r="K1795" s="263" t="s">
        <v>6351</v>
      </c>
      <c r="L1795" s="266" t="s">
        <v>6551</v>
      </c>
      <c r="M1795" s="267" t="s">
        <v>6552</v>
      </c>
      <c r="N1795" s="262" t="s">
        <v>7714</v>
      </c>
      <c r="O1795" s="266" t="s">
        <v>7715</v>
      </c>
      <c r="P1795" s="261" t="s">
        <v>6350</v>
      </c>
      <c r="Q1795" s="267" t="s">
        <v>6351</v>
      </c>
      <c r="R1795" s="276"/>
      <c r="S1795" s="277"/>
      <c r="T1795" s="277"/>
    </row>
    <row r="1796" spans="1:20" ht="60" x14ac:dyDescent="0.2">
      <c r="A1796" s="257" t="s">
        <v>7697</v>
      </c>
      <c r="B1796" s="258" t="s">
        <v>7710</v>
      </c>
      <c r="C1796" s="259" t="s">
        <v>10197</v>
      </c>
      <c r="D1796" s="260" t="s">
        <v>10198</v>
      </c>
      <c r="E1796" s="261"/>
      <c r="F1796" s="262"/>
      <c r="G1796" s="263"/>
      <c r="H1796" s="264"/>
      <c r="I1796" s="265"/>
      <c r="J1796" s="262" t="s">
        <v>6350</v>
      </c>
      <c r="K1796" s="263" t="s">
        <v>6351</v>
      </c>
      <c r="L1796" s="266" t="s">
        <v>6553</v>
      </c>
      <c r="M1796" s="267" t="s">
        <v>6554</v>
      </c>
      <c r="N1796" s="262" t="s">
        <v>7714</v>
      </c>
      <c r="O1796" s="266" t="s">
        <v>7715</v>
      </c>
      <c r="P1796" s="261" t="s">
        <v>6350</v>
      </c>
      <c r="Q1796" s="267" t="s">
        <v>6351</v>
      </c>
      <c r="R1796" s="276"/>
      <c r="S1796" s="277"/>
      <c r="T1796" s="277"/>
    </row>
    <row r="1797" spans="1:20" ht="36" x14ac:dyDescent="0.2">
      <c r="A1797" s="257" t="s">
        <v>7697</v>
      </c>
      <c r="B1797" s="258" t="s">
        <v>7710</v>
      </c>
      <c r="C1797" s="259" t="s">
        <v>10199</v>
      </c>
      <c r="D1797" s="260" t="s">
        <v>10200</v>
      </c>
      <c r="E1797" s="261"/>
      <c r="F1797" s="262"/>
      <c r="G1797" s="263"/>
      <c r="H1797" s="264"/>
      <c r="I1797" s="265"/>
      <c r="J1797" s="262" t="s">
        <v>6350</v>
      </c>
      <c r="K1797" s="263" t="s">
        <v>6351</v>
      </c>
      <c r="L1797" s="266" t="s">
        <v>6555</v>
      </c>
      <c r="M1797" s="267" t="s">
        <v>6556</v>
      </c>
      <c r="N1797" s="262" t="s">
        <v>7714</v>
      </c>
      <c r="O1797" s="266" t="s">
        <v>7715</v>
      </c>
      <c r="P1797" s="261" t="s">
        <v>6350</v>
      </c>
      <c r="Q1797" s="267" t="s">
        <v>6351</v>
      </c>
      <c r="R1797" s="276"/>
      <c r="S1797" s="277"/>
      <c r="T1797" s="277"/>
    </row>
    <row r="1798" spans="1:20" s="203" customFormat="1" ht="24" x14ac:dyDescent="0.2">
      <c r="A1798" s="244" t="s">
        <v>7697</v>
      </c>
      <c r="B1798" s="245" t="s">
        <v>7707</v>
      </c>
      <c r="C1798" s="246" t="s">
        <v>10201</v>
      </c>
      <c r="D1798" s="247" t="s">
        <v>10202</v>
      </c>
      <c r="E1798" s="248"/>
      <c r="F1798" s="249"/>
      <c r="G1798" s="250"/>
      <c r="H1798" s="251"/>
      <c r="I1798" s="252"/>
      <c r="J1798" s="262"/>
      <c r="K1798" s="263"/>
      <c r="L1798" s="266"/>
      <c r="M1798" s="267"/>
      <c r="N1798" s="262"/>
      <c r="O1798" s="266"/>
      <c r="P1798" s="261"/>
      <c r="Q1798" s="267"/>
      <c r="R1798" s="276"/>
      <c r="S1798" s="277"/>
      <c r="T1798" s="277"/>
    </row>
    <row r="1799" spans="1:20" ht="24" x14ac:dyDescent="0.2">
      <c r="A1799" s="257" t="s">
        <v>7697</v>
      </c>
      <c r="B1799" s="258" t="s">
        <v>7710</v>
      </c>
      <c r="C1799" s="259" t="s">
        <v>10203</v>
      </c>
      <c r="D1799" s="260" t="s">
        <v>10204</v>
      </c>
      <c r="E1799" s="261"/>
      <c r="F1799" s="262"/>
      <c r="G1799" s="263"/>
      <c r="H1799" s="264"/>
      <c r="I1799" s="265"/>
      <c r="J1799" s="262" t="s">
        <v>6350</v>
      </c>
      <c r="K1799" s="263" t="s">
        <v>6351</v>
      </c>
      <c r="L1799" s="266" t="s">
        <v>6557</v>
      </c>
      <c r="M1799" s="267" t="s">
        <v>6558</v>
      </c>
      <c r="N1799" s="262" t="s">
        <v>7714</v>
      </c>
      <c r="O1799" s="266" t="s">
        <v>7715</v>
      </c>
      <c r="P1799" s="261" t="s">
        <v>6350</v>
      </c>
      <c r="Q1799" s="267" t="s">
        <v>6351</v>
      </c>
      <c r="R1799" s="276"/>
      <c r="S1799" s="277"/>
      <c r="T1799" s="277"/>
    </row>
    <row r="1800" spans="1:20" ht="24" x14ac:dyDescent="0.2">
      <c r="A1800" s="257" t="s">
        <v>7697</v>
      </c>
      <c r="B1800" s="258" t="s">
        <v>7710</v>
      </c>
      <c r="C1800" s="259" t="s">
        <v>10205</v>
      </c>
      <c r="D1800" s="260" t="s">
        <v>10206</v>
      </c>
      <c r="E1800" s="261"/>
      <c r="F1800" s="262"/>
      <c r="G1800" s="263"/>
      <c r="H1800" s="264"/>
      <c r="I1800" s="265"/>
      <c r="J1800" s="262" t="s">
        <v>6350</v>
      </c>
      <c r="K1800" s="263" t="s">
        <v>6351</v>
      </c>
      <c r="L1800" s="266" t="s">
        <v>6559</v>
      </c>
      <c r="M1800" s="267" t="s">
        <v>6560</v>
      </c>
      <c r="N1800" s="262" t="s">
        <v>7714</v>
      </c>
      <c r="O1800" s="266" t="s">
        <v>7715</v>
      </c>
      <c r="P1800" s="261" t="s">
        <v>6350</v>
      </c>
      <c r="Q1800" s="267" t="s">
        <v>6351</v>
      </c>
      <c r="R1800" s="276"/>
      <c r="S1800" s="277"/>
      <c r="T1800" s="277"/>
    </row>
    <row r="1801" spans="1:20" ht="36" x14ac:dyDescent="0.2">
      <c r="A1801" s="257" t="s">
        <v>7697</v>
      </c>
      <c r="B1801" s="258" t="s">
        <v>7710</v>
      </c>
      <c r="C1801" s="259" t="s">
        <v>10207</v>
      </c>
      <c r="D1801" s="260" t="s">
        <v>10208</v>
      </c>
      <c r="E1801" s="261"/>
      <c r="F1801" s="262"/>
      <c r="G1801" s="263"/>
      <c r="H1801" s="264"/>
      <c r="I1801" s="265"/>
      <c r="J1801" s="262" t="s">
        <v>6350</v>
      </c>
      <c r="K1801" s="263" t="s">
        <v>6351</v>
      </c>
      <c r="L1801" s="266" t="s">
        <v>6561</v>
      </c>
      <c r="M1801" s="267" t="s">
        <v>6562</v>
      </c>
      <c r="N1801" s="262" t="s">
        <v>7714</v>
      </c>
      <c r="O1801" s="266" t="s">
        <v>7715</v>
      </c>
      <c r="P1801" s="261" t="s">
        <v>6350</v>
      </c>
      <c r="Q1801" s="267" t="s">
        <v>6351</v>
      </c>
      <c r="R1801" s="276"/>
      <c r="S1801" s="277"/>
      <c r="T1801" s="277"/>
    </row>
    <row r="1802" spans="1:20" s="217" customFormat="1" ht="24" x14ac:dyDescent="0.2">
      <c r="A1802" s="244" t="s">
        <v>7697</v>
      </c>
      <c r="B1802" s="245" t="s">
        <v>7707</v>
      </c>
      <c r="C1802" s="246" t="s">
        <v>10209</v>
      </c>
      <c r="D1802" s="247" t="s">
        <v>10210</v>
      </c>
      <c r="E1802" s="248"/>
      <c r="F1802" s="249"/>
      <c r="G1802" s="250"/>
      <c r="H1802" s="251"/>
      <c r="I1802" s="252"/>
      <c r="J1802" s="262"/>
      <c r="K1802" s="263"/>
      <c r="L1802" s="253"/>
      <c r="M1802" s="254"/>
      <c r="N1802" s="249"/>
      <c r="O1802" s="250"/>
      <c r="P1802" s="253"/>
      <c r="Q1802" s="254"/>
      <c r="R1802" s="255"/>
      <c r="S1802" s="256"/>
      <c r="T1802" s="256"/>
    </row>
    <row r="1803" spans="1:20" s="203" customFormat="1" ht="36" x14ac:dyDescent="0.2">
      <c r="A1803" s="257" t="s">
        <v>7697</v>
      </c>
      <c r="B1803" s="258" t="s">
        <v>7710</v>
      </c>
      <c r="C1803" s="259" t="s">
        <v>10211</v>
      </c>
      <c r="D1803" s="260" t="s">
        <v>10212</v>
      </c>
      <c r="E1803" s="261"/>
      <c r="F1803" s="262"/>
      <c r="G1803" s="263"/>
      <c r="H1803" s="264"/>
      <c r="I1803" s="265"/>
      <c r="J1803" s="262" t="s">
        <v>6350</v>
      </c>
      <c r="K1803" s="263" t="s">
        <v>6351</v>
      </c>
      <c r="L1803" s="266" t="s">
        <v>6732</v>
      </c>
      <c r="M1803" s="267" t="s">
        <v>6733</v>
      </c>
      <c r="N1803" s="262" t="s">
        <v>7714</v>
      </c>
      <c r="O1803" s="266" t="s">
        <v>7715</v>
      </c>
      <c r="P1803" s="261" t="s">
        <v>6350</v>
      </c>
      <c r="Q1803" s="267" t="s">
        <v>6351</v>
      </c>
      <c r="R1803" s="276"/>
      <c r="S1803" s="277"/>
      <c r="T1803" s="277"/>
    </row>
    <row r="1804" spans="1:20" ht="36" x14ac:dyDescent="0.2">
      <c r="A1804" s="257" t="s">
        <v>7697</v>
      </c>
      <c r="B1804" s="258" t="s">
        <v>7710</v>
      </c>
      <c r="C1804" s="259" t="s">
        <v>10213</v>
      </c>
      <c r="D1804" s="260" t="s">
        <v>10214</v>
      </c>
      <c r="E1804" s="261"/>
      <c r="F1804" s="262"/>
      <c r="G1804" s="263"/>
      <c r="H1804" s="264"/>
      <c r="I1804" s="265"/>
      <c r="J1804" s="262" t="s">
        <v>6350</v>
      </c>
      <c r="K1804" s="263" t="s">
        <v>6351</v>
      </c>
      <c r="L1804" s="266" t="s">
        <v>6734</v>
      </c>
      <c r="M1804" s="267" t="s">
        <v>6735</v>
      </c>
      <c r="N1804" s="262" t="s">
        <v>7714</v>
      </c>
      <c r="O1804" s="266" t="s">
        <v>7715</v>
      </c>
      <c r="P1804" s="261" t="s">
        <v>6350</v>
      </c>
      <c r="Q1804" s="267" t="s">
        <v>6351</v>
      </c>
      <c r="R1804" s="276"/>
      <c r="S1804" s="277"/>
      <c r="T1804" s="277"/>
    </row>
    <row r="1805" spans="1:20" s="217" customFormat="1" ht="36" x14ac:dyDescent="0.2">
      <c r="A1805" s="257" t="s">
        <v>7697</v>
      </c>
      <c r="B1805" s="258" t="s">
        <v>7710</v>
      </c>
      <c r="C1805" s="259" t="s">
        <v>10215</v>
      </c>
      <c r="D1805" s="260" t="s">
        <v>10216</v>
      </c>
      <c r="E1805" s="261"/>
      <c r="F1805" s="262"/>
      <c r="G1805" s="263"/>
      <c r="H1805" s="264"/>
      <c r="I1805" s="265"/>
      <c r="J1805" s="262" t="s">
        <v>6350</v>
      </c>
      <c r="K1805" s="263" t="s">
        <v>6351</v>
      </c>
      <c r="L1805" s="266" t="s">
        <v>6736</v>
      </c>
      <c r="M1805" s="267" t="s">
        <v>6737</v>
      </c>
      <c r="N1805" s="262" t="s">
        <v>7714</v>
      </c>
      <c r="O1805" s="266" t="s">
        <v>7715</v>
      </c>
      <c r="P1805" s="261" t="s">
        <v>6350</v>
      </c>
      <c r="Q1805" s="267" t="s">
        <v>6351</v>
      </c>
      <c r="R1805" s="276"/>
      <c r="S1805" s="277"/>
      <c r="T1805" s="277"/>
    </row>
    <row r="1806" spans="1:20" s="203" customFormat="1" ht="24" x14ac:dyDescent="0.2">
      <c r="A1806" s="244" t="s">
        <v>7697</v>
      </c>
      <c r="B1806" s="245" t="s">
        <v>7707</v>
      </c>
      <c r="C1806" s="246" t="s">
        <v>10217</v>
      </c>
      <c r="D1806" s="247" t="s">
        <v>10218</v>
      </c>
      <c r="E1806" s="248"/>
      <c r="F1806" s="249"/>
      <c r="G1806" s="250"/>
      <c r="H1806" s="251"/>
      <c r="I1806" s="252"/>
      <c r="J1806" s="262"/>
      <c r="K1806" s="263"/>
      <c r="L1806" s="253"/>
      <c r="M1806" s="254"/>
      <c r="N1806" s="262"/>
      <c r="O1806" s="263"/>
      <c r="P1806" s="253"/>
      <c r="Q1806" s="254"/>
      <c r="R1806" s="276"/>
      <c r="S1806" s="277"/>
      <c r="T1806" s="277"/>
    </row>
    <row r="1807" spans="1:20" ht="36" x14ac:dyDescent="0.2">
      <c r="A1807" s="257" t="s">
        <v>7697</v>
      </c>
      <c r="B1807" s="258" t="s">
        <v>7710</v>
      </c>
      <c r="C1807" s="259" t="s">
        <v>10217</v>
      </c>
      <c r="D1807" s="260" t="s">
        <v>10219</v>
      </c>
      <c r="E1807" s="261"/>
      <c r="F1807" s="262"/>
      <c r="G1807" s="263"/>
      <c r="H1807" s="264"/>
      <c r="I1807" s="265"/>
      <c r="J1807" s="262" t="s">
        <v>6350</v>
      </c>
      <c r="K1807" s="263" t="s">
        <v>6351</v>
      </c>
      <c r="L1807" s="266" t="s">
        <v>6742</v>
      </c>
      <c r="M1807" s="267" t="s">
        <v>6743</v>
      </c>
      <c r="N1807" s="262" t="s">
        <v>7714</v>
      </c>
      <c r="O1807" s="266" t="s">
        <v>7715</v>
      </c>
      <c r="P1807" s="261" t="s">
        <v>6350</v>
      </c>
      <c r="Q1807" s="267" t="s">
        <v>6351</v>
      </c>
      <c r="R1807" s="276"/>
      <c r="S1807" s="277"/>
      <c r="T1807" s="277"/>
    </row>
    <row r="1808" spans="1:20" s="203" customFormat="1" ht="14.25" x14ac:dyDescent="0.2">
      <c r="A1808" s="190" t="s">
        <v>7697</v>
      </c>
      <c r="B1808" s="191" t="s">
        <v>7701</v>
      </c>
      <c r="C1808" s="192" t="s">
        <v>10220</v>
      </c>
      <c r="D1808" s="193" t="s">
        <v>10221</v>
      </c>
      <c r="E1808" s="194"/>
      <c r="F1808" s="195"/>
      <c r="G1808" s="196"/>
      <c r="H1808" s="197"/>
      <c r="I1808" s="198"/>
      <c r="J1808" s="195"/>
      <c r="K1808" s="196"/>
      <c r="L1808" s="199"/>
      <c r="M1808" s="200"/>
      <c r="N1808" s="195"/>
      <c r="O1808" s="196"/>
      <c r="P1808" s="199"/>
      <c r="Q1808" s="200"/>
      <c r="R1808" s="201"/>
      <c r="S1808" s="202"/>
      <c r="T1808" s="202"/>
    </row>
    <row r="1809" spans="1:20" ht="12.75" x14ac:dyDescent="0.2">
      <c r="A1809" s="204" t="s">
        <v>7697</v>
      </c>
      <c r="B1809" s="205" t="s">
        <v>7704</v>
      </c>
      <c r="C1809" s="206" t="s">
        <v>10222</v>
      </c>
      <c r="D1809" s="207" t="s">
        <v>10223</v>
      </c>
      <c r="E1809" s="208"/>
      <c r="F1809" s="209"/>
      <c r="G1809" s="210"/>
      <c r="H1809" s="211"/>
      <c r="I1809" s="212"/>
      <c r="J1809" s="209"/>
      <c r="K1809" s="210"/>
      <c r="L1809" s="213"/>
      <c r="M1809" s="214"/>
      <c r="N1809" s="209"/>
      <c r="O1809" s="210"/>
      <c r="P1809" s="213"/>
      <c r="Q1809" s="214"/>
      <c r="R1809" s="215"/>
      <c r="S1809" s="216"/>
      <c r="T1809" s="216"/>
    </row>
    <row r="1810" spans="1:20" s="203" customFormat="1" x14ac:dyDescent="0.2">
      <c r="A1810" s="244" t="s">
        <v>7697</v>
      </c>
      <c r="B1810" s="245" t="s">
        <v>7707</v>
      </c>
      <c r="C1810" s="246" t="s">
        <v>10222</v>
      </c>
      <c r="D1810" s="247" t="s">
        <v>10224</v>
      </c>
      <c r="E1810" s="248"/>
      <c r="F1810" s="262"/>
      <c r="G1810" s="263"/>
      <c r="H1810" s="264"/>
      <c r="I1810" s="265"/>
      <c r="J1810" s="262"/>
      <c r="K1810" s="263"/>
      <c r="L1810" s="266"/>
      <c r="M1810" s="267"/>
      <c r="N1810" s="262"/>
      <c r="O1810" s="263"/>
      <c r="P1810" s="266"/>
      <c r="Q1810" s="267"/>
      <c r="R1810" s="276"/>
      <c r="S1810" s="277"/>
      <c r="T1810" s="277"/>
    </row>
    <row r="1811" spans="1:20" x14ac:dyDescent="0.2">
      <c r="A1811" s="257" t="s">
        <v>7697</v>
      </c>
      <c r="B1811" s="258" t="s">
        <v>7710</v>
      </c>
      <c r="C1811" s="259" t="s">
        <v>10222</v>
      </c>
      <c r="D1811" s="260" t="s">
        <v>10225</v>
      </c>
      <c r="E1811" s="261"/>
      <c r="F1811" s="262"/>
      <c r="G1811" s="263"/>
      <c r="H1811" s="264"/>
      <c r="I1811" s="265"/>
      <c r="J1811" s="262" t="s">
        <v>10226</v>
      </c>
      <c r="K1811" s="263" t="s">
        <v>10227</v>
      </c>
      <c r="L1811" s="266" t="s">
        <v>6773</v>
      </c>
      <c r="M1811" s="267" t="s">
        <v>6772</v>
      </c>
      <c r="N1811" s="262"/>
      <c r="O1811" s="263"/>
      <c r="P1811" s="266"/>
      <c r="Q1811" s="267"/>
      <c r="R1811" s="276"/>
      <c r="S1811" s="277"/>
      <c r="T1811" s="277"/>
    </row>
    <row r="1812" spans="1:20" s="203" customFormat="1" ht="12.75" x14ac:dyDescent="0.2">
      <c r="A1812" s="204" t="s">
        <v>7697</v>
      </c>
      <c r="B1812" s="205" t="s">
        <v>7704</v>
      </c>
      <c r="C1812" s="206" t="s">
        <v>10228</v>
      </c>
      <c r="D1812" s="207" t="s">
        <v>10229</v>
      </c>
      <c r="E1812" s="208"/>
      <c r="F1812" s="209"/>
      <c r="G1812" s="210"/>
      <c r="H1812" s="211"/>
      <c r="I1812" s="212"/>
      <c r="J1812" s="209"/>
      <c r="K1812" s="210"/>
      <c r="L1812" s="213"/>
      <c r="M1812" s="214"/>
      <c r="N1812" s="209"/>
      <c r="O1812" s="210"/>
      <c r="P1812" s="213"/>
      <c r="Q1812" s="214"/>
      <c r="R1812" s="215"/>
      <c r="S1812" s="216"/>
      <c r="T1812" s="216"/>
    </row>
    <row r="1813" spans="1:20" ht="24" x14ac:dyDescent="0.2">
      <c r="A1813" s="244" t="s">
        <v>7697</v>
      </c>
      <c r="B1813" s="245" t="s">
        <v>7707</v>
      </c>
      <c r="C1813" s="246" t="s">
        <v>10230</v>
      </c>
      <c r="D1813" s="247" t="s">
        <v>10231</v>
      </c>
      <c r="E1813" s="248"/>
      <c r="F1813" s="262"/>
      <c r="G1813" s="263"/>
      <c r="H1813" s="264"/>
      <c r="I1813" s="265"/>
      <c r="J1813" s="262"/>
      <c r="K1813" s="263"/>
      <c r="L1813" s="266"/>
      <c r="M1813" s="267"/>
      <c r="N1813" s="262"/>
      <c r="O1813" s="263"/>
      <c r="P1813" s="266"/>
      <c r="Q1813" s="267"/>
      <c r="R1813" s="276"/>
      <c r="S1813" s="277"/>
      <c r="T1813" s="277"/>
    </row>
    <row r="1814" spans="1:20" s="217" customFormat="1" ht="24" x14ac:dyDescent="0.2">
      <c r="A1814" s="257" t="s">
        <v>7697</v>
      </c>
      <c r="B1814" s="258" t="s">
        <v>7710</v>
      </c>
      <c r="C1814" s="259" t="s">
        <v>10230</v>
      </c>
      <c r="D1814" s="260" t="s">
        <v>10232</v>
      </c>
      <c r="E1814" s="261"/>
      <c r="F1814" s="262"/>
      <c r="G1814" s="263"/>
      <c r="H1814" s="264"/>
      <c r="I1814" s="265"/>
      <c r="J1814" s="262" t="s">
        <v>10233</v>
      </c>
      <c r="K1814" s="263" t="s">
        <v>10234</v>
      </c>
      <c r="L1814" s="266" t="s">
        <v>6775</v>
      </c>
      <c r="M1814" s="267" t="s">
        <v>6774</v>
      </c>
      <c r="N1814" s="262"/>
      <c r="O1814" s="263"/>
      <c r="P1814" s="266"/>
      <c r="Q1814" s="267"/>
      <c r="R1814" s="276"/>
      <c r="S1814" s="277"/>
      <c r="T1814" s="277"/>
    </row>
    <row r="1815" spans="1:20" s="203" customFormat="1" ht="24" x14ac:dyDescent="0.2">
      <c r="A1815" s="244" t="s">
        <v>7697</v>
      </c>
      <c r="B1815" s="245" t="s">
        <v>7707</v>
      </c>
      <c r="C1815" s="246" t="s">
        <v>10235</v>
      </c>
      <c r="D1815" s="247" t="s">
        <v>10236</v>
      </c>
      <c r="E1815" s="248"/>
      <c r="F1815" s="262"/>
      <c r="G1815" s="263"/>
      <c r="H1815" s="264"/>
      <c r="I1815" s="265"/>
      <c r="J1815" s="262"/>
      <c r="K1815" s="263"/>
      <c r="L1815" s="266"/>
      <c r="M1815" s="267"/>
      <c r="N1815" s="262"/>
      <c r="O1815" s="263"/>
      <c r="P1815" s="266"/>
      <c r="Q1815" s="267"/>
      <c r="R1815" s="276"/>
      <c r="S1815" s="277"/>
      <c r="T1815" s="277"/>
    </row>
    <row r="1816" spans="1:20" ht="24" x14ac:dyDescent="0.2">
      <c r="A1816" s="257" t="s">
        <v>7697</v>
      </c>
      <c r="B1816" s="258" t="s">
        <v>7710</v>
      </c>
      <c r="C1816" s="259" t="s">
        <v>10235</v>
      </c>
      <c r="D1816" s="260" t="s">
        <v>10237</v>
      </c>
      <c r="E1816" s="261"/>
      <c r="F1816" s="262"/>
      <c r="G1816" s="263"/>
      <c r="H1816" s="264"/>
      <c r="I1816" s="265"/>
      <c r="J1816" s="299" t="s">
        <v>10238</v>
      </c>
      <c r="K1816" s="300" t="s">
        <v>10239</v>
      </c>
      <c r="L1816" s="266" t="s">
        <v>6775</v>
      </c>
      <c r="M1816" s="267" t="s">
        <v>6774</v>
      </c>
      <c r="N1816" s="262"/>
      <c r="O1816" s="263"/>
      <c r="P1816" s="266"/>
      <c r="Q1816" s="267"/>
      <c r="R1816" s="276"/>
      <c r="S1816" s="277"/>
      <c r="T1816" s="277"/>
    </row>
    <row r="1817" spans="1:20" s="217" customFormat="1" ht="12.75" x14ac:dyDescent="0.2">
      <c r="A1817" s="204" t="s">
        <v>7697</v>
      </c>
      <c r="B1817" s="205" t="s">
        <v>7704</v>
      </c>
      <c r="C1817" s="206" t="s">
        <v>10240</v>
      </c>
      <c r="D1817" s="207" t="s">
        <v>10241</v>
      </c>
      <c r="E1817" s="208"/>
      <c r="F1817" s="209"/>
      <c r="G1817" s="210"/>
      <c r="H1817" s="211"/>
      <c r="I1817" s="212"/>
      <c r="J1817" s="209"/>
      <c r="K1817" s="210"/>
      <c r="L1817" s="213"/>
      <c r="M1817" s="214"/>
      <c r="N1817" s="209"/>
      <c r="O1817" s="210"/>
      <c r="P1817" s="213"/>
      <c r="Q1817" s="214"/>
      <c r="R1817" s="215"/>
      <c r="S1817" s="216"/>
      <c r="T1817" s="216"/>
    </row>
    <row r="1818" spans="1:20" s="203" customFormat="1" x14ac:dyDescent="0.2">
      <c r="A1818" s="244" t="s">
        <v>7697</v>
      </c>
      <c r="B1818" s="245" t="s">
        <v>7707</v>
      </c>
      <c r="C1818" s="246" t="s">
        <v>10240</v>
      </c>
      <c r="D1818" s="247" t="s">
        <v>10242</v>
      </c>
      <c r="E1818" s="248"/>
      <c r="F1818" s="249"/>
      <c r="G1818" s="250"/>
      <c r="H1818" s="251"/>
      <c r="I1818" s="252"/>
      <c r="J1818" s="249"/>
      <c r="K1818" s="250"/>
      <c r="L1818" s="266"/>
      <c r="M1818" s="267"/>
      <c r="N1818" s="262"/>
      <c r="O1818" s="263"/>
      <c r="P1818" s="253"/>
      <c r="Q1818" s="254"/>
      <c r="R1818" s="276"/>
      <c r="S1818" s="277"/>
      <c r="T1818" s="277"/>
    </row>
    <row r="1819" spans="1:20" x14ac:dyDescent="0.2">
      <c r="A1819" s="257" t="s">
        <v>7697</v>
      </c>
      <c r="B1819" s="258" t="s">
        <v>7710</v>
      </c>
      <c r="C1819" s="259" t="s">
        <v>10240</v>
      </c>
      <c r="D1819" s="260" t="s">
        <v>10243</v>
      </c>
      <c r="E1819" s="261"/>
      <c r="F1819" s="262"/>
      <c r="G1819" s="263"/>
      <c r="H1819" s="264"/>
      <c r="I1819" s="265"/>
      <c r="J1819" s="262"/>
      <c r="K1819" s="263"/>
      <c r="L1819" s="266" t="s">
        <v>6781</v>
      </c>
      <c r="M1819" s="267" t="s">
        <v>6780</v>
      </c>
      <c r="N1819" s="262" t="s">
        <v>7714</v>
      </c>
      <c r="O1819" s="263" t="s">
        <v>7715</v>
      </c>
      <c r="P1819" s="266"/>
      <c r="Q1819" s="267"/>
      <c r="R1819" s="276"/>
      <c r="S1819" s="277"/>
      <c r="T1819" s="277"/>
    </row>
    <row r="1820" spans="1:20" s="203" customFormat="1" ht="17.25" x14ac:dyDescent="0.2">
      <c r="A1820" s="176" t="s">
        <v>7697</v>
      </c>
      <c r="B1820" s="176" t="s">
        <v>7698</v>
      </c>
      <c r="C1820" s="390" t="s">
        <v>10244</v>
      </c>
      <c r="D1820" s="179" t="s">
        <v>10245</v>
      </c>
      <c r="E1820" s="180"/>
      <c r="F1820" s="437"/>
      <c r="G1820" s="438"/>
      <c r="H1820" s="439"/>
      <c r="I1820" s="440"/>
      <c r="J1820" s="437"/>
      <c r="K1820" s="438"/>
      <c r="L1820" s="441"/>
      <c r="M1820" s="442"/>
      <c r="N1820" s="437"/>
      <c r="O1820" s="438"/>
      <c r="P1820" s="441"/>
      <c r="Q1820" s="442"/>
      <c r="R1820" s="443"/>
      <c r="S1820" s="444"/>
      <c r="T1820" s="444"/>
    </row>
    <row r="1821" spans="1:20" ht="14.25" x14ac:dyDescent="0.2">
      <c r="A1821" s="190" t="s">
        <v>7697</v>
      </c>
      <c r="B1821" s="191" t="s">
        <v>7701</v>
      </c>
      <c r="C1821" s="192" t="s">
        <v>10244</v>
      </c>
      <c r="D1821" s="193" t="s">
        <v>10246</v>
      </c>
      <c r="E1821" s="194"/>
      <c r="F1821" s="195"/>
      <c r="G1821" s="196"/>
      <c r="H1821" s="197"/>
      <c r="I1821" s="198"/>
      <c r="J1821" s="195"/>
      <c r="K1821" s="196"/>
      <c r="L1821" s="199"/>
      <c r="M1821" s="200"/>
      <c r="N1821" s="195"/>
      <c r="O1821" s="196"/>
      <c r="P1821" s="199"/>
      <c r="Q1821" s="200"/>
      <c r="R1821" s="201"/>
      <c r="S1821" s="202"/>
      <c r="T1821" s="202"/>
    </row>
    <row r="1822" spans="1:20" s="217" customFormat="1" ht="12.75" x14ac:dyDescent="0.2">
      <c r="A1822" s="204" t="s">
        <v>7697</v>
      </c>
      <c r="B1822" s="205" t="s">
        <v>7704</v>
      </c>
      <c r="C1822" s="400" t="s">
        <v>10244</v>
      </c>
      <c r="D1822" s="207" t="s">
        <v>10247</v>
      </c>
      <c r="E1822" s="208"/>
      <c r="F1822" s="209"/>
      <c r="G1822" s="210"/>
      <c r="H1822" s="211"/>
      <c r="I1822" s="212"/>
      <c r="J1822" s="209"/>
      <c r="K1822" s="210"/>
      <c r="L1822" s="213"/>
      <c r="M1822" s="214"/>
      <c r="N1822" s="209"/>
      <c r="O1822" s="210"/>
      <c r="P1822" s="213"/>
      <c r="Q1822" s="214"/>
      <c r="R1822" s="215"/>
      <c r="S1822" s="216"/>
      <c r="T1822" s="216"/>
    </row>
    <row r="1823" spans="1:20" s="203" customFormat="1" x14ac:dyDescent="0.2">
      <c r="A1823" s="244" t="s">
        <v>7697</v>
      </c>
      <c r="B1823" s="245" t="s">
        <v>7707</v>
      </c>
      <c r="C1823" s="246" t="s">
        <v>10244</v>
      </c>
      <c r="D1823" s="247" t="s">
        <v>10248</v>
      </c>
      <c r="E1823" s="248"/>
      <c r="F1823" s="249"/>
      <c r="G1823" s="250"/>
      <c r="H1823" s="251"/>
      <c r="I1823" s="252"/>
      <c r="J1823" s="249"/>
      <c r="K1823" s="250"/>
      <c r="L1823" s="266"/>
      <c r="M1823" s="267"/>
      <c r="N1823" s="262"/>
      <c r="O1823" s="263"/>
      <c r="P1823" s="253"/>
      <c r="Q1823" s="254"/>
      <c r="R1823" s="276"/>
      <c r="S1823" s="277"/>
      <c r="T1823" s="277"/>
    </row>
    <row r="1824" spans="1:20" x14ac:dyDescent="0.2">
      <c r="A1824" s="257" t="s">
        <v>7697</v>
      </c>
      <c r="B1824" s="258" t="s">
        <v>7710</v>
      </c>
      <c r="C1824" s="259" t="s">
        <v>10244</v>
      </c>
      <c r="D1824" s="260" t="s">
        <v>10249</v>
      </c>
      <c r="E1824" s="261"/>
      <c r="F1824" s="262"/>
      <c r="G1824" s="263"/>
      <c r="H1824" s="264"/>
      <c r="I1824" s="265"/>
      <c r="J1824" s="262" t="s">
        <v>6350</v>
      </c>
      <c r="K1824" s="263" t="s">
        <v>6351</v>
      </c>
      <c r="L1824" s="266" t="s">
        <v>6395</v>
      </c>
      <c r="M1824" s="267" t="s">
        <v>6396</v>
      </c>
      <c r="N1824" s="262" t="s">
        <v>7714</v>
      </c>
      <c r="O1824" s="266" t="s">
        <v>7715</v>
      </c>
      <c r="P1824" s="261" t="s">
        <v>6350</v>
      </c>
      <c r="Q1824" s="267" t="s">
        <v>6351</v>
      </c>
      <c r="R1824" s="276"/>
      <c r="S1824" s="277"/>
      <c r="T1824" s="277"/>
    </row>
    <row r="1825" spans="1:20" s="217" customFormat="1" ht="17.25" x14ac:dyDescent="0.2">
      <c r="A1825" s="176" t="s">
        <v>7697</v>
      </c>
      <c r="B1825" s="176" t="s">
        <v>7698</v>
      </c>
      <c r="C1825" s="390" t="s">
        <v>10250</v>
      </c>
      <c r="D1825" s="179" t="s">
        <v>10251</v>
      </c>
      <c r="E1825" s="180"/>
      <c r="F1825" s="437"/>
      <c r="G1825" s="438"/>
      <c r="H1825" s="439"/>
      <c r="I1825" s="440"/>
      <c r="J1825" s="437"/>
      <c r="K1825" s="438"/>
      <c r="L1825" s="441"/>
      <c r="M1825" s="442"/>
      <c r="N1825" s="437"/>
      <c r="O1825" s="438"/>
      <c r="P1825" s="441"/>
      <c r="Q1825" s="442"/>
      <c r="R1825" s="443"/>
      <c r="S1825" s="444"/>
      <c r="T1825" s="444"/>
    </row>
    <row r="1826" spans="1:20" s="203" customFormat="1" ht="14.25" x14ac:dyDescent="0.2">
      <c r="A1826" s="190" t="s">
        <v>7697</v>
      </c>
      <c r="B1826" s="190" t="s">
        <v>7701</v>
      </c>
      <c r="C1826" s="192" t="s">
        <v>10252</v>
      </c>
      <c r="D1826" s="193" t="s">
        <v>10253</v>
      </c>
      <c r="E1826" s="194"/>
      <c r="F1826" s="195"/>
      <c r="G1826" s="196"/>
      <c r="H1826" s="197"/>
      <c r="I1826" s="198"/>
      <c r="J1826" s="195"/>
      <c r="K1826" s="196"/>
      <c r="L1826" s="199"/>
      <c r="M1826" s="200"/>
      <c r="N1826" s="195"/>
      <c r="O1826" s="196"/>
      <c r="P1826" s="199"/>
      <c r="Q1826" s="200"/>
      <c r="R1826" s="201"/>
      <c r="S1826" s="202"/>
      <c r="T1826" s="202"/>
    </row>
    <row r="1827" spans="1:20" ht="12.75" x14ac:dyDescent="0.2">
      <c r="A1827" s="204" t="s">
        <v>7697</v>
      </c>
      <c r="B1827" s="204" t="s">
        <v>7704</v>
      </c>
      <c r="C1827" s="206" t="s">
        <v>10254</v>
      </c>
      <c r="D1827" s="207" t="s">
        <v>10255</v>
      </c>
      <c r="E1827" s="208"/>
      <c r="F1827" s="209"/>
      <c r="G1827" s="210"/>
      <c r="H1827" s="211"/>
      <c r="I1827" s="212"/>
      <c r="J1827" s="209"/>
      <c r="K1827" s="210"/>
      <c r="L1827" s="213"/>
      <c r="M1827" s="214"/>
      <c r="N1827" s="209"/>
      <c r="O1827" s="210"/>
      <c r="P1827" s="213"/>
      <c r="Q1827" s="214"/>
      <c r="R1827" s="215"/>
      <c r="S1827" s="216"/>
      <c r="T1827" s="216"/>
    </row>
    <row r="1828" spans="1:20" s="217" customFormat="1" x14ac:dyDescent="0.2">
      <c r="A1828" s="244" t="s">
        <v>7697</v>
      </c>
      <c r="B1828" s="244" t="s">
        <v>7707</v>
      </c>
      <c r="C1828" s="246" t="s">
        <v>10256</v>
      </c>
      <c r="D1828" s="247" t="s">
        <v>10257</v>
      </c>
      <c r="E1828" s="248"/>
      <c r="F1828" s="249"/>
      <c r="G1828" s="250"/>
      <c r="H1828" s="251"/>
      <c r="I1828" s="252"/>
      <c r="J1828" s="262"/>
      <c r="K1828" s="263"/>
      <c r="L1828" s="266"/>
      <c r="M1828" s="267"/>
      <c r="N1828" s="262"/>
      <c r="O1828" s="266"/>
      <c r="P1828" s="261"/>
      <c r="Q1828" s="267"/>
      <c r="R1828" s="276"/>
      <c r="S1828" s="277"/>
      <c r="T1828" s="277"/>
    </row>
    <row r="1829" spans="1:20" s="203" customFormat="1" ht="24" x14ac:dyDescent="0.2">
      <c r="A1829" s="257" t="s">
        <v>7697</v>
      </c>
      <c r="B1829" s="258" t="s">
        <v>7710</v>
      </c>
      <c r="C1829" s="259" t="s">
        <v>10256</v>
      </c>
      <c r="D1829" s="260" t="s">
        <v>10258</v>
      </c>
      <c r="E1829" s="283"/>
      <c r="F1829" s="262"/>
      <c r="G1829" s="263"/>
      <c r="H1829" s="264"/>
      <c r="I1829" s="265"/>
      <c r="J1829" s="262" t="s">
        <v>6350</v>
      </c>
      <c r="K1829" s="263" t="s">
        <v>6351</v>
      </c>
      <c r="L1829" s="266" t="s">
        <v>7524</v>
      </c>
      <c r="M1829" s="267" t="s">
        <v>7525</v>
      </c>
      <c r="N1829" s="262" t="s">
        <v>7714</v>
      </c>
      <c r="O1829" s="266" t="s">
        <v>7715</v>
      </c>
      <c r="P1829" s="261" t="s">
        <v>6350</v>
      </c>
      <c r="Q1829" s="267" t="s">
        <v>6351</v>
      </c>
      <c r="R1829" s="276"/>
      <c r="S1829" s="277"/>
      <c r="T1829" s="277"/>
    </row>
    <row r="1830" spans="1:20" s="344" customFormat="1" x14ac:dyDescent="0.2">
      <c r="A1830" s="244" t="s">
        <v>7697</v>
      </c>
      <c r="B1830" s="244" t="s">
        <v>7707</v>
      </c>
      <c r="C1830" s="246" t="s">
        <v>10259</v>
      </c>
      <c r="D1830" s="260" t="s">
        <v>10260</v>
      </c>
      <c r="E1830" s="283"/>
      <c r="F1830" s="262"/>
      <c r="G1830" s="263"/>
      <c r="H1830" s="264"/>
      <c r="I1830" s="265"/>
      <c r="J1830" s="262"/>
      <c r="K1830" s="263"/>
      <c r="L1830" s="266"/>
      <c r="M1830" s="267"/>
      <c r="N1830" s="262"/>
      <c r="O1830" s="266"/>
      <c r="P1830" s="261"/>
      <c r="Q1830" s="267"/>
      <c r="R1830" s="276"/>
      <c r="S1830" s="277"/>
      <c r="T1830" s="277"/>
    </row>
    <row r="1831" spans="1:20" s="344" customFormat="1" ht="24" x14ac:dyDescent="0.2">
      <c r="A1831" s="257" t="s">
        <v>7697</v>
      </c>
      <c r="B1831" s="258" t="s">
        <v>7710</v>
      </c>
      <c r="C1831" s="259" t="s">
        <v>10261</v>
      </c>
      <c r="D1831" s="260" t="s">
        <v>10262</v>
      </c>
      <c r="E1831" s="283"/>
      <c r="F1831" s="262"/>
      <c r="G1831" s="263"/>
      <c r="H1831" s="264"/>
      <c r="I1831" s="265"/>
      <c r="J1831" s="262" t="s">
        <v>6350</v>
      </c>
      <c r="K1831" s="263" t="s">
        <v>6351</v>
      </c>
      <c r="L1831" s="266" t="s">
        <v>7530</v>
      </c>
      <c r="M1831" s="267" t="s">
        <v>7531</v>
      </c>
      <c r="N1831" s="262" t="s">
        <v>7714</v>
      </c>
      <c r="O1831" s="266" t="s">
        <v>7715</v>
      </c>
      <c r="P1831" s="261" t="s">
        <v>6350</v>
      </c>
      <c r="Q1831" s="267" t="s">
        <v>6351</v>
      </c>
      <c r="R1831" s="276"/>
      <c r="S1831" s="277"/>
      <c r="T1831" s="277"/>
    </row>
    <row r="1832" spans="1:20" s="344" customFormat="1" ht="24" x14ac:dyDescent="0.2">
      <c r="A1832" s="257" t="s">
        <v>7697</v>
      </c>
      <c r="B1832" s="258" t="s">
        <v>7710</v>
      </c>
      <c r="C1832" s="259" t="s">
        <v>10261</v>
      </c>
      <c r="D1832" s="260"/>
      <c r="E1832" s="283"/>
      <c r="F1832" s="262"/>
      <c r="G1832" s="263"/>
      <c r="H1832" s="264"/>
      <c r="I1832" s="265"/>
      <c r="J1832" s="262" t="s">
        <v>6350</v>
      </c>
      <c r="K1832" s="263" t="s">
        <v>6351</v>
      </c>
      <c r="L1832" s="266" t="s">
        <v>7532</v>
      </c>
      <c r="M1832" s="267" t="s">
        <v>7533</v>
      </c>
      <c r="N1832" s="262" t="s">
        <v>7714</v>
      </c>
      <c r="O1832" s="266" t="s">
        <v>7715</v>
      </c>
      <c r="P1832" s="261" t="s">
        <v>6350</v>
      </c>
      <c r="Q1832" s="267" t="s">
        <v>6351</v>
      </c>
      <c r="R1832" s="276"/>
      <c r="S1832" s="277"/>
      <c r="T1832" s="277"/>
    </row>
    <row r="1833" spans="1:20" x14ac:dyDescent="0.2">
      <c r="A1833" s="244" t="s">
        <v>7697</v>
      </c>
      <c r="B1833" s="244" t="s">
        <v>7707</v>
      </c>
      <c r="C1833" s="246" t="s">
        <v>1987</v>
      </c>
      <c r="D1833" s="247" t="s">
        <v>10263</v>
      </c>
      <c r="E1833" s="248"/>
      <c r="F1833" s="249"/>
      <c r="G1833" s="250"/>
      <c r="H1833" s="251"/>
      <c r="I1833" s="252"/>
      <c r="J1833" s="262"/>
      <c r="K1833" s="263"/>
      <c r="L1833" s="266"/>
      <c r="M1833" s="267"/>
      <c r="N1833" s="262"/>
      <c r="O1833" s="266"/>
      <c r="P1833" s="261"/>
      <c r="Q1833" s="267"/>
      <c r="R1833" s="276"/>
      <c r="S1833" s="277"/>
      <c r="T1833" s="277"/>
    </row>
    <row r="1834" spans="1:20" s="405" customFormat="1" ht="24" x14ac:dyDescent="0.2">
      <c r="A1834" s="722" t="s">
        <v>7697</v>
      </c>
      <c r="B1834" s="426" t="s">
        <v>7710</v>
      </c>
      <c r="C1834" s="362" t="s">
        <v>10264</v>
      </c>
      <c r="D1834" s="427" t="s">
        <v>10265</v>
      </c>
      <c r="E1834" s="341"/>
      <c r="F1834" s="327"/>
      <c r="G1834" s="328"/>
      <c r="H1834" s="336"/>
      <c r="I1834" s="337"/>
      <c r="J1834" s="311" t="s">
        <v>6350</v>
      </c>
      <c r="K1834" s="312" t="s">
        <v>6351</v>
      </c>
      <c r="L1834" s="315" t="s">
        <v>7534</v>
      </c>
      <c r="M1834" s="316" t="s">
        <v>10266</v>
      </c>
      <c r="N1834" s="311" t="s">
        <v>7714</v>
      </c>
      <c r="O1834" s="315" t="s">
        <v>7715</v>
      </c>
      <c r="P1834" s="332" t="s">
        <v>6350</v>
      </c>
      <c r="Q1834" s="316" t="s">
        <v>6351</v>
      </c>
      <c r="R1834" s="318">
        <v>42711</v>
      </c>
      <c r="S1834" s="404"/>
      <c r="T1834" s="404"/>
    </row>
    <row r="1835" spans="1:20" ht="36" x14ac:dyDescent="0.2">
      <c r="A1835" s="257" t="s">
        <v>7697</v>
      </c>
      <c r="B1835" s="258" t="s">
        <v>7710</v>
      </c>
      <c r="C1835" s="259" t="s">
        <v>1987</v>
      </c>
      <c r="D1835" s="260" t="s">
        <v>10267</v>
      </c>
      <c r="E1835" s="283"/>
      <c r="F1835" s="262"/>
      <c r="G1835" s="263"/>
      <c r="H1835" s="264"/>
      <c r="I1835" s="265"/>
      <c r="J1835" s="262" t="s">
        <v>6350</v>
      </c>
      <c r="K1835" s="263" t="s">
        <v>6351</v>
      </c>
      <c r="L1835" s="266" t="s">
        <v>7636</v>
      </c>
      <c r="M1835" s="267" t="s">
        <v>7637</v>
      </c>
      <c r="N1835" s="262" t="s">
        <v>7714</v>
      </c>
      <c r="O1835" s="266" t="s">
        <v>7715</v>
      </c>
      <c r="P1835" s="261" t="s">
        <v>6350</v>
      </c>
      <c r="Q1835" s="267" t="s">
        <v>6351</v>
      </c>
      <c r="R1835" s="276"/>
      <c r="S1835" s="277"/>
      <c r="T1835" s="277"/>
    </row>
    <row r="1836" spans="1:20" s="445" customFormat="1" ht="12.75" x14ac:dyDescent="0.2">
      <c r="A1836" s="204" t="s">
        <v>7697</v>
      </c>
      <c r="B1836" s="204" t="s">
        <v>7704</v>
      </c>
      <c r="C1836" s="206" t="s">
        <v>10268</v>
      </c>
      <c r="D1836" s="207" t="s">
        <v>10269</v>
      </c>
      <c r="E1836" s="208"/>
      <c r="F1836" s="209"/>
      <c r="G1836" s="210"/>
      <c r="H1836" s="211"/>
      <c r="I1836" s="212"/>
      <c r="J1836" s="209"/>
      <c r="K1836" s="210"/>
      <c r="L1836" s="213"/>
      <c r="M1836" s="214"/>
      <c r="N1836" s="209"/>
      <c r="O1836" s="210"/>
      <c r="P1836" s="213"/>
      <c r="Q1836" s="214"/>
      <c r="R1836" s="215"/>
      <c r="S1836" s="216"/>
      <c r="T1836" s="216"/>
    </row>
    <row r="1837" spans="1:20" s="203" customFormat="1" ht="24" x14ac:dyDescent="0.2">
      <c r="A1837" s="244" t="s">
        <v>7697</v>
      </c>
      <c r="B1837" s="244" t="s">
        <v>7707</v>
      </c>
      <c r="C1837" s="246" t="s">
        <v>7527</v>
      </c>
      <c r="D1837" s="247" t="s">
        <v>10270</v>
      </c>
      <c r="E1837" s="248"/>
      <c r="F1837" s="249"/>
      <c r="G1837" s="250"/>
      <c r="H1837" s="251"/>
      <c r="I1837" s="252"/>
      <c r="J1837" s="262"/>
      <c r="K1837" s="263"/>
      <c r="L1837" s="266"/>
      <c r="M1837" s="267"/>
      <c r="N1837" s="262"/>
      <c r="O1837" s="263"/>
      <c r="P1837" s="266"/>
      <c r="Q1837" s="267"/>
      <c r="R1837" s="276"/>
      <c r="S1837" s="277"/>
      <c r="T1837" s="277"/>
    </row>
    <row r="1838" spans="1:20" s="217" customFormat="1" ht="24" x14ac:dyDescent="0.2">
      <c r="A1838" s="257" t="s">
        <v>7697</v>
      </c>
      <c r="B1838" s="258" t="s">
        <v>7710</v>
      </c>
      <c r="C1838" s="259" t="s">
        <v>7527</v>
      </c>
      <c r="D1838" s="260" t="s">
        <v>10271</v>
      </c>
      <c r="E1838" s="283"/>
      <c r="F1838" s="262"/>
      <c r="G1838" s="263"/>
      <c r="H1838" s="264"/>
      <c r="I1838" s="265"/>
      <c r="J1838" s="262" t="s">
        <v>6350</v>
      </c>
      <c r="K1838" s="263" t="s">
        <v>6351</v>
      </c>
      <c r="L1838" s="266" t="s">
        <v>7526</v>
      </c>
      <c r="M1838" s="267" t="s">
        <v>7527</v>
      </c>
      <c r="N1838" s="262" t="s">
        <v>7714</v>
      </c>
      <c r="O1838" s="266" t="s">
        <v>7715</v>
      </c>
      <c r="P1838" s="261" t="s">
        <v>6350</v>
      </c>
      <c r="Q1838" s="267" t="s">
        <v>6351</v>
      </c>
      <c r="R1838" s="276"/>
      <c r="S1838" s="277"/>
      <c r="T1838" s="277"/>
    </row>
    <row r="1839" spans="1:20" s="203" customFormat="1" ht="24" x14ac:dyDescent="0.2">
      <c r="A1839" s="244" t="s">
        <v>7697</v>
      </c>
      <c r="B1839" s="244" t="s">
        <v>7707</v>
      </c>
      <c r="C1839" s="246" t="s">
        <v>7544</v>
      </c>
      <c r="D1839" s="247" t="s">
        <v>10272</v>
      </c>
      <c r="E1839" s="248"/>
      <c r="F1839" s="249"/>
      <c r="G1839" s="250"/>
      <c r="H1839" s="251"/>
      <c r="I1839" s="252"/>
      <c r="J1839" s="262"/>
      <c r="K1839" s="263"/>
      <c r="L1839" s="266"/>
      <c r="M1839" s="267"/>
      <c r="N1839" s="262"/>
      <c r="O1839" s="263"/>
      <c r="P1839" s="266"/>
      <c r="Q1839" s="267"/>
      <c r="R1839" s="276"/>
      <c r="S1839" s="277"/>
      <c r="T1839" s="277"/>
    </row>
    <row r="1840" spans="1:20" ht="36" x14ac:dyDescent="0.2">
      <c r="A1840" s="257" t="s">
        <v>7697</v>
      </c>
      <c r="B1840" s="258" t="s">
        <v>7710</v>
      </c>
      <c r="C1840" s="259" t="s">
        <v>7544</v>
      </c>
      <c r="D1840" s="260" t="s">
        <v>10273</v>
      </c>
      <c r="E1840" s="283"/>
      <c r="F1840" s="262"/>
      <c r="G1840" s="263"/>
      <c r="H1840" s="264"/>
      <c r="I1840" s="265"/>
      <c r="J1840" s="262" t="s">
        <v>6350</v>
      </c>
      <c r="K1840" s="263" t="s">
        <v>6351</v>
      </c>
      <c r="L1840" s="266" t="s">
        <v>7543</v>
      </c>
      <c r="M1840" s="267" t="s">
        <v>7544</v>
      </c>
      <c r="N1840" s="262" t="s">
        <v>7714</v>
      </c>
      <c r="O1840" s="266" t="s">
        <v>7715</v>
      </c>
      <c r="P1840" s="261" t="s">
        <v>6350</v>
      </c>
      <c r="Q1840" s="267" t="s">
        <v>6351</v>
      </c>
      <c r="R1840" s="276"/>
      <c r="S1840" s="277"/>
      <c r="T1840" s="277"/>
    </row>
    <row r="1841" spans="1:20" ht="24" x14ac:dyDescent="0.2">
      <c r="A1841" s="244" t="s">
        <v>7697</v>
      </c>
      <c r="B1841" s="244" t="s">
        <v>7707</v>
      </c>
      <c r="C1841" s="246" t="s">
        <v>10274</v>
      </c>
      <c r="D1841" s="247" t="s">
        <v>10275</v>
      </c>
      <c r="E1841" s="248"/>
      <c r="F1841" s="249"/>
      <c r="G1841" s="250"/>
      <c r="H1841" s="251"/>
      <c r="I1841" s="252"/>
      <c r="J1841" s="262"/>
      <c r="K1841" s="263"/>
      <c r="L1841" s="266"/>
      <c r="M1841" s="267"/>
      <c r="N1841" s="262"/>
      <c r="O1841" s="263"/>
      <c r="P1841" s="266"/>
      <c r="Q1841" s="267"/>
      <c r="R1841" s="276"/>
      <c r="S1841" s="277"/>
      <c r="T1841" s="277"/>
    </row>
    <row r="1842" spans="1:20" s="203" customFormat="1" ht="24" x14ac:dyDescent="0.2">
      <c r="A1842" s="257" t="s">
        <v>7697</v>
      </c>
      <c r="B1842" s="258" t="s">
        <v>7710</v>
      </c>
      <c r="C1842" s="259" t="s">
        <v>10274</v>
      </c>
      <c r="D1842" s="260" t="s">
        <v>10276</v>
      </c>
      <c r="E1842" s="283"/>
      <c r="F1842" s="262"/>
      <c r="G1842" s="263"/>
      <c r="H1842" s="264"/>
      <c r="I1842" s="265"/>
      <c r="J1842" s="262" t="s">
        <v>6350</v>
      </c>
      <c r="K1842" s="263" t="s">
        <v>6351</v>
      </c>
      <c r="L1842" s="266" t="s">
        <v>7633</v>
      </c>
      <c r="M1842" s="267" t="s">
        <v>7634</v>
      </c>
      <c r="N1842" s="262" t="s">
        <v>7714</v>
      </c>
      <c r="O1842" s="266" t="s">
        <v>7715</v>
      </c>
      <c r="P1842" s="261" t="s">
        <v>6350</v>
      </c>
      <c r="Q1842" s="267" t="s">
        <v>6351</v>
      </c>
      <c r="R1842" s="276"/>
      <c r="S1842" s="277"/>
      <c r="T1842" s="277"/>
    </row>
    <row r="1843" spans="1:20" ht="12.75" x14ac:dyDescent="0.2">
      <c r="A1843" s="204" t="s">
        <v>7697</v>
      </c>
      <c r="B1843" s="204" t="s">
        <v>7704</v>
      </c>
      <c r="C1843" s="206" t="s">
        <v>10277</v>
      </c>
      <c r="D1843" s="207" t="s">
        <v>10278</v>
      </c>
      <c r="E1843" s="208"/>
      <c r="F1843" s="209"/>
      <c r="G1843" s="210"/>
      <c r="H1843" s="211"/>
      <c r="I1843" s="212"/>
      <c r="J1843" s="209"/>
      <c r="K1843" s="210"/>
      <c r="L1843" s="213"/>
      <c r="M1843" s="214"/>
      <c r="N1843" s="209"/>
      <c r="O1843" s="210"/>
      <c r="P1843" s="213"/>
      <c r="Q1843" s="214"/>
      <c r="R1843" s="215"/>
      <c r="S1843" s="216"/>
      <c r="T1843" s="216"/>
    </row>
    <row r="1844" spans="1:20" ht="24" x14ac:dyDescent="0.2">
      <c r="A1844" s="244" t="s">
        <v>7697</v>
      </c>
      <c r="B1844" s="244" t="s">
        <v>7707</v>
      </c>
      <c r="C1844" s="246" t="s">
        <v>7529</v>
      </c>
      <c r="D1844" s="247" t="s">
        <v>10279</v>
      </c>
      <c r="E1844" s="248"/>
      <c r="F1844" s="249"/>
      <c r="G1844" s="250"/>
      <c r="H1844" s="251"/>
      <c r="I1844" s="252"/>
      <c r="J1844" s="262"/>
      <c r="K1844" s="263"/>
      <c r="L1844" s="266"/>
      <c r="M1844" s="267"/>
      <c r="N1844" s="262"/>
      <c r="O1844" s="263"/>
      <c r="P1844" s="266"/>
      <c r="Q1844" s="267"/>
      <c r="R1844" s="276"/>
      <c r="S1844" s="277"/>
      <c r="T1844" s="277"/>
    </row>
    <row r="1845" spans="1:20" s="217" customFormat="1" ht="24" x14ac:dyDescent="0.2">
      <c r="A1845" s="257" t="s">
        <v>7697</v>
      </c>
      <c r="B1845" s="258" t="s">
        <v>7710</v>
      </c>
      <c r="C1845" s="259" t="s">
        <v>7529</v>
      </c>
      <c r="D1845" s="260" t="s">
        <v>10280</v>
      </c>
      <c r="E1845" s="283"/>
      <c r="F1845" s="262"/>
      <c r="G1845" s="263"/>
      <c r="H1845" s="264"/>
      <c r="I1845" s="265"/>
      <c r="J1845" s="262" t="s">
        <v>6350</v>
      </c>
      <c r="K1845" s="263" t="s">
        <v>6351</v>
      </c>
      <c r="L1845" s="266" t="s">
        <v>7528</v>
      </c>
      <c r="M1845" s="267" t="s">
        <v>7529</v>
      </c>
      <c r="N1845" s="262" t="s">
        <v>7714</v>
      </c>
      <c r="O1845" s="266" t="s">
        <v>7715</v>
      </c>
      <c r="P1845" s="261" t="s">
        <v>6350</v>
      </c>
      <c r="Q1845" s="267" t="s">
        <v>6351</v>
      </c>
      <c r="R1845" s="276"/>
      <c r="S1845" s="277"/>
      <c r="T1845" s="277"/>
    </row>
    <row r="1846" spans="1:20" s="203" customFormat="1" ht="24" x14ac:dyDescent="0.2">
      <c r="A1846" s="244" t="s">
        <v>7697</v>
      </c>
      <c r="B1846" s="244" t="s">
        <v>7707</v>
      </c>
      <c r="C1846" s="246" t="s">
        <v>7549</v>
      </c>
      <c r="D1846" s="247" t="s">
        <v>10281</v>
      </c>
      <c r="E1846" s="248"/>
      <c r="F1846" s="249"/>
      <c r="G1846" s="250"/>
      <c r="H1846" s="251"/>
      <c r="I1846" s="252"/>
      <c r="J1846" s="262"/>
      <c r="K1846" s="263"/>
      <c r="L1846" s="266"/>
      <c r="M1846" s="267"/>
      <c r="N1846" s="262"/>
      <c r="O1846" s="263"/>
      <c r="P1846" s="266"/>
      <c r="Q1846" s="267"/>
      <c r="R1846" s="276"/>
      <c r="S1846" s="277"/>
      <c r="T1846" s="277"/>
    </row>
    <row r="1847" spans="1:20" ht="36" x14ac:dyDescent="0.2">
      <c r="A1847" s="257" t="s">
        <v>7697</v>
      </c>
      <c r="B1847" s="258" t="s">
        <v>7710</v>
      </c>
      <c r="C1847" s="259" t="s">
        <v>7549</v>
      </c>
      <c r="D1847" s="260" t="s">
        <v>10282</v>
      </c>
      <c r="E1847" s="283"/>
      <c r="F1847" s="262"/>
      <c r="G1847" s="263"/>
      <c r="H1847" s="264"/>
      <c r="I1847" s="265"/>
      <c r="J1847" s="262" t="s">
        <v>6350</v>
      </c>
      <c r="K1847" s="263" t="s">
        <v>6351</v>
      </c>
      <c r="L1847" s="266" t="s">
        <v>7548</v>
      </c>
      <c r="M1847" s="267" t="s">
        <v>7549</v>
      </c>
      <c r="N1847" s="262" t="s">
        <v>7714</v>
      </c>
      <c r="O1847" s="266" t="s">
        <v>7715</v>
      </c>
      <c r="P1847" s="261" t="s">
        <v>6350</v>
      </c>
      <c r="Q1847" s="267" t="s">
        <v>6351</v>
      </c>
      <c r="R1847" s="276"/>
      <c r="S1847" s="277"/>
      <c r="T1847" s="277"/>
    </row>
    <row r="1848" spans="1:20" ht="24" x14ac:dyDescent="0.2">
      <c r="A1848" s="244" t="s">
        <v>7697</v>
      </c>
      <c r="B1848" s="244" t="s">
        <v>7707</v>
      </c>
      <c r="C1848" s="246" t="s">
        <v>10283</v>
      </c>
      <c r="D1848" s="247" t="s">
        <v>10284</v>
      </c>
      <c r="E1848" s="248"/>
      <c r="F1848" s="249"/>
      <c r="G1848" s="250"/>
      <c r="H1848" s="251"/>
      <c r="I1848" s="252"/>
      <c r="J1848" s="262"/>
      <c r="K1848" s="263"/>
      <c r="L1848" s="266"/>
      <c r="M1848" s="267"/>
      <c r="N1848" s="262"/>
      <c r="O1848" s="263"/>
      <c r="P1848" s="266"/>
      <c r="Q1848" s="267"/>
      <c r="R1848" s="276"/>
      <c r="S1848" s="277"/>
      <c r="T1848" s="277"/>
    </row>
    <row r="1849" spans="1:20" s="203" customFormat="1" ht="24" x14ac:dyDescent="0.2">
      <c r="A1849" s="257" t="s">
        <v>7697</v>
      </c>
      <c r="B1849" s="258" t="s">
        <v>7710</v>
      </c>
      <c r="C1849" s="259" t="s">
        <v>10283</v>
      </c>
      <c r="D1849" s="260" t="s">
        <v>10285</v>
      </c>
      <c r="E1849" s="283"/>
      <c r="F1849" s="262"/>
      <c r="G1849" s="263"/>
      <c r="H1849" s="264"/>
      <c r="I1849" s="265"/>
      <c r="J1849" s="262" t="s">
        <v>6350</v>
      </c>
      <c r="K1849" s="263" t="s">
        <v>6351</v>
      </c>
      <c r="L1849" s="266" t="s">
        <v>7633</v>
      </c>
      <c r="M1849" s="267" t="s">
        <v>7634</v>
      </c>
      <c r="N1849" s="262" t="s">
        <v>7714</v>
      </c>
      <c r="O1849" s="266" t="s">
        <v>7715</v>
      </c>
      <c r="P1849" s="261" t="s">
        <v>6350</v>
      </c>
      <c r="Q1849" s="267" t="s">
        <v>6351</v>
      </c>
      <c r="R1849" s="276"/>
      <c r="S1849" s="277"/>
      <c r="T1849" s="277"/>
    </row>
    <row r="1850" spans="1:20" ht="25.5" x14ac:dyDescent="0.2">
      <c r="A1850" s="204" t="s">
        <v>7697</v>
      </c>
      <c r="B1850" s="204" t="s">
        <v>7704</v>
      </c>
      <c r="C1850" s="400" t="s">
        <v>10286</v>
      </c>
      <c r="D1850" s="207" t="s">
        <v>10287</v>
      </c>
      <c r="E1850" s="208" t="s">
        <v>10288</v>
      </c>
      <c r="F1850" s="209"/>
      <c r="G1850" s="210"/>
      <c r="H1850" s="211"/>
      <c r="I1850" s="212"/>
      <c r="J1850" s="209"/>
      <c r="K1850" s="210"/>
      <c r="L1850" s="213"/>
      <c r="M1850" s="214"/>
      <c r="N1850" s="209"/>
      <c r="O1850" s="210"/>
      <c r="P1850" s="213"/>
      <c r="Q1850" s="214"/>
      <c r="R1850" s="215"/>
      <c r="S1850" s="216"/>
      <c r="T1850" s="216"/>
    </row>
    <row r="1851" spans="1:20" s="411" customFormat="1" ht="24" x14ac:dyDescent="0.2">
      <c r="A1851" s="244" t="s">
        <v>7697</v>
      </c>
      <c r="B1851" s="244" t="s">
        <v>7707</v>
      </c>
      <c r="C1851" s="246" t="s">
        <v>10289</v>
      </c>
      <c r="D1851" s="247" t="s">
        <v>10290</v>
      </c>
      <c r="E1851" s="248" t="s">
        <v>10288</v>
      </c>
      <c r="F1851" s="249"/>
      <c r="G1851" s="250"/>
      <c r="H1851" s="251"/>
      <c r="I1851" s="252"/>
      <c r="J1851" s="249"/>
      <c r="K1851" s="250"/>
      <c r="L1851" s="253"/>
      <c r="M1851" s="254"/>
      <c r="N1851" s="249"/>
      <c r="O1851" s="250"/>
      <c r="P1851" s="253"/>
      <c r="Q1851" s="254"/>
      <c r="R1851" s="255"/>
      <c r="S1851" s="256"/>
      <c r="T1851" s="256"/>
    </row>
    <row r="1852" spans="1:20" s="344" customFormat="1" ht="24" x14ac:dyDescent="0.2">
      <c r="A1852" s="257" t="s">
        <v>7697</v>
      </c>
      <c r="B1852" s="258" t="s">
        <v>7710</v>
      </c>
      <c r="C1852" s="259" t="s">
        <v>10289</v>
      </c>
      <c r="D1852" s="260" t="s">
        <v>10291</v>
      </c>
      <c r="E1852" s="261" t="s">
        <v>10288</v>
      </c>
      <c r="F1852" s="262"/>
      <c r="G1852" s="263"/>
      <c r="H1852" s="264"/>
      <c r="I1852" s="265"/>
      <c r="J1852" s="262"/>
      <c r="K1852" s="263"/>
      <c r="L1852" s="266"/>
      <c r="M1852" s="267"/>
      <c r="N1852" s="262"/>
      <c r="O1852" s="263"/>
      <c r="P1852" s="266"/>
      <c r="Q1852" s="267"/>
      <c r="R1852" s="276"/>
      <c r="S1852" s="277"/>
      <c r="T1852" s="277"/>
    </row>
    <row r="1853" spans="1:20" s="707" customFormat="1" ht="24" x14ac:dyDescent="0.2">
      <c r="A1853" s="244" t="s">
        <v>7697</v>
      </c>
      <c r="B1853" s="244" t="s">
        <v>7707</v>
      </c>
      <c r="C1853" s="246" t="s">
        <v>10292</v>
      </c>
      <c r="D1853" s="247" t="s">
        <v>10293</v>
      </c>
      <c r="E1853" s="248" t="s">
        <v>10288</v>
      </c>
      <c r="F1853" s="249"/>
      <c r="G1853" s="250"/>
      <c r="H1853" s="251"/>
      <c r="I1853" s="252"/>
      <c r="J1853" s="249"/>
      <c r="K1853" s="250"/>
      <c r="L1853" s="253"/>
      <c r="M1853" s="254"/>
      <c r="N1853" s="249"/>
      <c r="O1853" s="250"/>
      <c r="P1853" s="253"/>
      <c r="Q1853" s="254"/>
      <c r="R1853" s="255"/>
      <c r="S1853" s="256"/>
      <c r="T1853" s="256"/>
    </row>
    <row r="1854" spans="1:20" s="344" customFormat="1" ht="24" x14ac:dyDescent="0.2">
      <c r="A1854" s="257" t="s">
        <v>7697</v>
      </c>
      <c r="B1854" s="258" t="s">
        <v>7710</v>
      </c>
      <c r="C1854" s="259" t="s">
        <v>10292</v>
      </c>
      <c r="D1854" s="260" t="s">
        <v>10294</v>
      </c>
      <c r="E1854" s="261" t="s">
        <v>10288</v>
      </c>
      <c r="F1854" s="262"/>
      <c r="G1854" s="263"/>
      <c r="H1854" s="264"/>
      <c r="I1854" s="265"/>
      <c r="J1854" s="262"/>
      <c r="K1854" s="263"/>
      <c r="L1854" s="266"/>
      <c r="M1854" s="267"/>
      <c r="N1854" s="262"/>
      <c r="O1854" s="263"/>
      <c r="P1854" s="266"/>
      <c r="Q1854" s="267"/>
      <c r="R1854" s="276"/>
      <c r="S1854" s="277"/>
      <c r="T1854" s="277"/>
    </row>
    <row r="1855" spans="1:20" s="411" customFormat="1" ht="24" x14ac:dyDescent="0.2">
      <c r="A1855" s="244" t="s">
        <v>7697</v>
      </c>
      <c r="B1855" s="244" t="s">
        <v>7707</v>
      </c>
      <c r="C1855" s="246" t="s">
        <v>10295</v>
      </c>
      <c r="D1855" s="247" t="s">
        <v>10296</v>
      </c>
      <c r="E1855" s="248" t="s">
        <v>10288</v>
      </c>
      <c r="F1855" s="249"/>
      <c r="G1855" s="250"/>
      <c r="H1855" s="251"/>
      <c r="I1855" s="252"/>
      <c r="J1855" s="249"/>
      <c r="K1855" s="250"/>
      <c r="L1855" s="253"/>
      <c r="M1855" s="254"/>
      <c r="N1855" s="249"/>
      <c r="O1855" s="250"/>
      <c r="P1855" s="253"/>
      <c r="Q1855" s="254"/>
      <c r="R1855" s="255"/>
      <c r="S1855" s="256"/>
      <c r="T1855" s="256"/>
    </row>
    <row r="1856" spans="1:20" s="411" customFormat="1" ht="24" x14ac:dyDescent="0.2">
      <c r="A1856" s="257" t="s">
        <v>7697</v>
      </c>
      <c r="B1856" s="258" t="s">
        <v>7710</v>
      </c>
      <c r="C1856" s="259" t="s">
        <v>10295</v>
      </c>
      <c r="D1856" s="260" t="s">
        <v>10297</v>
      </c>
      <c r="E1856" s="261" t="s">
        <v>10288</v>
      </c>
      <c r="F1856" s="262"/>
      <c r="G1856" s="263"/>
      <c r="H1856" s="264"/>
      <c r="I1856" s="265"/>
      <c r="J1856" s="262"/>
      <c r="K1856" s="263"/>
      <c r="L1856" s="266"/>
      <c r="M1856" s="267"/>
      <c r="N1856" s="262"/>
      <c r="O1856" s="263"/>
      <c r="P1856" s="266"/>
      <c r="Q1856" s="267"/>
      <c r="R1856" s="276"/>
      <c r="S1856" s="277"/>
      <c r="T1856" s="277"/>
    </row>
    <row r="1857" spans="1:20" ht="12.75" x14ac:dyDescent="0.2">
      <c r="A1857" s="204" t="s">
        <v>7697</v>
      </c>
      <c r="B1857" s="204" t="s">
        <v>7704</v>
      </c>
      <c r="C1857" s="206" t="s">
        <v>10298</v>
      </c>
      <c r="D1857" s="207" t="s">
        <v>10299</v>
      </c>
      <c r="E1857" s="208"/>
      <c r="F1857" s="209"/>
      <c r="G1857" s="210"/>
      <c r="H1857" s="211"/>
      <c r="I1857" s="212"/>
      <c r="J1857" s="209"/>
      <c r="K1857" s="213"/>
      <c r="L1857" s="208"/>
      <c r="M1857" s="214"/>
      <c r="N1857" s="209"/>
      <c r="O1857" s="210"/>
      <c r="P1857" s="213"/>
      <c r="Q1857" s="214"/>
      <c r="R1857" s="215"/>
      <c r="S1857" s="216"/>
      <c r="T1857" s="216"/>
    </row>
    <row r="1858" spans="1:20" x14ac:dyDescent="0.2">
      <c r="A1858" s="244" t="s">
        <v>7697</v>
      </c>
      <c r="B1858" s="244" t="s">
        <v>7707</v>
      </c>
      <c r="C1858" s="246" t="s">
        <v>10300</v>
      </c>
      <c r="D1858" s="247" t="s">
        <v>10301</v>
      </c>
      <c r="E1858" s="248"/>
      <c r="F1858" s="249"/>
      <c r="G1858" s="250"/>
      <c r="H1858" s="251"/>
      <c r="I1858" s="252"/>
      <c r="J1858" s="262"/>
      <c r="K1858" s="266"/>
      <c r="L1858" s="261"/>
      <c r="M1858" s="267"/>
      <c r="N1858" s="262"/>
      <c r="O1858" s="263"/>
      <c r="P1858" s="266"/>
      <c r="Q1858" s="267"/>
      <c r="R1858" s="276"/>
      <c r="S1858" s="277"/>
      <c r="T1858" s="277"/>
    </row>
    <row r="1859" spans="1:20" ht="24" x14ac:dyDescent="0.2">
      <c r="A1859" s="257" t="s">
        <v>7697</v>
      </c>
      <c r="B1859" s="258" t="s">
        <v>7710</v>
      </c>
      <c r="C1859" s="259" t="s">
        <v>10300</v>
      </c>
      <c r="D1859" s="260" t="s">
        <v>10302</v>
      </c>
      <c r="E1859" s="283"/>
      <c r="F1859" s="262"/>
      <c r="G1859" s="263"/>
      <c r="H1859" s="264"/>
      <c r="I1859" s="265"/>
      <c r="J1859" s="262" t="s">
        <v>6350</v>
      </c>
      <c r="K1859" s="263" t="s">
        <v>6351</v>
      </c>
      <c r="L1859" s="266" t="s">
        <v>7640</v>
      </c>
      <c r="M1859" s="267" t="s">
        <v>7641</v>
      </c>
      <c r="N1859" s="262" t="s">
        <v>7714</v>
      </c>
      <c r="O1859" s="263" t="s">
        <v>7715</v>
      </c>
      <c r="P1859" s="266" t="s">
        <v>6350</v>
      </c>
      <c r="Q1859" s="267" t="s">
        <v>6351</v>
      </c>
      <c r="R1859" s="276"/>
      <c r="S1859" s="277"/>
      <c r="T1859" s="277"/>
    </row>
    <row r="1860" spans="1:20" s="411" customFormat="1" x14ac:dyDescent="0.2">
      <c r="A1860" s="244" t="s">
        <v>7697</v>
      </c>
      <c r="B1860" s="244" t="s">
        <v>7707</v>
      </c>
      <c r="C1860" s="246" t="s">
        <v>10303</v>
      </c>
      <c r="D1860" s="247" t="s">
        <v>10304</v>
      </c>
      <c r="E1860" s="248"/>
      <c r="F1860" s="249"/>
      <c r="G1860" s="250"/>
      <c r="H1860" s="251"/>
      <c r="I1860" s="252"/>
      <c r="J1860" s="262"/>
      <c r="K1860" s="266"/>
      <c r="L1860" s="261"/>
      <c r="M1860" s="267"/>
      <c r="N1860" s="262"/>
      <c r="O1860" s="263"/>
      <c r="P1860" s="266"/>
      <c r="Q1860" s="267"/>
      <c r="R1860" s="276"/>
      <c r="S1860" s="277"/>
      <c r="T1860" s="277"/>
    </row>
    <row r="1861" spans="1:20" s="411" customFormat="1" ht="24" x14ac:dyDescent="0.2">
      <c r="A1861" s="257" t="s">
        <v>7697</v>
      </c>
      <c r="B1861" s="258" t="s">
        <v>7710</v>
      </c>
      <c r="C1861" s="259" t="s">
        <v>10303</v>
      </c>
      <c r="D1861" s="260" t="s">
        <v>10305</v>
      </c>
      <c r="E1861" s="283"/>
      <c r="F1861" s="262"/>
      <c r="G1861" s="263"/>
      <c r="H1861" s="264"/>
      <c r="I1861" s="265"/>
      <c r="J1861" s="262" t="s">
        <v>6356</v>
      </c>
      <c r="K1861" s="263" t="s">
        <v>6357</v>
      </c>
      <c r="L1861" s="266" t="s">
        <v>6477</v>
      </c>
      <c r="M1861" s="267" t="s">
        <v>6478</v>
      </c>
      <c r="N1861" s="262" t="s">
        <v>7714</v>
      </c>
      <c r="O1861" s="263" t="s">
        <v>7715</v>
      </c>
      <c r="P1861" s="266" t="s">
        <v>6356</v>
      </c>
      <c r="Q1861" s="267" t="s">
        <v>6357</v>
      </c>
      <c r="R1861" s="276"/>
      <c r="S1861" s="277"/>
      <c r="T1861" s="277"/>
    </row>
    <row r="1862" spans="1:20" s="411" customFormat="1" x14ac:dyDescent="0.2">
      <c r="A1862" s="244" t="s">
        <v>7697</v>
      </c>
      <c r="B1862" s="244" t="s">
        <v>7707</v>
      </c>
      <c r="C1862" s="246" t="s">
        <v>10306</v>
      </c>
      <c r="D1862" s="247" t="s">
        <v>10307</v>
      </c>
      <c r="E1862" s="248"/>
      <c r="F1862" s="249"/>
      <c r="G1862" s="250"/>
      <c r="H1862" s="251"/>
      <c r="I1862" s="252"/>
      <c r="J1862" s="262"/>
      <c r="K1862" s="266"/>
      <c r="L1862" s="261"/>
      <c r="M1862" s="267"/>
      <c r="N1862" s="262"/>
      <c r="O1862" s="263"/>
      <c r="P1862" s="266"/>
      <c r="Q1862" s="267"/>
      <c r="R1862" s="276"/>
      <c r="S1862" s="277"/>
      <c r="T1862" s="277"/>
    </row>
    <row r="1863" spans="1:20" s="411" customFormat="1" ht="24" x14ac:dyDescent="0.2">
      <c r="A1863" s="257" t="s">
        <v>7697</v>
      </c>
      <c r="B1863" s="258" t="s">
        <v>7710</v>
      </c>
      <c r="C1863" s="259" t="s">
        <v>10306</v>
      </c>
      <c r="D1863" s="260" t="s">
        <v>10308</v>
      </c>
      <c r="E1863" s="283"/>
      <c r="F1863" s="262"/>
      <c r="G1863" s="263"/>
      <c r="H1863" s="264"/>
      <c r="I1863" s="265"/>
      <c r="J1863" s="262" t="s">
        <v>6350</v>
      </c>
      <c r="K1863" s="263" t="s">
        <v>6351</v>
      </c>
      <c r="L1863" s="266" t="s">
        <v>7640</v>
      </c>
      <c r="M1863" s="267" t="s">
        <v>7641</v>
      </c>
      <c r="N1863" s="262" t="s">
        <v>7714</v>
      </c>
      <c r="O1863" s="263" t="s">
        <v>7715</v>
      </c>
      <c r="P1863" s="266" t="s">
        <v>6350</v>
      </c>
      <c r="Q1863" s="267" t="s">
        <v>6351</v>
      </c>
      <c r="R1863" s="276"/>
      <c r="S1863" s="277"/>
      <c r="T1863" s="277"/>
    </row>
    <row r="1864" spans="1:20" s="411" customFormat="1" ht="24" x14ac:dyDescent="0.2">
      <c r="A1864" s="244" t="s">
        <v>7697</v>
      </c>
      <c r="B1864" s="244" t="s">
        <v>7707</v>
      </c>
      <c r="C1864" s="275" t="s">
        <v>10309</v>
      </c>
      <c r="D1864" s="247" t="s">
        <v>10310</v>
      </c>
      <c r="E1864" s="248"/>
      <c r="F1864" s="249"/>
      <c r="G1864" s="250"/>
      <c r="H1864" s="251"/>
      <c r="I1864" s="252"/>
      <c r="J1864" s="262"/>
      <c r="K1864" s="266"/>
      <c r="L1864" s="261"/>
      <c r="M1864" s="267"/>
      <c r="N1864" s="262"/>
      <c r="O1864" s="263"/>
      <c r="P1864" s="266"/>
      <c r="Q1864" s="267"/>
      <c r="R1864" s="276"/>
      <c r="S1864" s="277"/>
      <c r="T1864" s="277"/>
    </row>
    <row r="1865" spans="1:20" s="411" customFormat="1" ht="36" x14ac:dyDescent="0.2">
      <c r="A1865" s="257" t="s">
        <v>7697</v>
      </c>
      <c r="B1865" s="258" t="s">
        <v>7710</v>
      </c>
      <c r="C1865" s="259" t="s">
        <v>10309</v>
      </c>
      <c r="D1865" s="260" t="s">
        <v>10311</v>
      </c>
      <c r="E1865" s="283"/>
      <c r="F1865" s="262"/>
      <c r="G1865" s="263"/>
      <c r="H1865" s="264"/>
      <c r="I1865" s="265"/>
      <c r="J1865" s="262"/>
      <c r="K1865" s="263"/>
      <c r="L1865" s="266"/>
      <c r="M1865" s="267"/>
      <c r="N1865" s="262" t="s">
        <v>7714</v>
      </c>
      <c r="O1865" s="263" t="s">
        <v>7715</v>
      </c>
      <c r="P1865" s="266" t="s">
        <v>6360</v>
      </c>
      <c r="Q1865" s="267" t="s">
        <v>6361</v>
      </c>
      <c r="R1865" s="276"/>
      <c r="S1865" s="277"/>
      <c r="T1865" s="277"/>
    </row>
    <row r="1866" spans="1:20" s="411" customFormat="1" ht="24" x14ac:dyDescent="0.2">
      <c r="A1866" s="244" t="s">
        <v>7697</v>
      </c>
      <c r="B1866" s="244" t="s">
        <v>7707</v>
      </c>
      <c r="C1866" s="275" t="s">
        <v>10312</v>
      </c>
      <c r="D1866" s="247" t="s">
        <v>10313</v>
      </c>
      <c r="E1866" s="248"/>
      <c r="F1866" s="249"/>
      <c r="G1866" s="250"/>
      <c r="H1866" s="251"/>
      <c r="I1866" s="252"/>
      <c r="J1866" s="262"/>
      <c r="K1866" s="266"/>
      <c r="L1866" s="261"/>
      <c r="M1866" s="267"/>
      <c r="N1866" s="262"/>
      <c r="O1866" s="263"/>
      <c r="P1866" s="266"/>
      <c r="Q1866" s="267"/>
      <c r="R1866" s="276"/>
      <c r="S1866" s="277"/>
      <c r="T1866" s="277"/>
    </row>
    <row r="1867" spans="1:20" s="411" customFormat="1" ht="36" x14ac:dyDescent="0.2">
      <c r="A1867" s="257" t="s">
        <v>7697</v>
      </c>
      <c r="B1867" s="258" t="s">
        <v>7710</v>
      </c>
      <c r="C1867" s="259" t="s">
        <v>10312</v>
      </c>
      <c r="D1867" s="260" t="s">
        <v>10314</v>
      </c>
      <c r="E1867" s="283"/>
      <c r="F1867" s="262"/>
      <c r="G1867" s="263"/>
      <c r="H1867" s="264"/>
      <c r="I1867" s="265"/>
      <c r="J1867" s="262"/>
      <c r="K1867" s="263"/>
      <c r="L1867" s="266"/>
      <c r="M1867" s="267"/>
      <c r="N1867" s="262" t="s">
        <v>6360</v>
      </c>
      <c r="O1867" s="263" t="s">
        <v>6361</v>
      </c>
      <c r="P1867" s="266" t="s">
        <v>7714</v>
      </c>
      <c r="Q1867" s="267" t="s">
        <v>7715</v>
      </c>
      <c r="R1867" s="276"/>
      <c r="S1867" s="277"/>
      <c r="T1867" s="277"/>
    </row>
    <row r="1868" spans="1:20" s="344" customFormat="1" ht="24" x14ac:dyDescent="0.2">
      <c r="A1868" s="244" t="s">
        <v>7697</v>
      </c>
      <c r="B1868" s="244" t="s">
        <v>7707</v>
      </c>
      <c r="C1868" s="275" t="s">
        <v>10315</v>
      </c>
      <c r="D1868" s="247" t="s">
        <v>10316</v>
      </c>
      <c r="E1868" s="248"/>
      <c r="F1868" s="249"/>
      <c r="G1868" s="250"/>
      <c r="H1868" s="251"/>
      <c r="I1868" s="252"/>
      <c r="J1868" s="262"/>
      <c r="K1868" s="266"/>
      <c r="L1868" s="261"/>
      <c r="M1868" s="267"/>
      <c r="N1868" s="262"/>
      <c r="O1868" s="263"/>
      <c r="P1868" s="266"/>
      <c r="Q1868" s="267"/>
      <c r="R1868" s="276"/>
      <c r="S1868" s="277"/>
      <c r="T1868" s="277"/>
    </row>
    <row r="1869" spans="1:20" s="411" customFormat="1" ht="24" x14ac:dyDescent="0.2">
      <c r="A1869" s="257" t="s">
        <v>7697</v>
      </c>
      <c r="B1869" s="258" t="s">
        <v>7710</v>
      </c>
      <c r="C1869" s="259" t="s">
        <v>10317</v>
      </c>
      <c r="D1869" s="260" t="s">
        <v>10318</v>
      </c>
      <c r="E1869" s="283"/>
      <c r="F1869" s="262"/>
      <c r="G1869" s="263"/>
      <c r="H1869" s="264"/>
      <c r="I1869" s="265"/>
      <c r="J1869" s="262"/>
      <c r="K1869" s="263"/>
      <c r="L1869" s="266"/>
      <c r="M1869" s="267"/>
      <c r="N1869" s="262" t="s">
        <v>7714</v>
      </c>
      <c r="O1869" s="263" t="s">
        <v>7715</v>
      </c>
      <c r="P1869" s="266" t="s">
        <v>6358</v>
      </c>
      <c r="Q1869" s="267" t="s">
        <v>6359</v>
      </c>
      <c r="R1869" s="276"/>
      <c r="S1869" s="277"/>
      <c r="T1869" s="277"/>
    </row>
    <row r="1870" spans="1:20" s="411" customFormat="1" ht="24" x14ac:dyDescent="0.2">
      <c r="A1870" s="257" t="s">
        <v>7697</v>
      </c>
      <c r="B1870" s="258" t="s">
        <v>7710</v>
      </c>
      <c r="C1870" s="259" t="s">
        <v>10319</v>
      </c>
      <c r="D1870" s="260" t="s">
        <v>10320</v>
      </c>
      <c r="E1870" s="283"/>
      <c r="F1870" s="262"/>
      <c r="G1870" s="263"/>
      <c r="H1870" s="264"/>
      <c r="I1870" s="265"/>
      <c r="J1870" s="262"/>
      <c r="K1870" s="263"/>
      <c r="L1870" s="266"/>
      <c r="M1870" s="267"/>
      <c r="N1870" s="262" t="s">
        <v>6358</v>
      </c>
      <c r="O1870" s="263" t="s">
        <v>6359</v>
      </c>
      <c r="P1870" s="266" t="s">
        <v>7714</v>
      </c>
      <c r="Q1870" s="267" t="s">
        <v>7715</v>
      </c>
      <c r="R1870" s="276"/>
      <c r="S1870" s="277"/>
      <c r="T1870" s="277"/>
    </row>
    <row r="1871" spans="1:20" s="411" customFormat="1" x14ac:dyDescent="0.2">
      <c r="A1871" s="244" t="s">
        <v>7697</v>
      </c>
      <c r="B1871" s="244" t="s">
        <v>7707</v>
      </c>
      <c r="C1871" s="246" t="s">
        <v>10321</v>
      </c>
      <c r="D1871" s="247" t="s">
        <v>10322</v>
      </c>
      <c r="E1871" s="248"/>
      <c r="F1871" s="249"/>
      <c r="G1871" s="250"/>
      <c r="H1871" s="251"/>
      <c r="I1871" s="252"/>
      <c r="J1871" s="262"/>
      <c r="K1871" s="266"/>
      <c r="L1871" s="261"/>
      <c r="M1871" s="267"/>
      <c r="N1871" s="262"/>
      <c r="O1871" s="263"/>
      <c r="P1871" s="266"/>
      <c r="Q1871" s="267"/>
      <c r="R1871" s="276"/>
      <c r="S1871" s="277"/>
      <c r="T1871" s="277"/>
    </row>
    <row r="1872" spans="1:20" x14ac:dyDescent="0.2">
      <c r="A1872" s="257" t="s">
        <v>7697</v>
      </c>
      <c r="B1872" s="258" t="s">
        <v>7710</v>
      </c>
      <c r="C1872" s="259" t="s">
        <v>10321</v>
      </c>
      <c r="D1872" s="260" t="s">
        <v>10323</v>
      </c>
      <c r="E1872" s="283"/>
      <c r="F1872" s="262"/>
      <c r="G1872" s="263"/>
      <c r="H1872" s="264"/>
      <c r="I1872" s="265"/>
      <c r="J1872" s="262" t="s">
        <v>6350</v>
      </c>
      <c r="K1872" s="263" t="s">
        <v>6351</v>
      </c>
      <c r="L1872" s="266" t="s">
        <v>7640</v>
      </c>
      <c r="M1872" s="267" t="s">
        <v>7641</v>
      </c>
      <c r="N1872" s="262" t="s">
        <v>7714</v>
      </c>
      <c r="O1872" s="263" t="s">
        <v>7715</v>
      </c>
      <c r="P1872" s="266" t="s">
        <v>6350</v>
      </c>
      <c r="Q1872" s="267" t="s">
        <v>6351</v>
      </c>
      <c r="R1872" s="276"/>
      <c r="S1872" s="277"/>
      <c r="T1872" s="277"/>
    </row>
    <row r="1873" spans="1:20" ht="14.25" x14ac:dyDescent="0.2">
      <c r="A1873" s="190" t="s">
        <v>7697</v>
      </c>
      <c r="B1873" s="190" t="s">
        <v>7701</v>
      </c>
      <c r="C1873" s="192" t="s">
        <v>10324</v>
      </c>
      <c r="D1873" s="193" t="s">
        <v>10325</v>
      </c>
      <c r="E1873" s="194"/>
      <c r="F1873" s="195"/>
      <c r="G1873" s="196"/>
      <c r="H1873" s="197"/>
      <c r="I1873" s="198"/>
      <c r="J1873" s="195"/>
      <c r="K1873" s="199"/>
      <c r="L1873" s="723"/>
      <c r="M1873" s="200"/>
      <c r="N1873" s="195"/>
      <c r="O1873" s="196"/>
      <c r="P1873" s="199"/>
      <c r="Q1873" s="200"/>
      <c r="R1873" s="201"/>
      <c r="S1873" s="202"/>
      <c r="T1873" s="202"/>
    </row>
    <row r="1874" spans="1:20" ht="25.5" x14ac:dyDescent="0.2">
      <c r="A1874" s="204" t="s">
        <v>7697</v>
      </c>
      <c r="B1874" s="204" t="s">
        <v>7704</v>
      </c>
      <c r="C1874" s="400" t="s">
        <v>10326</v>
      </c>
      <c r="D1874" s="207" t="s">
        <v>10327</v>
      </c>
      <c r="E1874" s="208"/>
      <c r="F1874" s="209"/>
      <c r="G1874" s="210"/>
      <c r="H1874" s="211"/>
      <c r="I1874" s="212"/>
      <c r="J1874" s="209"/>
      <c r="K1874" s="210"/>
      <c r="L1874" s="213"/>
      <c r="M1874" s="214"/>
      <c r="N1874" s="209"/>
      <c r="O1874" s="210"/>
      <c r="P1874" s="213"/>
      <c r="Q1874" s="214"/>
      <c r="R1874" s="215"/>
      <c r="S1874" s="216"/>
      <c r="T1874" s="216"/>
    </row>
    <row r="1875" spans="1:20" x14ac:dyDescent="0.2">
      <c r="A1875" s="244" t="s">
        <v>7697</v>
      </c>
      <c r="B1875" s="244" t="s">
        <v>7707</v>
      </c>
      <c r="C1875" s="246" t="s">
        <v>10328</v>
      </c>
      <c r="D1875" s="247" t="s">
        <v>10329</v>
      </c>
      <c r="E1875" s="248"/>
      <c r="F1875" s="249"/>
      <c r="G1875" s="250"/>
      <c r="H1875" s="251"/>
      <c r="I1875" s="252"/>
      <c r="J1875" s="262"/>
      <c r="K1875" s="263"/>
      <c r="L1875" s="266"/>
      <c r="M1875" s="267"/>
      <c r="N1875" s="262"/>
      <c r="O1875" s="263"/>
      <c r="P1875" s="266"/>
      <c r="Q1875" s="267"/>
      <c r="R1875" s="276"/>
      <c r="S1875" s="277"/>
      <c r="T1875" s="277"/>
    </row>
    <row r="1876" spans="1:20" ht="24" x14ac:dyDescent="0.2">
      <c r="A1876" s="257" t="s">
        <v>7697</v>
      </c>
      <c r="B1876" s="258" t="s">
        <v>7710</v>
      </c>
      <c r="C1876" s="259" t="s">
        <v>10328</v>
      </c>
      <c r="D1876" s="260" t="s">
        <v>10330</v>
      </c>
      <c r="E1876" s="283"/>
      <c r="F1876" s="262"/>
      <c r="G1876" s="263"/>
      <c r="H1876" s="264"/>
      <c r="I1876" s="265"/>
      <c r="J1876" s="262" t="s">
        <v>6352</v>
      </c>
      <c r="K1876" s="263" t="s">
        <v>6353</v>
      </c>
      <c r="L1876" s="266" t="s">
        <v>6798</v>
      </c>
      <c r="M1876" s="267" t="s">
        <v>6799</v>
      </c>
      <c r="N1876" s="262" t="s">
        <v>7714</v>
      </c>
      <c r="O1876" s="263" t="s">
        <v>7715</v>
      </c>
      <c r="P1876" s="266" t="s">
        <v>6352</v>
      </c>
      <c r="Q1876" s="267" t="s">
        <v>6353</v>
      </c>
      <c r="R1876" s="276"/>
      <c r="S1876" s="277"/>
      <c r="T1876" s="277"/>
    </row>
    <row r="1877" spans="1:20" x14ac:dyDescent="0.2">
      <c r="A1877" s="244" t="s">
        <v>7697</v>
      </c>
      <c r="B1877" s="244" t="s">
        <v>7707</v>
      </c>
      <c r="C1877" s="246" t="s">
        <v>10331</v>
      </c>
      <c r="D1877" s="247" t="s">
        <v>10332</v>
      </c>
      <c r="E1877" s="248"/>
      <c r="F1877" s="249"/>
      <c r="G1877" s="250"/>
      <c r="H1877" s="251"/>
      <c r="I1877" s="252"/>
      <c r="J1877" s="262"/>
      <c r="K1877" s="263"/>
      <c r="L1877" s="266"/>
      <c r="M1877" s="267"/>
      <c r="N1877" s="262"/>
      <c r="O1877" s="263"/>
      <c r="P1877" s="266"/>
      <c r="Q1877" s="267"/>
      <c r="R1877" s="276"/>
      <c r="S1877" s="277"/>
      <c r="T1877" s="277"/>
    </row>
    <row r="1878" spans="1:20" ht="24" x14ac:dyDescent="0.2">
      <c r="A1878" s="257" t="s">
        <v>7697</v>
      </c>
      <c r="B1878" s="258" t="s">
        <v>7710</v>
      </c>
      <c r="C1878" s="259" t="s">
        <v>10331</v>
      </c>
      <c r="D1878" s="260" t="s">
        <v>10333</v>
      </c>
      <c r="E1878" s="283"/>
      <c r="F1878" s="262"/>
      <c r="G1878" s="263"/>
      <c r="H1878" s="264"/>
      <c r="I1878" s="265"/>
      <c r="J1878" s="262" t="s">
        <v>6354</v>
      </c>
      <c r="K1878" s="263" t="s">
        <v>6355</v>
      </c>
      <c r="L1878" s="266" t="s">
        <v>6798</v>
      </c>
      <c r="M1878" s="267" t="s">
        <v>6799</v>
      </c>
      <c r="N1878" s="262" t="s">
        <v>7714</v>
      </c>
      <c r="O1878" s="263" t="s">
        <v>7715</v>
      </c>
      <c r="P1878" s="266" t="s">
        <v>6354</v>
      </c>
      <c r="Q1878" s="267" t="s">
        <v>6355</v>
      </c>
      <c r="R1878" s="276"/>
      <c r="S1878" s="277"/>
      <c r="T1878" s="277"/>
    </row>
    <row r="1879" spans="1:20" ht="25.5" x14ac:dyDescent="0.2">
      <c r="A1879" s="204" t="s">
        <v>7697</v>
      </c>
      <c r="B1879" s="204" t="s">
        <v>7704</v>
      </c>
      <c r="C1879" s="400" t="s">
        <v>10334</v>
      </c>
      <c r="D1879" s="207" t="s">
        <v>10335</v>
      </c>
      <c r="E1879" s="208"/>
      <c r="F1879" s="209"/>
      <c r="G1879" s="210"/>
      <c r="H1879" s="211"/>
      <c r="I1879" s="212"/>
      <c r="J1879" s="209"/>
      <c r="K1879" s="210"/>
      <c r="L1879" s="213"/>
      <c r="M1879" s="214"/>
      <c r="N1879" s="209"/>
      <c r="O1879" s="210"/>
      <c r="P1879" s="213"/>
      <c r="Q1879" s="214"/>
      <c r="R1879" s="215"/>
      <c r="S1879" s="216"/>
      <c r="T1879" s="216"/>
    </row>
    <row r="1880" spans="1:20" ht="24" x14ac:dyDescent="0.2">
      <c r="A1880" s="244" t="s">
        <v>7697</v>
      </c>
      <c r="B1880" s="244" t="s">
        <v>7707</v>
      </c>
      <c r="C1880" s="246" t="s">
        <v>10336</v>
      </c>
      <c r="D1880" s="247" t="s">
        <v>10337</v>
      </c>
      <c r="E1880" s="248"/>
      <c r="F1880" s="249"/>
      <c r="G1880" s="250"/>
      <c r="H1880" s="251"/>
      <c r="I1880" s="252"/>
      <c r="J1880" s="262"/>
      <c r="K1880" s="263"/>
      <c r="L1880" s="266"/>
      <c r="M1880" s="267"/>
      <c r="N1880" s="249"/>
      <c r="O1880" s="250"/>
      <c r="P1880" s="253"/>
      <c r="Q1880" s="254"/>
      <c r="R1880" s="255"/>
      <c r="S1880" s="256"/>
      <c r="T1880" s="256"/>
    </row>
    <row r="1881" spans="1:20" ht="36" x14ac:dyDescent="0.2">
      <c r="A1881" s="257" t="s">
        <v>7697</v>
      </c>
      <c r="B1881" s="258" t="s">
        <v>7710</v>
      </c>
      <c r="C1881" s="259" t="s">
        <v>10338</v>
      </c>
      <c r="D1881" s="260" t="s">
        <v>10339</v>
      </c>
      <c r="E1881" s="261"/>
      <c r="F1881" s="262"/>
      <c r="G1881" s="263"/>
      <c r="H1881" s="264"/>
      <c r="I1881" s="265"/>
      <c r="J1881" s="262" t="s">
        <v>6135</v>
      </c>
      <c r="K1881" s="263" t="s">
        <v>6136</v>
      </c>
      <c r="L1881" s="266" t="s">
        <v>10340</v>
      </c>
      <c r="M1881" s="267" t="s">
        <v>10341</v>
      </c>
      <c r="N1881" s="262" t="s">
        <v>7714</v>
      </c>
      <c r="O1881" s="263" t="s">
        <v>7715</v>
      </c>
      <c r="P1881" s="266" t="s">
        <v>6135</v>
      </c>
      <c r="Q1881" s="267" t="s">
        <v>6136</v>
      </c>
      <c r="R1881" s="276"/>
      <c r="S1881" s="277"/>
      <c r="T1881" s="277"/>
    </row>
    <row r="1882" spans="1:20" ht="48" x14ac:dyDescent="0.2">
      <c r="A1882" s="257" t="s">
        <v>7697</v>
      </c>
      <c r="B1882" s="258" t="s">
        <v>7710</v>
      </c>
      <c r="C1882" s="259" t="s">
        <v>10342</v>
      </c>
      <c r="D1882" s="260" t="s">
        <v>10343</v>
      </c>
      <c r="E1882" s="261"/>
      <c r="F1882" s="262"/>
      <c r="G1882" s="263"/>
      <c r="H1882" s="264"/>
      <c r="I1882" s="265"/>
      <c r="J1882" s="262" t="s">
        <v>6137</v>
      </c>
      <c r="K1882" s="263" t="s">
        <v>6138</v>
      </c>
      <c r="L1882" s="266" t="s">
        <v>10340</v>
      </c>
      <c r="M1882" s="267" t="s">
        <v>10341</v>
      </c>
      <c r="N1882" s="262" t="s">
        <v>7714</v>
      </c>
      <c r="O1882" s="263" t="s">
        <v>7715</v>
      </c>
      <c r="P1882" s="266" t="s">
        <v>6137</v>
      </c>
      <c r="Q1882" s="267" t="s">
        <v>6138</v>
      </c>
      <c r="R1882" s="276"/>
      <c r="S1882" s="277"/>
      <c r="T1882" s="277"/>
    </row>
    <row r="1883" spans="1:20" ht="48" x14ac:dyDescent="0.2">
      <c r="A1883" s="257" t="s">
        <v>7697</v>
      </c>
      <c r="B1883" s="258" t="s">
        <v>7710</v>
      </c>
      <c r="C1883" s="259" t="s">
        <v>10344</v>
      </c>
      <c r="D1883" s="260" t="s">
        <v>10345</v>
      </c>
      <c r="E1883" s="261"/>
      <c r="F1883" s="262"/>
      <c r="G1883" s="263"/>
      <c r="H1883" s="264"/>
      <c r="I1883" s="265"/>
      <c r="J1883" s="262" t="s">
        <v>6139</v>
      </c>
      <c r="K1883" s="263" t="s">
        <v>6140</v>
      </c>
      <c r="L1883" s="266" t="s">
        <v>10340</v>
      </c>
      <c r="M1883" s="267" t="s">
        <v>10341</v>
      </c>
      <c r="N1883" s="262" t="s">
        <v>7714</v>
      </c>
      <c r="O1883" s="263" t="s">
        <v>7715</v>
      </c>
      <c r="P1883" s="266" t="s">
        <v>6139</v>
      </c>
      <c r="Q1883" s="267" t="s">
        <v>6140</v>
      </c>
      <c r="R1883" s="276"/>
      <c r="S1883" s="277"/>
      <c r="T1883" s="277"/>
    </row>
    <row r="1884" spans="1:20" ht="36" x14ac:dyDescent="0.2">
      <c r="A1884" s="257" t="s">
        <v>7697</v>
      </c>
      <c r="B1884" s="258" t="s">
        <v>7710</v>
      </c>
      <c r="C1884" s="259" t="s">
        <v>10346</v>
      </c>
      <c r="D1884" s="260" t="s">
        <v>10347</v>
      </c>
      <c r="E1884" s="261"/>
      <c r="F1884" s="262"/>
      <c r="G1884" s="263"/>
      <c r="H1884" s="264"/>
      <c r="I1884" s="265"/>
      <c r="J1884" s="262" t="s">
        <v>6141</v>
      </c>
      <c r="K1884" s="263" t="s">
        <v>6142</v>
      </c>
      <c r="L1884" s="266" t="s">
        <v>10340</v>
      </c>
      <c r="M1884" s="267" t="s">
        <v>10341</v>
      </c>
      <c r="N1884" s="262" t="s">
        <v>7714</v>
      </c>
      <c r="O1884" s="263" t="s">
        <v>7715</v>
      </c>
      <c r="P1884" s="266" t="s">
        <v>6141</v>
      </c>
      <c r="Q1884" s="267" t="s">
        <v>6142</v>
      </c>
      <c r="R1884" s="276"/>
      <c r="S1884" s="277"/>
      <c r="T1884" s="277"/>
    </row>
    <row r="1885" spans="1:20" ht="48" x14ac:dyDescent="0.2">
      <c r="A1885" s="257" t="s">
        <v>7697</v>
      </c>
      <c r="B1885" s="258" t="s">
        <v>7710</v>
      </c>
      <c r="C1885" s="259" t="s">
        <v>10348</v>
      </c>
      <c r="D1885" s="260" t="s">
        <v>10349</v>
      </c>
      <c r="E1885" s="261"/>
      <c r="F1885" s="262"/>
      <c r="G1885" s="263"/>
      <c r="H1885" s="264"/>
      <c r="I1885" s="265"/>
      <c r="J1885" s="262" t="s">
        <v>6143</v>
      </c>
      <c r="K1885" s="263" t="s">
        <v>6144</v>
      </c>
      <c r="L1885" s="266" t="s">
        <v>10340</v>
      </c>
      <c r="M1885" s="267" t="s">
        <v>10341</v>
      </c>
      <c r="N1885" s="262" t="s">
        <v>7714</v>
      </c>
      <c r="O1885" s="263" t="s">
        <v>7715</v>
      </c>
      <c r="P1885" s="266" t="s">
        <v>6143</v>
      </c>
      <c r="Q1885" s="267" t="s">
        <v>6144</v>
      </c>
      <c r="R1885" s="276"/>
      <c r="S1885" s="277"/>
      <c r="T1885" s="277"/>
    </row>
    <row r="1886" spans="1:20" ht="36" x14ac:dyDescent="0.2">
      <c r="A1886" s="257" t="s">
        <v>7697</v>
      </c>
      <c r="B1886" s="258" t="s">
        <v>7710</v>
      </c>
      <c r="C1886" s="259" t="s">
        <v>10350</v>
      </c>
      <c r="D1886" s="260" t="s">
        <v>10351</v>
      </c>
      <c r="E1886" s="261"/>
      <c r="F1886" s="262"/>
      <c r="G1886" s="263"/>
      <c r="H1886" s="264"/>
      <c r="I1886" s="265"/>
      <c r="J1886" s="262" t="s">
        <v>6145</v>
      </c>
      <c r="K1886" s="263" t="s">
        <v>6146</v>
      </c>
      <c r="L1886" s="266" t="s">
        <v>10340</v>
      </c>
      <c r="M1886" s="267" t="s">
        <v>10341</v>
      </c>
      <c r="N1886" s="262" t="s">
        <v>7714</v>
      </c>
      <c r="O1886" s="263" t="s">
        <v>7715</v>
      </c>
      <c r="P1886" s="266" t="s">
        <v>6145</v>
      </c>
      <c r="Q1886" s="267" t="s">
        <v>6146</v>
      </c>
      <c r="R1886" s="276"/>
      <c r="S1886" s="277"/>
      <c r="T1886" s="277"/>
    </row>
    <row r="1887" spans="1:20" ht="36" x14ac:dyDescent="0.2">
      <c r="A1887" s="257" t="s">
        <v>7697</v>
      </c>
      <c r="B1887" s="258" t="s">
        <v>7710</v>
      </c>
      <c r="C1887" s="259" t="s">
        <v>10352</v>
      </c>
      <c r="D1887" s="260" t="s">
        <v>10353</v>
      </c>
      <c r="E1887" s="261"/>
      <c r="F1887" s="262"/>
      <c r="G1887" s="263"/>
      <c r="H1887" s="264"/>
      <c r="I1887" s="265"/>
      <c r="J1887" s="262" t="s">
        <v>6147</v>
      </c>
      <c r="K1887" s="263" t="s">
        <v>6148</v>
      </c>
      <c r="L1887" s="266" t="s">
        <v>10340</v>
      </c>
      <c r="M1887" s="267" t="s">
        <v>10341</v>
      </c>
      <c r="N1887" s="262" t="s">
        <v>7714</v>
      </c>
      <c r="O1887" s="263" t="s">
        <v>7715</v>
      </c>
      <c r="P1887" s="266" t="s">
        <v>6147</v>
      </c>
      <c r="Q1887" s="267" t="s">
        <v>6148</v>
      </c>
      <c r="R1887" s="276"/>
      <c r="S1887" s="277"/>
      <c r="T1887" s="277"/>
    </row>
    <row r="1888" spans="1:20" ht="48" x14ac:dyDescent="0.2">
      <c r="A1888" s="257" t="s">
        <v>7697</v>
      </c>
      <c r="B1888" s="258" t="s">
        <v>7710</v>
      </c>
      <c r="C1888" s="259" t="s">
        <v>10354</v>
      </c>
      <c r="D1888" s="260" t="s">
        <v>10355</v>
      </c>
      <c r="E1888" s="261"/>
      <c r="F1888" s="262"/>
      <c r="G1888" s="263"/>
      <c r="H1888" s="264"/>
      <c r="I1888" s="265"/>
      <c r="J1888" s="262" t="s">
        <v>6149</v>
      </c>
      <c r="K1888" s="263" t="s">
        <v>6150</v>
      </c>
      <c r="L1888" s="266" t="s">
        <v>10340</v>
      </c>
      <c r="M1888" s="267" t="s">
        <v>10341</v>
      </c>
      <c r="N1888" s="262" t="s">
        <v>7714</v>
      </c>
      <c r="O1888" s="263" t="s">
        <v>7715</v>
      </c>
      <c r="P1888" s="266" t="s">
        <v>6149</v>
      </c>
      <c r="Q1888" s="267" t="s">
        <v>6150</v>
      </c>
      <c r="R1888" s="276"/>
      <c r="S1888" s="277"/>
      <c r="T1888" s="277"/>
    </row>
    <row r="1889" spans="1:20" s="203" customFormat="1" ht="48" x14ac:dyDescent="0.2">
      <c r="A1889" s="257" t="s">
        <v>7697</v>
      </c>
      <c r="B1889" s="258" t="s">
        <v>7710</v>
      </c>
      <c r="C1889" s="259" t="s">
        <v>10356</v>
      </c>
      <c r="D1889" s="260" t="s">
        <v>10357</v>
      </c>
      <c r="E1889" s="261"/>
      <c r="F1889" s="262"/>
      <c r="G1889" s="263"/>
      <c r="H1889" s="264"/>
      <c r="I1889" s="265"/>
      <c r="J1889" s="262" t="s">
        <v>6151</v>
      </c>
      <c r="K1889" s="263" t="s">
        <v>6152</v>
      </c>
      <c r="L1889" s="266" t="s">
        <v>10340</v>
      </c>
      <c r="M1889" s="267" t="s">
        <v>10341</v>
      </c>
      <c r="N1889" s="262" t="s">
        <v>7714</v>
      </c>
      <c r="O1889" s="263" t="s">
        <v>7715</v>
      </c>
      <c r="P1889" s="266" t="s">
        <v>6151</v>
      </c>
      <c r="Q1889" s="267" t="s">
        <v>6152</v>
      </c>
      <c r="R1889" s="276"/>
      <c r="S1889" s="277"/>
      <c r="T1889" s="277"/>
    </row>
    <row r="1890" spans="1:20" ht="48" x14ac:dyDescent="0.2">
      <c r="A1890" s="257" t="s">
        <v>7697</v>
      </c>
      <c r="B1890" s="258" t="s">
        <v>7710</v>
      </c>
      <c r="C1890" s="259" t="s">
        <v>10358</v>
      </c>
      <c r="D1890" s="260" t="s">
        <v>10359</v>
      </c>
      <c r="E1890" s="261"/>
      <c r="F1890" s="262"/>
      <c r="G1890" s="263"/>
      <c r="H1890" s="264"/>
      <c r="I1890" s="265"/>
      <c r="J1890" s="262" t="s">
        <v>6153</v>
      </c>
      <c r="K1890" s="263" t="s">
        <v>6154</v>
      </c>
      <c r="L1890" s="266" t="s">
        <v>10340</v>
      </c>
      <c r="M1890" s="267" t="s">
        <v>10341</v>
      </c>
      <c r="N1890" s="262" t="s">
        <v>7714</v>
      </c>
      <c r="O1890" s="263" t="s">
        <v>7715</v>
      </c>
      <c r="P1890" s="266" t="s">
        <v>6153</v>
      </c>
      <c r="Q1890" s="267" t="s">
        <v>6154</v>
      </c>
      <c r="R1890" s="276"/>
      <c r="S1890" s="277"/>
      <c r="T1890" s="277"/>
    </row>
    <row r="1891" spans="1:20" ht="60" x14ac:dyDescent="0.2">
      <c r="A1891" s="257" t="s">
        <v>7697</v>
      </c>
      <c r="B1891" s="258" t="s">
        <v>7710</v>
      </c>
      <c r="C1891" s="259" t="s">
        <v>10360</v>
      </c>
      <c r="D1891" s="260" t="s">
        <v>10361</v>
      </c>
      <c r="E1891" s="261"/>
      <c r="F1891" s="262"/>
      <c r="G1891" s="263"/>
      <c r="H1891" s="264"/>
      <c r="I1891" s="265"/>
      <c r="J1891" s="262" t="s">
        <v>6155</v>
      </c>
      <c r="K1891" s="263" t="s">
        <v>6156</v>
      </c>
      <c r="L1891" s="266" t="s">
        <v>10340</v>
      </c>
      <c r="M1891" s="267" t="s">
        <v>10341</v>
      </c>
      <c r="N1891" s="262" t="s">
        <v>7714</v>
      </c>
      <c r="O1891" s="263" t="s">
        <v>7715</v>
      </c>
      <c r="P1891" s="266" t="s">
        <v>6155</v>
      </c>
      <c r="Q1891" s="267" t="s">
        <v>6156</v>
      </c>
      <c r="R1891" s="276"/>
      <c r="S1891" s="277"/>
      <c r="T1891" s="277"/>
    </row>
    <row r="1892" spans="1:20" ht="60" x14ac:dyDescent="0.2">
      <c r="A1892" s="257" t="s">
        <v>7697</v>
      </c>
      <c r="B1892" s="258" t="s">
        <v>7710</v>
      </c>
      <c r="C1892" s="259" t="s">
        <v>10362</v>
      </c>
      <c r="D1892" s="260" t="s">
        <v>10363</v>
      </c>
      <c r="E1892" s="261"/>
      <c r="F1892" s="262"/>
      <c r="G1892" s="263"/>
      <c r="H1892" s="264"/>
      <c r="I1892" s="265"/>
      <c r="J1892" s="262" t="s">
        <v>6157</v>
      </c>
      <c r="K1892" s="263" t="s">
        <v>6158</v>
      </c>
      <c r="L1892" s="266" t="s">
        <v>10340</v>
      </c>
      <c r="M1892" s="267" t="s">
        <v>10341</v>
      </c>
      <c r="N1892" s="262" t="s">
        <v>7714</v>
      </c>
      <c r="O1892" s="263" t="s">
        <v>7715</v>
      </c>
      <c r="P1892" s="266" t="s">
        <v>6157</v>
      </c>
      <c r="Q1892" s="267" t="s">
        <v>6158</v>
      </c>
      <c r="R1892" s="276"/>
      <c r="S1892" s="277"/>
      <c r="T1892" s="277"/>
    </row>
    <row r="1893" spans="1:20" s="203" customFormat="1" ht="48" x14ac:dyDescent="0.2">
      <c r="A1893" s="257" t="s">
        <v>7697</v>
      </c>
      <c r="B1893" s="258" t="s">
        <v>7710</v>
      </c>
      <c r="C1893" s="259" t="s">
        <v>10364</v>
      </c>
      <c r="D1893" s="260" t="s">
        <v>10365</v>
      </c>
      <c r="E1893" s="261"/>
      <c r="F1893" s="262"/>
      <c r="G1893" s="263"/>
      <c r="H1893" s="264"/>
      <c r="I1893" s="265"/>
      <c r="J1893" s="262" t="s">
        <v>6159</v>
      </c>
      <c r="K1893" s="263" t="s">
        <v>6160</v>
      </c>
      <c r="L1893" s="266" t="s">
        <v>10340</v>
      </c>
      <c r="M1893" s="267" t="s">
        <v>10341</v>
      </c>
      <c r="N1893" s="262" t="s">
        <v>7714</v>
      </c>
      <c r="O1893" s="263" t="s">
        <v>7715</v>
      </c>
      <c r="P1893" s="266" t="s">
        <v>6159</v>
      </c>
      <c r="Q1893" s="267" t="s">
        <v>6160</v>
      </c>
      <c r="R1893" s="276"/>
      <c r="S1893" s="277"/>
      <c r="T1893" s="277"/>
    </row>
    <row r="1894" spans="1:20" ht="24" x14ac:dyDescent="0.2">
      <c r="A1894" s="244" t="s">
        <v>7697</v>
      </c>
      <c r="B1894" s="244" t="s">
        <v>7707</v>
      </c>
      <c r="C1894" s="246" t="s">
        <v>10366</v>
      </c>
      <c r="D1894" s="247" t="s">
        <v>10367</v>
      </c>
      <c r="E1894" s="248"/>
      <c r="F1894" s="249"/>
      <c r="G1894" s="250"/>
      <c r="H1894" s="251"/>
      <c r="I1894" s="252"/>
      <c r="J1894" s="249"/>
      <c r="K1894" s="250"/>
      <c r="L1894" s="253"/>
      <c r="M1894" s="254"/>
      <c r="N1894" s="249"/>
      <c r="O1894" s="250"/>
      <c r="P1894" s="253"/>
      <c r="Q1894" s="254"/>
      <c r="R1894" s="255"/>
      <c r="S1894" s="256"/>
      <c r="T1894" s="256"/>
    </row>
    <row r="1895" spans="1:20" ht="36" x14ac:dyDescent="0.2">
      <c r="A1895" s="257" t="s">
        <v>7697</v>
      </c>
      <c r="B1895" s="258" t="s">
        <v>7710</v>
      </c>
      <c r="C1895" s="259" t="s">
        <v>10368</v>
      </c>
      <c r="D1895" s="260" t="s">
        <v>10369</v>
      </c>
      <c r="E1895" s="261"/>
      <c r="F1895" s="262"/>
      <c r="G1895" s="263"/>
      <c r="H1895" s="264"/>
      <c r="I1895" s="265"/>
      <c r="J1895" s="262" t="s">
        <v>6161</v>
      </c>
      <c r="K1895" s="263" t="s">
        <v>6162</v>
      </c>
      <c r="L1895" s="266" t="s">
        <v>10340</v>
      </c>
      <c r="M1895" s="267" t="s">
        <v>10341</v>
      </c>
      <c r="N1895" s="262" t="s">
        <v>7714</v>
      </c>
      <c r="O1895" s="263" t="s">
        <v>7715</v>
      </c>
      <c r="P1895" s="266" t="s">
        <v>6161</v>
      </c>
      <c r="Q1895" s="267" t="s">
        <v>6162</v>
      </c>
      <c r="R1895" s="276"/>
      <c r="S1895" s="277"/>
      <c r="T1895" s="277"/>
    </row>
    <row r="1896" spans="1:20" ht="36" x14ac:dyDescent="0.2">
      <c r="A1896" s="257" t="s">
        <v>7697</v>
      </c>
      <c r="B1896" s="258" t="s">
        <v>7710</v>
      </c>
      <c r="C1896" s="259" t="s">
        <v>10370</v>
      </c>
      <c r="D1896" s="260" t="s">
        <v>10371</v>
      </c>
      <c r="E1896" s="261"/>
      <c r="F1896" s="262"/>
      <c r="G1896" s="263"/>
      <c r="H1896" s="264"/>
      <c r="I1896" s="265"/>
      <c r="J1896" s="262" t="s">
        <v>6163</v>
      </c>
      <c r="K1896" s="263" t="s">
        <v>6164</v>
      </c>
      <c r="L1896" s="266" t="s">
        <v>10340</v>
      </c>
      <c r="M1896" s="267" t="s">
        <v>10341</v>
      </c>
      <c r="N1896" s="262" t="s">
        <v>7714</v>
      </c>
      <c r="O1896" s="263" t="s">
        <v>7715</v>
      </c>
      <c r="P1896" s="266" t="s">
        <v>6163</v>
      </c>
      <c r="Q1896" s="267" t="s">
        <v>6164</v>
      </c>
      <c r="R1896" s="276"/>
      <c r="S1896" s="277"/>
      <c r="T1896" s="277"/>
    </row>
    <row r="1897" spans="1:20" s="203" customFormat="1" ht="36" x14ac:dyDescent="0.2">
      <c r="A1897" s="257" t="s">
        <v>7697</v>
      </c>
      <c r="B1897" s="258" t="s">
        <v>7710</v>
      </c>
      <c r="C1897" s="259" t="s">
        <v>10372</v>
      </c>
      <c r="D1897" s="260" t="s">
        <v>10373</v>
      </c>
      <c r="E1897" s="261"/>
      <c r="F1897" s="262"/>
      <c r="G1897" s="263"/>
      <c r="H1897" s="264"/>
      <c r="I1897" s="265"/>
      <c r="J1897" s="262" t="s">
        <v>6165</v>
      </c>
      <c r="K1897" s="263" t="s">
        <v>6166</v>
      </c>
      <c r="L1897" s="266" t="s">
        <v>10340</v>
      </c>
      <c r="M1897" s="267" t="s">
        <v>10341</v>
      </c>
      <c r="N1897" s="262" t="s">
        <v>7714</v>
      </c>
      <c r="O1897" s="263" t="s">
        <v>7715</v>
      </c>
      <c r="P1897" s="266" t="s">
        <v>6165</v>
      </c>
      <c r="Q1897" s="267" t="s">
        <v>6166</v>
      </c>
      <c r="R1897" s="276"/>
      <c r="S1897" s="277"/>
      <c r="T1897" s="277"/>
    </row>
    <row r="1898" spans="1:20" ht="48" x14ac:dyDescent="0.2">
      <c r="A1898" s="257" t="s">
        <v>7697</v>
      </c>
      <c r="B1898" s="258" t="s">
        <v>7710</v>
      </c>
      <c r="C1898" s="259" t="s">
        <v>10374</v>
      </c>
      <c r="D1898" s="260" t="s">
        <v>10375</v>
      </c>
      <c r="E1898" s="261"/>
      <c r="F1898" s="262"/>
      <c r="G1898" s="263"/>
      <c r="H1898" s="264"/>
      <c r="I1898" s="265"/>
      <c r="J1898" s="262" t="s">
        <v>6167</v>
      </c>
      <c r="K1898" s="263" t="s">
        <v>6168</v>
      </c>
      <c r="L1898" s="266" t="s">
        <v>10340</v>
      </c>
      <c r="M1898" s="267" t="s">
        <v>10341</v>
      </c>
      <c r="N1898" s="262" t="s">
        <v>7714</v>
      </c>
      <c r="O1898" s="263" t="s">
        <v>7715</v>
      </c>
      <c r="P1898" s="266" t="s">
        <v>6167</v>
      </c>
      <c r="Q1898" s="267" t="s">
        <v>6168</v>
      </c>
      <c r="R1898" s="276"/>
      <c r="S1898" s="277"/>
      <c r="T1898" s="277"/>
    </row>
    <row r="1899" spans="1:20" s="217" customFormat="1" ht="36" x14ac:dyDescent="0.2">
      <c r="A1899" s="257" t="s">
        <v>7697</v>
      </c>
      <c r="B1899" s="258" t="s">
        <v>7710</v>
      </c>
      <c r="C1899" s="259" t="s">
        <v>10376</v>
      </c>
      <c r="D1899" s="260" t="s">
        <v>10377</v>
      </c>
      <c r="E1899" s="261"/>
      <c r="F1899" s="262"/>
      <c r="G1899" s="263"/>
      <c r="H1899" s="264"/>
      <c r="I1899" s="265"/>
      <c r="J1899" s="262" t="s">
        <v>6169</v>
      </c>
      <c r="K1899" s="263" t="s">
        <v>6170</v>
      </c>
      <c r="L1899" s="266" t="s">
        <v>10340</v>
      </c>
      <c r="M1899" s="267" t="s">
        <v>10341</v>
      </c>
      <c r="N1899" s="262" t="s">
        <v>7714</v>
      </c>
      <c r="O1899" s="263" t="s">
        <v>7715</v>
      </c>
      <c r="P1899" s="266" t="s">
        <v>6169</v>
      </c>
      <c r="Q1899" s="267" t="s">
        <v>6170</v>
      </c>
      <c r="R1899" s="276"/>
      <c r="S1899" s="277"/>
      <c r="T1899" s="277"/>
    </row>
    <row r="1900" spans="1:20" s="203" customFormat="1" ht="36" x14ac:dyDescent="0.2">
      <c r="A1900" s="257" t="s">
        <v>7697</v>
      </c>
      <c r="B1900" s="258" t="s">
        <v>7710</v>
      </c>
      <c r="C1900" s="259" t="s">
        <v>10378</v>
      </c>
      <c r="D1900" s="260" t="s">
        <v>10379</v>
      </c>
      <c r="E1900" s="261"/>
      <c r="F1900" s="262"/>
      <c r="G1900" s="263"/>
      <c r="H1900" s="264"/>
      <c r="I1900" s="265"/>
      <c r="J1900" s="262" t="s">
        <v>6171</v>
      </c>
      <c r="K1900" s="263" t="s">
        <v>6172</v>
      </c>
      <c r="L1900" s="266" t="s">
        <v>10340</v>
      </c>
      <c r="M1900" s="267" t="s">
        <v>10341</v>
      </c>
      <c r="N1900" s="262" t="s">
        <v>7714</v>
      </c>
      <c r="O1900" s="263" t="s">
        <v>7715</v>
      </c>
      <c r="P1900" s="266" t="s">
        <v>6171</v>
      </c>
      <c r="Q1900" s="267" t="s">
        <v>6172</v>
      </c>
      <c r="R1900" s="276"/>
      <c r="S1900" s="277"/>
      <c r="T1900" s="277"/>
    </row>
    <row r="1901" spans="1:20" ht="36" x14ac:dyDescent="0.2">
      <c r="A1901" s="257" t="s">
        <v>7697</v>
      </c>
      <c r="B1901" s="258" t="s">
        <v>7710</v>
      </c>
      <c r="C1901" s="259" t="s">
        <v>10380</v>
      </c>
      <c r="D1901" s="260" t="s">
        <v>10381</v>
      </c>
      <c r="E1901" s="261"/>
      <c r="F1901" s="262"/>
      <c r="G1901" s="263"/>
      <c r="H1901" s="264"/>
      <c r="I1901" s="265"/>
      <c r="J1901" s="262" t="s">
        <v>6173</v>
      </c>
      <c r="K1901" s="263" t="s">
        <v>6174</v>
      </c>
      <c r="L1901" s="266" t="s">
        <v>10340</v>
      </c>
      <c r="M1901" s="267" t="s">
        <v>10341</v>
      </c>
      <c r="N1901" s="262" t="s">
        <v>7714</v>
      </c>
      <c r="O1901" s="263" t="s">
        <v>7715</v>
      </c>
      <c r="P1901" s="266" t="s">
        <v>6173</v>
      </c>
      <c r="Q1901" s="267" t="s">
        <v>6174</v>
      </c>
      <c r="R1901" s="276"/>
      <c r="S1901" s="277"/>
      <c r="T1901" s="277"/>
    </row>
    <row r="1902" spans="1:20" ht="36" x14ac:dyDescent="0.2">
      <c r="A1902" s="257" t="s">
        <v>7697</v>
      </c>
      <c r="B1902" s="258" t="s">
        <v>7710</v>
      </c>
      <c r="C1902" s="259" t="s">
        <v>10382</v>
      </c>
      <c r="D1902" s="260" t="s">
        <v>10383</v>
      </c>
      <c r="E1902" s="261"/>
      <c r="F1902" s="262"/>
      <c r="G1902" s="263"/>
      <c r="H1902" s="264"/>
      <c r="I1902" s="265"/>
      <c r="J1902" s="262" t="s">
        <v>6175</v>
      </c>
      <c r="K1902" s="263" t="s">
        <v>6176</v>
      </c>
      <c r="L1902" s="266" t="s">
        <v>10340</v>
      </c>
      <c r="M1902" s="267" t="s">
        <v>10341</v>
      </c>
      <c r="N1902" s="262" t="s">
        <v>7714</v>
      </c>
      <c r="O1902" s="263" t="s">
        <v>7715</v>
      </c>
      <c r="P1902" s="266" t="s">
        <v>6175</v>
      </c>
      <c r="Q1902" s="267" t="s">
        <v>6176</v>
      </c>
      <c r="R1902" s="276"/>
      <c r="S1902" s="277"/>
      <c r="T1902" s="277"/>
    </row>
    <row r="1903" spans="1:20" ht="60" x14ac:dyDescent="0.2">
      <c r="A1903" s="257" t="s">
        <v>7697</v>
      </c>
      <c r="B1903" s="258" t="s">
        <v>7710</v>
      </c>
      <c r="C1903" s="259" t="s">
        <v>10384</v>
      </c>
      <c r="D1903" s="260" t="s">
        <v>10385</v>
      </c>
      <c r="E1903" s="261"/>
      <c r="F1903" s="262"/>
      <c r="G1903" s="263"/>
      <c r="H1903" s="264"/>
      <c r="I1903" s="265"/>
      <c r="J1903" s="262" t="s">
        <v>6177</v>
      </c>
      <c r="K1903" s="263" t="s">
        <v>6178</v>
      </c>
      <c r="L1903" s="266" t="s">
        <v>10340</v>
      </c>
      <c r="M1903" s="267" t="s">
        <v>10341</v>
      </c>
      <c r="N1903" s="262" t="s">
        <v>7714</v>
      </c>
      <c r="O1903" s="263" t="s">
        <v>7715</v>
      </c>
      <c r="P1903" s="266" t="s">
        <v>6177</v>
      </c>
      <c r="Q1903" s="267" t="s">
        <v>6178</v>
      </c>
      <c r="R1903" s="276"/>
      <c r="S1903" s="277"/>
      <c r="T1903" s="277"/>
    </row>
    <row r="1904" spans="1:20" ht="36" x14ac:dyDescent="0.2">
      <c r="A1904" s="257" t="s">
        <v>7697</v>
      </c>
      <c r="B1904" s="258" t="s">
        <v>7710</v>
      </c>
      <c r="C1904" s="259" t="s">
        <v>10386</v>
      </c>
      <c r="D1904" s="260" t="s">
        <v>10387</v>
      </c>
      <c r="E1904" s="261"/>
      <c r="F1904" s="262"/>
      <c r="G1904" s="263"/>
      <c r="H1904" s="264"/>
      <c r="I1904" s="265"/>
      <c r="J1904" s="262" t="s">
        <v>6179</v>
      </c>
      <c r="K1904" s="263" t="s">
        <v>6180</v>
      </c>
      <c r="L1904" s="266" t="s">
        <v>10340</v>
      </c>
      <c r="M1904" s="267" t="s">
        <v>10341</v>
      </c>
      <c r="N1904" s="262" t="s">
        <v>7714</v>
      </c>
      <c r="O1904" s="263" t="s">
        <v>7715</v>
      </c>
      <c r="P1904" s="266" t="s">
        <v>6179</v>
      </c>
      <c r="Q1904" s="267" t="s">
        <v>6180</v>
      </c>
      <c r="R1904" s="276"/>
      <c r="S1904" s="277"/>
      <c r="T1904" s="277"/>
    </row>
    <row r="1905" spans="1:20" s="203" customFormat="1" ht="36" x14ac:dyDescent="0.2">
      <c r="A1905" s="257" t="s">
        <v>7697</v>
      </c>
      <c r="B1905" s="258" t="s">
        <v>7710</v>
      </c>
      <c r="C1905" s="259" t="s">
        <v>10388</v>
      </c>
      <c r="D1905" s="260" t="s">
        <v>10389</v>
      </c>
      <c r="E1905" s="261"/>
      <c r="F1905" s="262"/>
      <c r="G1905" s="263"/>
      <c r="H1905" s="264"/>
      <c r="I1905" s="265"/>
      <c r="J1905" s="262" t="s">
        <v>6181</v>
      </c>
      <c r="K1905" s="263" t="s">
        <v>6182</v>
      </c>
      <c r="L1905" s="266" t="s">
        <v>10340</v>
      </c>
      <c r="M1905" s="267" t="s">
        <v>10341</v>
      </c>
      <c r="N1905" s="262" t="s">
        <v>7714</v>
      </c>
      <c r="O1905" s="263" t="s">
        <v>7715</v>
      </c>
      <c r="P1905" s="266" t="s">
        <v>6181</v>
      </c>
      <c r="Q1905" s="267" t="s">
        <v>6182</v>
      </c>
      <c r="R1905" s="276"/>
      <c r="S1905" s="277"/>
      <c r="T1905" s="277"/>
    </row>
    <row r="1906" spans="1:20" ht="60" x14ac:dyDescent="0.2">
      <c r="A1906" s="257" t="s">
        <v>7697</v>
      </c>
      <c r="B1906" s="258" t="s">
        <v>7710</v>
      </c>
      <c r="C1906" s="259" t="s">
        <v>10390</v>
      </c>
      <c r="D1906" s="260" t="s">
        <v>10391</v>
      </c>
      <c r="E1906" s="261"/>
      <c r="F1906" s="262"/>
      <c r="G1906" s="263"/>
      <c r="H1906" s="264"/>
      <c r="I1906" s="265"/>
      <c r="J1906" s="262" t="s">
        <v>6183</v>
      </c>
      <c r="K1906" s="263" t="s">
        <v>6184</v>
      </c>
      <c r="L1906" s="266" t="s">
        <v>10340</v>
      </c>
      <c r="M1906" s="267" t="s">
        <v>10341</v>
      </c>
      <c r="N1906" s="262" t="s">
        <v>7714</v>
      </c>
      <c r="O1906" s="263" t="s">
        <v>7715</v>
      </c>
      <c r="P1906" s="266" t="s">
        <v>6183</v>
      </c>
      <c r="Q1906" s="267" t="s">
        <v>6184</v>
      </c>
      <c r="R1906" s="276"/>
      <c r="S1906" s="277"/>
      <c r="T1906" s="277"/>
    </row>
    <row r="1907" spans="1:20" ht="36" x14ac:dyDescent="0.2">
      <c r="A1907" s="257" t="s">
        <v>7697</v>
      </c>
      <c r="B1907" s="258" t="s">
        <v>7710</v>
      </c>
      <c r="C1907" s="259" t="s">
        <v>10392</v>
      </c>
      <c r="D1907" s="260" t="s">
        <v>10393</v>
      </c>
      <c r="E1907" s="261"/>
      <c r="F1907" s="262"/>
      <c r="G1907" s="263"/>
      <c r="H1907" s="264"/>
      <c r="I1907" s="265"/>
      <c r="J1907" s="262" t="s">
        <v>6185</v>
      </c>
      <c r="K1907" s="263" t="s">
        <v>6186</v>
      </c>
      <c r="L1907" s="266" t="s">
        <v>10340</v>
      </c>
      <c r="M1907" s="267" t="s">
        <v>10341</v>
      </c>
      <c r="N1907" s="262" t="s">
        <v>7714</v>
      </c>
      <c r="O1907" s="263" t="s">
        <v>7715</v>
      </c>
      <c r="P1907" s="266" t="s">
        <v>6185</v>
      </c>
      <c r="Q1907" s="267" t="s">
        <v>6186</v>
      </c>
      <c r="R1907" s="276"/>
      <c r="S1907" s="277"/>
      <c r="T1907" s="277"/>
    </row>
    <row r="1908" spans="1:20" ht="48" x14ac:dyDescent="0.2">
      <c r="A1908" s="257" t="s">
        <v>7697</v>
      </c>
      <c r="B1908" s="258" t="s">
        <v>7710</v>
      </c>
      <c r="C1908" s="259" t="s">
        <v>10394</v>
      </c>
      <c r="D1908" s="260" t="s">
        <v>10395</v>
      </c>
      <c r="E1908" s="261"/>
      <c r="F1908" s="262"/>
      <c r="G1908" s="263"/>
      <c r="H1908" s="264"/>
      <c r="I1908" s="265"/>
      <c r="J1908" s="262" t="s">
        <v>6187</v>
      </c>
      <c r="K1908" s="263" t="s">
        <v>6188</v>
      </c>
      <c r="L1908" s="266" t="s">
        <v>10340</v>
      </c>
      <c r="M1908" s="267" t="s">
        <v>10341</v>
      </c>
      <c r="N1908" s="262" t="s">
        <v>7714</v>
      </c>
      <c r="O1908" s="263" t="s">
        <v>7715</v>
      </c>
      <c r="P1908" s="266" t="s">
        <v>6187</v>
      </c>
      <c r="Q1908" s="267" t="s">
        <v>6188</v>
      </c>
      <c r="R1908" s="276"/>
      <c r="S1908" s="277"/>
      <c r="T1908" s="277"/>
    </row>
    <row r="1909" spans="1:20" ht="48" x14ac:dyDescent="0.2">
      <c r="A1909" s="257" t="s">
        <v>7697</v>
      </c>
      <c r="B1909" s="258" t="s">
        <v>7710</v>
      </c>
      <c r="C1909" s="259" t="s">
        <v>10396</v>
      </c>
      <c r="D1909" s="260" t="s">
        <v>10397</v>
      </c>
      <c r="E1909" s="261"/>
      <c r="F1909" s="262"/>
      <c r="G1909" s="263"/>
      <c r="H1909" s="264"/>
      <c r="I1909" s="265"/>
      <c r="J1909" s="262" t="s">
        <v>6189</v>
      </c>
      <c r="K1909" s="263" t="s">
        <v>6190</v>
      </c>
      <c r="L1909" s="266" t="s">
        <v>10340</v>
      </c>
      <c r="M1909" s="267" t="s">
        <v>10341</v>
      </c>
      <c r="N1909" s="262" t="s">
        <v>7714</v>
      </c>
      <c r="O1909" s="263" t="s">
        <v>7715</v>
      </c>
      <c r="P1909" s="266" t="s">
        <v>6189</v>
      </c>
      <c r="Q1909" s="267" t="s">
        <v>6190</v>
      </c>
      <c r="R1909" s="276"/>
      <c r="S1909" s="277"/>
      <c r="T1909" s="277"/>
    </row>
    <row r="1910" spans="1:20" s="203" customFormat="1" ht="48" x14ac:dyDescent="0.2">
      <c r="A1910" s="257" t="s">
        <v>7697</v>
      </c>
      <c r="B1910" s="258" t="s">
        <v>7710</v>
      </c>
      <c r="C1910" s="259" t="s">
        <v>10398</v>
      </c>
      <c r="D1910" s="260" t="s">
        <v>10399</v>
      </c>
      <c r="E1910" s="261"/>
      <c r="F1910" s="262"/>
      <c r="G1910" s="263"/>
      <c r="H1910" s="264"/>
      <c r="I1910" s="265"/>
      <c r="J1910" s="262" t="s">
        <v>6191</v>
      </c>
      <c r="K1910" s="263" t="s">
        <v>6192</v>
      </c>
      <c r="L1910" s="266" t="s">
        <v>10340</v>
      </c>
      <c r="M1910" s="267" t="s">
        <v>10341</v>
      </c>
      <c r="N1910" s="262" t="s">
        <v>7714</v>
      </c>
      <c r="O1910" s="263" t="s">
        <v>7715</v>
      </c>
      <c r="P1910" s="266" t="s">
        <v>6191</v>
      </c>
      <c r="Q1910" s="267" t="s">
        <v>6192</v>
      </c>
      <c r="R1910" s="276"/>
      <c r="S1910" s="277"/>
      <c r="T1910" s="277"/>
    </row>
    <row r="1911" spans="1:20" s="217" customFormat="1" ht="48" x14ac:dyDescent="0.2">
      <c r="A1911" s="257" t="s">
        <v>7697</v>
      </c>
      <c r="B1911" s="258" t="s">
        <v>7710</v>
      </c>
      <c r="C1911" s="259" t="s">
        <v>10400</v>
      </c>
      <c r="D1911" s="260" t="s">
        <v>10401</v>
      </c>
      <c r="E1911" s="261"/>
      <c r="F1911" s="262"/>
      <c r="G1911" s="263"/>
      <c r="H1911" s="264"/>
      <c r="I1911" s="265"/>
      <c r="J1911" s="262" t="s">
        <v>6193</v>
      </c>
      <c r="K1911" s="263" t="s">
        <v>6194</v>
      </c>
      <c r="L1911" s="266" t="s">
        <v>10340</v>
      </c>
      <c r="M1911" s="267" t="s">
        <v>10341</v>
      </c>
      <c r="N1911" s="262" t="s">
        <v>7714</v>
      </c>
      <c r="O1911" s="263" t="s">
        <v>7715</v>
      </c>
      <c r="P1911" s="266" t="s">
        <v>6193</v>
      </c>
      <c r="Q1911" s="267" t="s">
        <v>6194</v>
      </c>
      <c r="R1911" s="276"/>
      <c r="S1911" s="277"/>
      <c r="T1911" s="277"/>
    </row>
    <row r="1912" spans="1:20" s="203" customFormat="1" ht="36" x14ac:dyDescent="0.2">
      <c r="A1912" s="257" t="s">
        <v>7697</v>
      </c>
      <c r="B1912" s="258" t="s">
        <v>7710</v>
      </c>
      <c r="C1912" s="259" t="s">
        <v>10402</v>
      </c>
      <c r="D1912" s="260" t="s">
        <v>10403</v>
      </c>
      <c r="E1912" s="261"/>
      <c r="F1912" s="262"/>
      <c r="G1912" s="263"/>
      <c r="H1912" s="264"/>
      <c r="I1912" s="265"/>
      <c r="J1912" s="262" t="s">
        <v>6195</v>
      </c>
      <c r="K1912" s="263" t="s">
        <v>6196</v>
      </c>
      <c r="L1912" s="266" t="s">
        <v>10340</v>
      </c>
      <c r="M1912" s="267" t="s">
        <v>10341</v>
      </c>
      <c r="N1912" s="262" t="s">
        <v>7714</v>
      </c>
      <c r="O1912" s="263" t="s">
        <v>7715</v>
      </c>
      <c r="P1912" s="266" t="s">
        <v>6195</v>
      </c>
      <c r="Q1912" s="267" t="s">
        <v>6196</v>
      </c>
      <c r="R1912" s="276"/>
      <c r="S1912" s="277"/>
      <c r="T1912" s="277"/>
    </row>
    <row r="1913" spans="1:20" ht="60" x14ac:dyDescent="0.2">
      <c r="A1913" s="257" t="s">
        <v>7697</v>
      </c>
      <c r="B1913" s="258" t="s">
        <v>7710</v>
      </c>
      <c r="C1913" s="259" t="s">
        <v>10404</v>
      </c>
      <c r="D1913" s="260" t="s">
        <v>10405</v>
      </c>
      <c r="E1913" s="261"/>
      <c r="F1913" s="262"/>
      <c r="G1913" s="263"/>
      <c r="H1913" s="264"/>
      <c r="I1913" s="265"/>
      <c r="J1913" s="262" t="s">
        <v>6197</v>
      </c>
      <c r="K1913" s="263" t="s">
        <v>6198</v>
      </c>
      <c r="L1913" s="266" t="s">
        <v>10340</v>
      </c>
      <c r="M1913" s="267" t="s">
        <v>10341</v>
      </c>
      <c r="N1913" s="262" t="s">
        <v>7714</v>
      </c>
      <c r="O1913" s="263" t="s">
        <v>7715</v>
      </c>
      <c r="P1913" s="266" t="s">
        <v>6197</v>
      </c>
      <c r="Q1913" s="267" t="s">
        <v>6198</v>
      </c>
      <c r="R1913" s="276"/>
      <c r="S1913" s="277"/>
      <c r="T1913" s="277"/>
    </row>
    <row r="1914" spans="1:20" ht="48" x14ac:dyDescent="0.2">
      <c r="A1914" s="257" t="s">
        <v>7697</v>
      </c>
      <c r="B1914" s="258" t="s">
        <v>7710</v>
      </c>
      <c r="C1914" s="259" t="s">
        <v>10406</v>
      </c>
      <c r="D1914" s="260" t="s">
        <v>10407</v>
      </c>
      <c r="E1914" s="261"/>
      <c r="F1914" s="262"/>
      <c r="G1914" s="263"/>
      <c r="H1914" s="264"/>
      <c r="I1914" s="265"/>
      <c r="J1914" s="262" t="s">
        <v>6199</v>
      </c>
      <c r="K1914" s="263" t="s">
        <v>6200</v>
      </c>
      <c r="L1914" s="266" t="s">
        <v>10340</v>
      </c>
      <c r="M1914" s="267" t="s">
        <v>10341</v>
      </c>
      <c r="N1914" s="262" t="s">
        <v>7714</v>
      </c>
      <c r="O1914" s="263" t="s">
        <v>7715</v>
      </c>
      <c r="P1914" s="266" t="s">
        <v>6199</v>
      </c>
      <c r="Q1914" s="267" t="s">
        <v>6200</v>
      </c>
      <c r="R1914" s="276"/>
      <c r="S1914" s="277"/>
      <c r="T1914" s="277"/>
    </row>
    <row r="1915" spans="1:20" ht="24" x14ac:dyDescent="0.2">
      <c r="A1915" s="244" t="s">
        <v>7697</v>
      </c>
      <c r="B1915" s="244" t="s">
        <v>7707</v>
      </c>
      <c r="C1915" s="246" t="s">
        <v>10408</v>
      </c>
      <c r="D1915" s="247" t="s">
        <v>10409</v>
      </c>
      <c r="E1915" s="248"/>
      <c r="F1915" s="249"/>
      <c r="G1915" s="250"/>
      <c r="H1915" s="251"/>
      <c r="I1915" s="252"/>
      <c r="J1915" s="249"/>
      <c r="K1915" s="250"/>
      <c r="L1915" s="253"/>
      <c r="M1915" s="254"/>
      <c r="N1915" s="249"/>
      <c r="O1915" s="250"/>
      <c r="P1915" s="253"/>
      <c r="Q1915" s="254"/>
      <c r="R1915" s="255"/>
      <c r="S1915" s="256"/>
      <c r="T1915" s="256"/>
    </row>
    <row r="1916" spans="1:20" ht="24" x14ac:dyDescent="0.2">
      <c r="A1916" s="257" t="s">
        <v>7697</v>
      </c>
      <c r="B1916" s="258" t="s">
        <v>7710</v>
      </c>
      <c r="C1916" s="259" t="s">
        <v>10410</v>
      </c>
      <c r="D1916" s="260" t="s">
        <v>10411</v>
      </c>
      <c r="E1916" s="261"/>
      <c r="F1916" s="262"/>
      <c r="G1916" s="263"/>
      <c r="H1916" s="264"/>
      <c r="I1916" s="265"/>
      <c r="J1916" s="262" t="s">
        <v>6201</v>
      </c>
      <c r="K1916" s="263" t="s">
        <v>6202</v>
      </c>
      <c r="L1916" s="266" t="s">
        <v>10340</v>
      </c>
      <c r="M1916" s="267" t="s">
        <v>10341</v>
      </c>
      <c r="N1916" s="262" t="s">
        <v>7714</v>
      </c>
      <c r="O1916" s="263" t="s">
        <v>7715</v>
      </c>
      <c r="P1916" s="266" t="s">
        <v>6201</v>
      </c>
      <c r="Q1916" s="267" t="s">
        <v>6202</v>
      </c>
      <c r="R1916" s="276"/>
      <c r="S1916" s="277"/>
      <c r="T1916" s="277"/>
    </row>
    <row r="1917" spans="1:20" ht="36" x14ac:dyDescent="0.2">
      <c r="A1917" s="257" t="s">
        <v>7697</v>
      </c>
      <c r="B1917" s="258" t="s">
        <v>7710</v>
      </c>
      <c r="C1917" s="259" t="s">
        <v>10412</v>
      </c>
      <c r="D1917" s="260" t="s">
        <v>10413</v>
      </c>
      <c r="E1917" s="261"/>
      <c r="F1917" s="262"/>
      <c r="G1917" s="263"/>
      <c r="H1917" s="264"/>
      <c r="I1917" s="265"/>
      <c r="J1917" s="262" t="s">
        <v>6203</v>
      </c>
      <c r="K1917" s="263" t="s">
        <v>6204</v>
      </c>
      <c r="L1917" s="266" t="s">
        <v>10340</v>
      </c>
      <c r="M1917" s="267" t="s">
        <v>10341</v>
      </c>
      <c r="N1917" s="262" t="s">
        <v>7714</v>
      </c>
      <c r="O1917" s="263" t="s">
        <v>7715</v>
      </c>
      <c r="P1917" s="266" t="s">
        <v>6203</v>
      </c>
      <c r="Q1917" s="267" t="s">
        <v>6204</v>
      </c>
      <c r="R1917" s="276"/>
      <c r="S1917" s="277"/>
      <c r="T1917" s="277"/>
    </row>
    <row r="1918" spans="1:20" ht="36" x14ac:dyDescent="0.2">
      <c r="A1918" s="257" t="s">
        <v>7697</v>
      </c>
      <c r="B1918" s="258" t="s">
        <v>7710</v>
      </c>
      <c r="C1918" s="259" t="s">
        <v>10414</v>
      </c>
      <c r="D1918" s="260" t="s">
        <v>10415</v>
      </c>
      <c r="E1918" s="261"/>
      <c r="F1918" s="262"/>
      <c r="G1918" s="263"/>
      <c r="H1918" s="264"/>
      <c r="I1918" s="265"/>
      <c r="J1918" s="262" t="s">
        <v>6205</v>
      </c>
      <c r="K1918" s="263" t="s">
        <v>6206</v>
      </c>
      <c r="L1918" s="266" t="s">
        <v>10340</v>
      </c>
      <c r="M1918" s="267" t="s">
        <v>10341</v>
      </c>
      <c r="N1918" s="262" t="s">
        <v>7714</v>
      </c>
      <c r="O1918" s="263" t="s">
        <v>7715</v>
      </c>
      <c r="P1918" s="266" t="s">
        <v>6205</v>
      </c>
      <c r="Q1918" s="267" t="s">
        <v>6206</v>
      </c>
      <c r="R1918" s="276"/>
      <c r="S1918" s="277"/>
      <c r="T1918" s="277"/>
    </row>
    <row r="1919" spans="1:20" ht="12.75" x14ac:dyDescent="0.2">
      <c r="A1919" s="204" t="s">
        <v>7697</v>
      </c>
      <c r="B1919" s="204" t="s">
        <v>7704</v>
      </c>
      <c r="C1919" s="206" t="s">
        <v>10416</v>
      </c>
      <c r="D1919" s="207" t="s">
        <v>10417</v>
      </c>
      <c r="E1919" s="208"/>
      <c r="F1919" s="209"/>
      <c r="G1919" s="210"/>
      <c r="H1919" s="211"/>
      <c r="I1919" s="212"/>
      <c r="J1919" s="209"/>
      <c r="K1919" s="210"/>
      <c r="L1919" s="213"/>
      <c r="M1919" s="214"/>
      <c r="N1919" s="209"/>
      <c r="O1919" s="210"/>
      <c r="P1919" s="213"/>
      <c r="Q1919" s="214"/>
      <c r="R1919" s="215"/>
      <c r="S1919" s="216"/>
      <c r="T1919" s="216"/>
    </row>
    <row r="1920" spans="1:20" ht="24" x14ac:dyDescent="0.2">
      <c r="A1920" s="244" t="s">
        <v>7697</v>
      </c>
      <c r="B1920" s="244" t="s">
        <v>7707</v>
      </c>
      <c r="C1920" s="246" t="s">
        <v>10418</v>
      </c>
      <c r="D1920" s="247" t="s">
        <v>10419</v>
      </c>
      <c r="E1920" s="248"/>
      <c r="F1920" s="249"/>
      <c r="G1920" s="250"/>
      <c r="H1920" s="251"/>
      <c r="I1920" s="252"/>
      <c r="J1920" s="262">
        <v>0</v>
      </c>
      <c r="K1920" s="263">
        <v>0</v>
      </c>
      <c r="L1920" s="266" t="s">
        <v>10340</v>
      </c>
      <c r="M1920" s="267" t="s">
        <v>10341</v>
      </c>
      <c r="N1920" s="262" t="s">
        <v>7714</v>
      </c>
      <c r="O1920" s="263" t="s">
        <v>7715</v>
      </c>
      <c r="P1920" s="266"/>
      <c r="Q1920" s="267"/>
      <c r="R1920" s="276"/>
      <c r="S1920" s="277"/>
      <c r="T1920" s="277"/>
    </row>
    <row r="1921" spans="1:20" ht="36" x14ac:dyDescent="0.2">
      <c r="A1921" s="257" t="s">
        <v>7697</v>
      </c>
      <c r="B1921" s="258" t="s">
        <v>7710</v>
      </c>
      <c r="C1921" s="259" t="s">
        <v>10418</v>
      </c>
      <c r="D1921" s="260" t="s">
        <v>10420</v>
      </c>
      <c r="E1921" s="261"/>
      <c r="F1921" s="262"/>
      <c r="G1921" s="263"/>
      <c r="H1921" s="264"/>
      <c r="I1921" s="265"/>
      <c r="J1921" s="262" t="s">
        <v>6210</v>
      </c>
      <c r="K1921" s="263" t="s">
        <v>6211</v>
      </c>
      <c r="L1921" s="266" t="s">
        <v>10340</v>
      </c>
      <c r="M1921" s="267" t="s">
        <v>10341</v>
      </c>
      <c r="N1921" s="262" t="s">
        <v>7714</v>
      </c>
      <c r="O1921" s="263" t="s">
        <v>7715</v>
      </c>
      <c r="P1921" s="266" t="s">
        <v>6210</v>
      </c>
      <c r="Q1921" s="267" t="s">
        <v>6211</v>
      </c>
      <c r="R1921" s="276"/>
      <c r="S1921" s="277"/>
      <c r="T1921" s="277"/>
    </row>
    <row r="1922" spans="1:20" x14ac:dyDescent="0.2">
      <c r="A1922" s="244" t="s">
        <v>7697</v>
      </c>
      <c r="B1922" s="244" t="s">
        <v>7707</v>
      </c>
      <c r="C1922" s="246" t="s">
        <v>10421</v>
      </c>
      <c r="D1922" s="247" t="s">
        <v>10422</v>
      </c>
      <c r="E1922" s="248"/>
      <c r="F1922" s="249"/>
      <c r="G1922" s="250"/>
      <c r="H1922" s="251"/>
      <c r="I1922" s="252"/>
      <c r="J1922" s="262"/>
      <c r="K1922" s="263"/>
      <c r="L1922" s="266"/>
      <c r="M1922" s="267"/>
      <c r="N1922" s="262"/>
      <c r="O1922" s="263"/>
      <c r="P1922" s="266"/>
      <c r="Q1922" s="267"/>
      <c r="R1922" s="276"/>
      <c r="S1922" s="277"/>
      <c r="T1922" s="277"/>
    </row>
    <row r="1923" spans="1:20" ht="36" x14ac:dyDescent="0.2">
      <c r="A1923" s="257" t="s">
        <v>7697</v>
      </c>
      <c r="B1923" s="258" t="s">
        <v>7710</v>
      </c>
      <c r="C1923" s="259" t="s">
        <v>10423</v>
      </c>
      <c r="D1923" s="260" t="s">
        <v>10424</v>
      </c>
      <c r="E1923" s="261"/>
      <c r="F1923" s="262"/>
      <c r="G1923" s="263"/>
      <c r="H1923" s="264"/>
      <c r="I1923" s="265"/>
      <c r="J1923" s="262" t="s">
        <v>6207</v>
      </c>
      <c r="K1923" s="263" t="s">
        <v>10425</v>
      </c>
      <c r="L1923" s="266" t="s">
        <v>10340</v>
      </c>
      <c r="M1923" s="267" t="s">
        <v>10341</v>
      </c>
      <c r="N1923" s="262" t="s">
        <v>7714</v>
      </c>
      <c r="O1923" s="263" t="s">
        <v>7715</v>
      </c>
      <c r="P1923" s="266" t="s">
        <v>6207</v>
      </c>
      <c r="Q1923" s="267" t="s">
        <v>10425</v>
      </c>
      <c r="R1923" s="276"/>
      <c r="S1923" s="277"/>
      <c r="T1923" s="277"/>
    </row>
    <row r="1924" spans="1:20" ht="36" x14ac:dyDescent="0.2">
      <c r="A1924" s="257" t="s">
        <v>7697</v>
      </c>
      <c r="B1924" s="258" t="s">
        <v>7710</v>
      </c>
      <c r="C1924" s="259" t="s">
        <v>10426</v>
      </c>
      <c r="D1924" s="260" t="s">
        <v>10427</v>
      </c>
      <c r="E1924" s="261"/>
      <c r="F1924" s="262"/>
      <c r="G1924" s="263"/>
      <c r="H1924" s="264"/>
      <c r="I1924" s="265"/>
      <c r="J1924" s="262" t="s">
        <v>6208</v>
      </c>
      <c r="K1924" s="263" t="s">
        <v>10428</v>
      </c>
      <c r="L1924" s="266" t="s">
        <v>10340</v>
      </c>
      <c r="M1924" s="267" t="s">
        <v>10341</v>
      </c>
      <c r="N1924" s="262" t="s">
        <v>7714</v>
      </c>
      <c r="O1924" s="263" t="s">
        <v>7715</v>
      </c>
      <c r="P1924" s="266" t="s">
        <v>6208</v>
      </c>
      <c r="Q1924" s="267" t="s">
        <v>10428</v>
      </c>
      <c r="R1924" s="276"/>
      <c r="S1924" s="277"/>
      <c r="T1924" s="277"/>
    </row>
    <row r="1925" spans="1:20" ht="36" x14ac:dyDescent="0.2">
      <c r="A1925" s="257" t="s">
        <v>7697</v>
      </c>
      <c r="B1925" s="258" t="s">
        <v>7710</v>
      </c>
      <c r="C1925" s="259" t="s">
        <v>10429</v>
      </c>
      <c r="D1925" s="260" t="s">
        <v>10430</v>
      </c>
      <c r="E1925" s="261"/>
      <c r="F1925" s="262"/>
      <c r="G1925" s="263"/>
      <c r="H1925" s="264"/>
      <c r="I1925" s="265"/>
      <c r="J1925" s="262" t="s">
        <v>6209</v>
      </c>
      <c r="K1925" s="263" t="s">
        <v>10431</v>
      </c>
      <c r="L1925" s="266" t="s">
        <v>10340</v>
      </c>
      <c r="M1925" s="267" t="s">
        <v>10341</v>
      </c>
      <c r="N1925" s="262" t="s">
        <v>7714</v>
      </c>
      <c r="O1925" s="263" t="s">
        <v>7715</v>
      </c>
      <c r="P1925" s="266" t="s">
        <v>6209</v>
      </c>
      <c r="Q1925" s="267" t="s">
        <v>10431</v>
      </c>
      <c r="R1925" s="276"/>
      <c r="S1925" s="277"/>
      <c r="T1925" s="277"/>
    </row>
    <row r="1926" spans="1:20" s="203" customFormat="1" ht="24" x14ac:dyDescent="0.2">
      <c r="A1926" s="244" t="s">
        <v>7697</v>
      </c>
      <c r="B1926" s="244" t="s">
        <v>7707</v>
      </c>
      <c r="C1926" s="246" t="s">
        <v>10432</v>
      </c>
      <c r="D1926" s="247" t="s">
        <v>10433</v>
      </c>
      <c r="E1926" s="248"/>
      <c r="F1926" s="249"/>
      <c r="G1926" s="250"/>
      <c r="H1926" s="251"/>
      <c r="I1926" s="252"/>
      <c r="J1926" s="262"/>
      <c r="K1926" s="263"/>
      <c r="L1926" s="266"/>
      <c r="M1926" s="267"/>
      <c r="N1926" s="262"/>
      <c r="O1926" s="263"/>
      <c r="P1926" s="266"/>
      <c r="Q1926" s="267"/>
      <c r="R1926" s="276"/>
      <c r="S1926" s="277"/>
      <c r="T1926" s="277"/>
    </row>
    <row r="1927" spans="1:20" ht="36" x14ac:dyDescent="0.2">
      <c r="A1927" s="257" t="s">
        <v>7697</v>
      </c>
      <c r="B1927" s="258" t="s">
        <v>7710</v>
      </c>
      <c r="C1927" s="259" t="s">
        <v>10432</v>
      </c>
      <c r="D1927" s="260" t="s">
        <v>10434</v>
      </c>
      <c r="E1927" s="261"/>
      <c r="F1927" s="262"/>
      <c r="G1927" s="263"/>
      <c r="H1927" s="264"/>
      <c r="I1927" s="265"/>
      <c r="J1927" s="262" t="s">
        <v>6212</v>
      </c>
      <c r="K1927" s="263" t="s">
        <v>6213</v>
      </c>
      <c r="L1927" s="266" t="s">
        <v>10340</v>
      </c>
      <c r="M1927" s="267" t="s">
        <v>10341</v>
      </c>
      <c r="N1927" s="262" t="s">
        <v>7714</v>
      </c>
      <c r="O1927" s="263" t="s">
        <v>7715</v>
      </c>
      <c r="P1927" s="266" t="s">
        <v>6212</v>
      </c>
      <c r="Q1927" s="267" t="s">
        <v>6213</v>
      </c>
      <c r="R1927" s="276"/>
      <c r="S1927" s="277"/>
      <c r="T1927" s="277"/>
    </row>
    <row r="1928" spans="1:20" ht="24" x14ac:dyDescent="0.2">
      <c r="A1928" s="244" t="s">
        <v>7697</v>
      </c>
      <c r="B1928" s="244" t="s">
        <v>7707</v>
      </c>
      <c r="C1928" s="246" t="s">
        <v>10435</v>
      </c>
      <c r="D1928" s="247" t="s">
        <v>10436</v>
      </c>
      <c r="E1928" s="248"/>
      <c r="F1928" s="249"/>
      <c r="G1928" s="250"/>
      <c r="H1928" s="251"/>
      <c r="I1928" s="252"/>
      <c r="J1928" s="262"/>
      <c r="K1928" s="263"/>
      <c r="L1928" s="266"/>
      <c r="M1928" s="267"/>
      <c r="N1928" s="262"/>
      <c r="O1928" s="263"/>
      <c r="P1928" s="266"/>
      <c r="Q1928" s="267"/>
      <c r="R1928" s="276"/>
      <c r="S1928" s="277"/>
      <c r="T1928" s="277"/>
    </row>
    <row r="1929" spans="1:20" ht="48" x14ac:dyDescent="0.2">
      <c r="A1929" s="257" t="s">
        <v>7697</v>
      </c>
      <c r="B1929" s="258" t="s">
        <v>7710</v>
      </c>
      <c r="C1929" s="259" t="s">
        <v>10435</v>
      </c>
      <c r="D1929" s="260" t="s">
        <v>10437</v>
      </c>
      <c r="E1929" s="261"/>
      <c r="F1929" s="262"/>
      <c r="G1929" s="263"/>
      <c r="H1929" s="264"/>
      <c r="I1929" s="265"/>
      <c r="J1929" s="262" t="s">
        <v>6214</v>
      </c>
      <c r="K1929" s="263" t="s">
        <v>6215</v>
      </c>
      <c r="L1929" s="266" t="s">
        <v>10340</v>
      </c>
      <c r="M1929" s="267" t="s">
        <v>10341</v>
      </c>
      <c r="N1929" s="262" t="s">
        <v>7714</v>
      </c>
      <c r="O1929" s="263" t="s">
        <v>7715</v>
      </c>
      <c r="P1929" s="266" t="s">
        <v>6214</v>
      </c>
      <c r="Q1929" s="267" t="s">
        <v>6215</v>
      </c>
      <c r="R1929" s="276"/>
      <c r="S1929" s="277"/>
      <c r="T1929" s="277"/>
    </row>
    <row r="1930" spans="1:20" ht="12.75" x14ac:dyDescent="0.2">
      <c r="A1930" s="204" t="s">
        <v>7697</v>
      </c>
      <c r="B1930" s="204" t="s">
        <v>7704</v>
      </c>
      <c r="C1930" s="206" t="s">
        <v>10438</v>
      </c>
      <c r="D1930" s="207" t="s">
        <v>10439</v>
      </c>
      <c r="E1930" s="208"/>
      <c r="F1930" s="209"/>
      <c r="G1930" s="210"/>
      <c r="H1930" s="211"/>
      <c r="I1930" s="212"/>
      <c r="J1930" s="209"/>
      <c r="K1930" s="210"/>
      <c r="L1930" s="213"/>
      <c r="M1930" s="214"/>
      <c r="N1930" s="209"/>
      <c r="O1930" s="210"/>
      <c r="P1930" s="213"/>
      <c r="Q1930" s="214"/>
      <c r="R1930" s="215"/>
      <c r="S1930" s="216"/>
      <c r="T1930" s="216"/>
    </row>
    <row r="1931" spans="1:20" ht="24" x14ac:dyDescent="0.2">
      <c r="A1931" s="244" t="s">
        <v>7697</v>
      </c>
      <c r="B1931" s="244" t="s">
        <v>7707</v>
      </c>
      <c r="C1931" s="246" t="s">
        <v>10440</v>
      </c>
      <c r="D1931" s="247" t="s">
        <v>10441</v>
      </c>
      <c r="E1931" s="248"/>
      <c r="F1931" s="249"/>
      <c r="G1931" s="250"/>
      <c r="H1931" s="251"/>
      <c r="I1931" s="252"/>
      <c r="J1931" s="262"/>
      <c r="K1931" s="266"/>
      <c r="L1931" s="261"/>
      <c r="M1931" s="267"/>
      <c r="N1931" s="262"/>
      <c r="O1931" s="263"/>
      <c r="P1931" s="266"/>
      <c r="Q1931" s="267"/>
      <c r="R1931" s="276"/>
      <c r="S1931" s="277"/>
      <c r="T1931" s="277"/>
    </row>
    <row r="1932" spans="1:20" ht="24" x14ac:dyDescent="0.2">
      <c r="A1932" s="257" t="s">
        <v>7697</v>
      </c>
      <c r="B1932" s="258" t="s">
        <v>7710</v>
      </c>
      <c r="C1932" s="259" t="s">
        <v>10440</v>
      </c>
      <c r="D1932" s="260" t="s">
        <v>10442</v>
      </c>
      <c r="E1932" s="261"/>
      <c r="F1932" s="262"/>
      <c r="G1932" s="263"/>
      <c r="H1932" s="264"/>
      <c r="I1932" s="265"/>
      <c r="J1932" s="262" t="s">
        <v>6350</v>
      </c>
      <c r="K1932" s="263" t="s">
        <v>6351</v>
      </c>
      <c r="L1932" s="266" t="s">
        <v>10443</v>
      </c>
      <c r="M1932" s="267" t="s">
        <v>7641</v>
      </c>
      <c r="N1932" s="262" t="s">
        <v>7714</v>
      </c>
      <c r="O1932" s="263" t="s">
        <v>7715</v>
      </c>
      <c r="P1932" s="266" t="s">
        <v>6350</v>
      </c>
      <c r="Q1932" s="267" t="s">
        <v>6351</v>
      </c>
      <c r="R1932" s="276"/>
      <c r="S1932" s="277"/>
      <c r="T1932" s="277"/>
    </row>
    <row r="1933" spans="1:20" ht="24" x14ac:dyDescent="0.2">
      <c r="A1933" s="244" t="s">
        <v>7697</v>
      </c>
      <c r="B1933" s="244" t="s">
        <v>7707</v>
      </c>
      <c r="C1933" s="246" t="s">
        <v>10444</v>
      </c>
      <c r="D1933" s="247" t="s">
        <v>10445</v>
      </c>
      <c r="E1933" s="248"/>
      <c r="F1933" s="249"/>
      <c r="G1933" s="250"/>
      <c r="H1933" s="251"/>
      <c r="I1933" s="252"/>
      <c r="J1933" s="249"/>
      <c r="K1933" s="250"/>
      <c r="L1933" s="253"/>
      <c r="M1933" s="254"/>
      <c r="N1933" s="262"/>
      <c r="O1933" s="263"/>
      <c r="P1933" s="266"/>
      <c r="Q1933" s="267"/>
      <c r="R1933" s="276"/>
      <c r="S1933" s="277"/>
      <c r="T1933" s="277"/>
    </row>
    <row r="1934" spans="1:20" ht="24" x14ac:dyDescent="0.2">
      <c r="A1934" s="257" t="s">
        <v>7697</v>
      </c>
      <c r="B1934" s="258" t="s">
        <v>7710</v>
      </c>
      <c r="C1934" s="259" t="s">
        <v>10444</v>
      </c>
      <c r="D1934" s="260" t="s">
        <v>10446</v>
      </c>
      <c r="E1934" s="261"/>
      <c r="F1934" s="262"/>
      <c r="G1934" s="263"/>
      <c r="H1934" s="264"/>
      <c r="I1934" s="265"/>
      <c r="J1934" s="262"/>
      <c r="K1934" s="263"/>
      <c r="L1934" s="266"/>
      <c r="M1934" s="267"/>
      <c r="N1934" s="262" t="s">
        <v>7714</v>
      </c>
      <c r="O1934" s="263" t="s">
        <v>7715</v>
      </c>
      <c r="P1934" s="266" t="s">
        <v>10447</v>
      </c>
      <c r="Q1934" s="267" t="s">
        <v>10448</v>
      </c>
      <c r="R1934" s="276"/>
      <c r="S1934" s="277"/>
      <c r="T1934" s="277"/>
    </row>
    <row r="1935" spans="1:20" ht="12.75" x14ac:dyDescent="0.2">
      <c r="A1935" s="204" t="s">
        <v>7697</v>
      </c>
      <c r="B1935" s="204" t="s">
        <v>7704</v>
      </c>
      <c r="C1935" s="206" t="s">
        <v>10449</v>
      </c>
      <c r="D1935" s="207" t="s">
        <v>10450</v>
      </c>
      <c r="E1935" s="208"/>
      <c r="F1935" s="209"/>
      <c r="G1935" s="210"/>
      <c r="H1935" s="211"/>
      <c r="I1935" s="212"/>
      <c r="J1935" s="209"/>
      <c r="K1935" s="210"/>
      <c r="L1935" s="213"/>
      <c r="M1935" s="214"/>
      <c r="N1935" s="209"/>
      <c r="O1935" s="210"/>
      <c r="P1935" s="213"/>
      <c r="Q1935" s="214"/>
      <c r="R1935" s="215"/>
      <c r="S1935" s="216"/>
      <c r="T1935" s="216"/>
    </row>
    <row r="1936" spans="1:20" ht="24" x14ac:dyDescent="0.2">
      <c r="A1936" s="244" t="s">
        <v>7697</v>
      </c>
      <c r="B1936" s="244" t="s">
        <v>7707</v>
      </c>
      <c r="C1936" s="246" t="s">
        <v>10451</v>
      </c>
      <c r="D1936" s="247" t="s">
        <v>10452</v>
      </c>
      <c r="E1936" s="248"/>
      <c r="F1936" s="249"/>
      <c r="G1936" s="250"/>
      <c r="H1936" s="251"/>
      <c r="I1936" s="252"/>
      <c r="J1936" s="262"/>
      <c r="K1936" s="263"/>
      <c r="L1936" s="266"/>
      <c r="M1936" s="267"/>
      <c r="N1936" s="262"/>
      <c r="O1936" s="263"/>
      <c r="P1936" s="266"/>
      <c r="Q1936" s="267"/>
      <c r="R1936" s="276"/>
      <c r="S1936" s="277"/>
      <c r="T1936" s="277"/>
    </row>
    <row r="1937" spans="1:255" s="405" customFormat="1" ht="36" x14ac:dyDescent="0.2">
      <c r="A1937" s="360" t="s">
        <v>7697</v>
      </c>
      <c r="B1937" s="361" t="s">
        <v>7710</v>
      </c>
      <c r="C1937" s="410" t="s">
        <v>10451</v>
      </c>
      <c r="D1937" s="363" t="s">
        <v>10453</v>
      </c>
      <c r="E1937" s="332"/>
      <c r="F1937" s="311"/>
      <c r="G1937" s="312"/>
      <c r="H1937" s="313"/>
      <c r="I1937" s="314"/>
      <c r="J1937" s="311" t="s">
        <v>5314</v>
      </c>
      <c r="K1937" s="312" t="s">
        <v>5315</v>
      </c>
      <c r="L1937" s="315" t="s">
        <v>7516</v>
      </c>
      <c r="M1937" s="316" t="s">
        <v>7517</v>
      </c>
      <c r="N1937" s="311" t="s">
        <v>7714</v>
      </c>
      <c r="O1937" s="312" t="s">
        <v>7715</v>
      </c>
      <c r="P1937" s="315" t="s">
        <v>5314</v>
      </c>
      <c r="Q1937" s="316" t="s">
        <v>5315</v>
      </c>
      <c r="R1937" s="318">
        <v>42711</v>
      </c>
      <c r="S1937" s="404"/>
      <c r="T1937" s="404"/>
    </row>
    <row r="1938" spans="1:255" ht="24" x14ac:dyDescent="0.2">
      <c r="A1938" s="244" t="s">
        <v>7697</v>
      </c>
      <c r="B1938" s="244" t="s">
        <v>7707</v>
      </c>
      <c r="C1938" s="246" t="s">
        <v>10454</v>
      </c>
      <c r="D1938" s="247" t="s">
        <v>10455</v>
      </c>
      <c r="E1938" s="248"/>
      <c r="F1938" s="249"/>
      <c r="G1938" s="250"/>
      <c r="H1938" s="251"/>
      <c r="I1938" s="252"/>
      <c r="J1938" s="262"/>
      <c r="K1938" s="263"/>
      <c r="L1938" s="266"/>
      <c r="M1938" s="267"/>
      <c r="N1938" s="262"/>
      <c r="O1938" s="263"/>
      <c r="P1938" s="266"/>
      <c r="Q1938" s="267"/>
      <c r="R1938" s="276"/>
      <c r="S1938" s="277"/>
      <c r="T1938" s="277"/>
    </row>
    <row r="1939" spans="1:255" s="405" customFormat="1" ht="36" x14ac:dyDescent="0.2">
      <c r="A1939" s="360" t="s">
        <v>7697</v>
      </c>
      <c r="B1939" s="361" t="s">
        <v>7710</v>
      </c>
      <c r="C1939" s="410" t="s">
        <v>10454</v>
      </c>
      <c r="D1939" s="363" t="s">
        <v>10456</v>
      </c>
      <c r="E1939" s="332"/>
      <c r="F1939" s="311"/>
      <c r="G1939" s="312"/>
      <c r="H1939" s="313"/>
      <c r="I1939" s="314"/>
      <c r="J1939" s="311" t="s">
        <v>5316</v>
      </c>
      <c r="K1939" s="312" t="s">
        <v>5317</v>
      </c>
      <c r="L1939" s="315" t="s">
        <v>7522</v>
      </c>
      <c r="M1939" s="316" t="s">
        <v>7523</v>
      </c>
      <c r="N1939" s="311" t="s">
        <v>7714</v>
      </c>
      <c r="O1939" s="312" t="s">
        <v>7715</v>
      </c>
      <c r="P1939" s="315" t="s">
        <v>5316</v>
      </c>
      <c r="Q1939" s="316" t="s">
        <v>5317</v>
      </c>
      <c r="R1939" s="318">
        <v>42711</v>
      </c>
      <c r="S1939" s="404"/>
      <c r="T1939" s="404"/>
    </row>
    <row r="1940" spans="1:255" ht="12.75" x14ac:dyDescent="0.2">
      <c r="A1940" s="204" t="s">
        <v>7697</v>
      </c>
      <c r="B1940" s="204" t="s">
        <v>7704</v>
      </c>
      <c r="C1940" s="206" t="s">
        <v>10457</v>
      </c>
      <c r="D1940" s="207" t="s">
        <v>10458</v>
      </c>
      <c r="E1940" s="208"/>
      <c r="F1940" s="209"/>
      <c r="G1940" s="210"/>
      <c r="H1940" s="211"/>
      <c r="I1940" s="212"/>
      <c r="J1940" s="209"/>
      <c r="K1940" s="210"/>
      <c r="L1940" s="213"/>
      <c r="M1940" s="214"/>
      <c r="N1940" s="209"/>
      <c r="O1940" s="210"/>
      <c r="P1940" s="213"/>
      <c r="Q1940" s="214"/>
      <c r="R1940" s="215"/>
      <c r="S1940" s="216"/>
      <c r="T1940" s="216"/>
    </row>
    <row r="1941" spans="1:255" x14ac:dyDescent="0.2">
      <c r="A1941" s="244" t="s">
        <v>7697</v>
      </c>
      <c r="B1941" s="244" t="s">
        <v>7707</v>
      </c>
      <c r="C1941" s="246" t="s">
        <v>10457</v>
      </c>
      <c r="D1941" s="247" t="s">
        <v>10459</v>
      </c>
      <c r="E1941" s="248"/>
      <c r="F1941" s="249"/>
      <c r="G1941" s="250"/>
      <c r="H1941" s="251"/>
      <c r="I1941" s="252"/>
      <c r="J1941" s="249"/>
      <c r="K1941" s="250"/>
      <c r="L1941" s="253"/>
      <c r="M1941" s="254"/>
      <c r="N1941" s="249"/>
      <c r="O1941" s="250"/>
      <c r="P1941" s="253"/>
      <c r="Q1941" s="254"/>
      <c r="R1941" s="255"/>
      <c r="S1941" s="256"/>
      <c r="T1941" s="256"/>
    </row>
    <row r="1942" spans="1:255" x14ac:dyDescent="0.2">
      <c r="A1942" s="257" t="s">
        <v>7697</v>
      </c>
      <c r="B1942" s="258" t="s">
        <v>7710</v>
      </c>
      <c r="C1942" s="259" t="s">
        <v>10457</v>
      </c>
      <c r="D1942" s="260" t="s">
        <v>10460</v>
      </c>
      <c r="E1942" s="261"/>
      <c r="F1942" s="262"/>
      <c r="G1942" s="263"/>
      <c r="H1942" s="264"/>
      <c r="I1942" s="265"/>
      <c r="J1942" s="299" t="s">
        <v>6350</v>
      </c>
      <c r="K1942" s="300" t="s">
        <v>6351</v>
      </c>
      <c r="L1942" s="562" t="s">
        <v>10443</v>
      </c>
      <c r="M1942" s="563" t="s">
        <v>7641</v>
      </c>
      <c r="N1942" s="299" t="s">
        <v>7714</v>
      </c>
      <c r="O1942" s="300" t="s">
        <v>7715</v>
      </c>
      <c r="P1942" s="562" t="s">
        <v>6350</v>
      </c>
      <c r="Q1942" s="563" t="s">
        <v>6351</v>
      </c>
      <c r="R1942" s="276"/>
      <c r="S1942" s="277"/>
      <c r="T1942" s="277"/>
    </row>
    <row r="1943" spans="1:255" ht="17.25" x14ac:dyDescent="0.2">
      <c r="A1943" s="176" t="s">
        <v>10461</v>
      </c>
      <c r="B1943" s="177" t="s">
        <v>7698</v>
      </c>
      <c r="C1943" s="436" t="s">
        <v>10462</v>
      </c>
      <c r="D1943" s="179" t="s">
        <v>10463</v>
      </c>
      <c r="E1943" s="180"/>
      <c r="F1943" s="437"/>
      <c r="G1943" s="438"/>
      <c r="H1943" s="439"/>
      <c r="I1943" s="440"/>
      <c r="J1943" s="437"/>
      <c r="K1943" s="438"/>
      <c r="L1943" s="441"/>
      <c r="M1943" s="442"/>
      <c r="N1943" s="437"/>
      <c r="O1943" s="438"/>
      <c r="P1943" s="441"/>
      <c r="Q1943" s="442"/>
      <c r="R1943" s="443"/>
      <c r="S1943" s="444"/>
      <c r="T1943" s="444"/>
    </row>
    <row r="1944" spans="1:255" ht="14.25" x14ac:dyDescent="0.2">
      <c r="A1944" s="190" t="s">
        <v>10461</v>
      </c>
      <c r="B1944" s="191" t="s">
        <v>7701</v>
      </c>
      <c r="C1944" s="192" t="s">
        <v>10464</v>
      </c>
      <c r="D1944" s="193" t="s">
        <v>10465</v>
      </c>
      <c r="E1944" s="194"/>
      <c r="F1944" s="195"/>
      <c r="G1944" s="196"/>
      <c r="H1944" s="197"/>
      <c r="I1944" s="198"/>
      <c r="J1944" s="195"/>
      <c r="K1944" s="196"/>
      <c r="L1944" s="199"/>
      <c r="M1944" s="200"/>
      <c r="N1944" s="195"/>
      <c r="O1944" s="196"/>
      <c r="P1944" s="199"/>
      <c r="Q1944" s="200"/>
      <c r="R1944" s="201"/>
      <c r="S1944" s="202"/>
      <c r="T1944" s="202"/>
    </row>
    <row r="1945" spans="1:255" ht="12.75" x14ac:dyDescent="0.2">
      <c r="A1945" s="204" t="s">
        <v>10461</v>
      </c>
      <c r="B1945" s="205" t="s">
        <v>7704</v>
      </c>
      <c r="C1945" s="206" t="s">
        <v>10466</v>
      </c>
      <c r="D1945" s="207" t="s">
        <v>10467</v>
      </c>
      <c r="E1945" s="208"/>
      <c r="F1945" s="209"/>
      <c r="G1945" s="210"/>
      <c r="H1945" s="211"/>
      <c r="I1945" s="212"/>
      <c r="J1945" s="209"/>
      <c r="K1945" s="210"/>
      <c r="L1945" s="213"/>
      <c r="M1945" s="214"/>
      <c r="N1945" s="209"/>
      <c r="O1945" s="210"/>
      <c r="P1945" s="213"/>
      <c r="Q1945" s="214"/>
      <c r="R1945" s="215"/>
      <c r="S1945" s="216"/>
      <c r="T1945" s="216"/>
    </row>
    <row r="1946" spans="1:255" x14ac:dyDescent="0.2">
      <c r="A1946" s="244" t="s">
        <v>10461</v>
      </c>
      <c r="B1946" s="245" t="s">
        <v>7707</v>
      </c>
      <c r="C1946" s="246" t="s">
        <v>10468</v>
      </c>
      <c r="D1946" s="247" t="s">
        <v>10469</v>
      </c>
      <c r="E1946" s="248"/>
      <c r="F1946" s="249"/>
      <c r="G1946" s="250"/>
      <c r="H1946" s="251"/>
      <c r="I1946" s="252"/>
      <c r="J1946" s="249"/>
      <c r="K1946" s="250"/>
      <c r="L1946" s="253"/>
      <c r="M1946" s="254"/>
      <c r="N1946" s="249"/>
      <c r="O1946" s="250"/>
      <c r="P1946" s="253"/>
      <c r="Q1946" s="254"/>
      <c r="R1946" s="255"/>
      <c r="S1946" s="256"/>
      <c r="T1946" s="256"/>
    </row>
    <row r="1947" spans="1:255" s="203" customFormat="1" ht="48" x14ac:dyDescent="0.2">
      <c r="A1947" s="257" t="s">
        <v>10461</v>
      </c>
      <c r="B1947" s="258" t="s">
        <v>7710</v>
      </c>
      <c r="C1947" s="259" t="s">
        <v>3623</v>
      </c>
      <c r="D1947" s="260" t="s">
        <v>10470</v>
      </c>
      <c r="E1947" s="261"/>
      <c r="F1947" s="262" t="s">
        <v>3622</v>
      </c>
      <c r="G1947" s="263" t="s">
        <v>3623</v>
      </c>
      <c r="H1947" s="264"/>
      <c r="I1947" s="265"/>
      <c r="J1947" s="262"/>
      <c r="K1947" s="263"/>
      <c r="L1947" s="266" t="s">
        <v>7550</v>
      </c>
      <c r="M1947" s="267" t="s">
        <v>7551</v>
      </c>
      <c r="N1947" s="262" t="s">
        <v>7550</v>
      </c>
      <c r="O1947" s="263" t="s">
        <v>7551</v>
      </c>
      <c r="P1947" s="266" t="s">
        <v>7714</v>
      </c>
      <c r="Q1947" s="267" t="s">
        <v>7715</v>
      </c>
      <c r="R1947" s="276"/>
      <c r="S1947" s="277"/>
      <c r="T1947" s="277"/>
    </row>
    <row r="1948" spans="1:255" ht="36" x14ac:dyDescent="0.2">
      <c r="A1948" s="257" t="s">
        <v>10461</v>
      </c>
      <c r="B1948" s="258" t="s">
        <v>7710</v>
      </c>
      <c r="C1948" s="259" t="s">
        <v>386</v>
      </c>
      <c r="D1948" s="260" t="s">
        <v>10471</v>
      </c>
      <c r="E1948" s="261"/>
      <c r="F1948" s="262" t="s">
        <v>385</v>
      </c>
      <c r="G1948" s="263" t="s">
        <v>386</v>
      </c>
      <c r="H1948" s="264"/>
      <c r="I1948" s="265"/>
      <c r="J1948" s="262"/>
      <c r="K1948" s="263"/>
      <c r="L1948" s="266" t="s">
        <v>7552</v>
      </c>
      <c r="M1948" s="267" t="s">
        <v>7553</v>
      </c>
      <c r="N1948" s="262" t="s">
        <v>7552</v>
      </c>
      <c r="O1948" s="263" t="s">
        <v>7553</v>
      </c>
      <c r="P1948" s="266" t="s">
        <v>7714</v>
      </c>
      <c r="Q1948" s="267" t="s">
        <v>7715</v>
      </c>
      <c r="R1948" s="276"/>
      <c r="S1948" s="277"/>
      <c r="T1948" s="277"/>
    </row>
    <row r="1949" spans="1:255" ht="36" x14ac:dyDescent="0.2">
      <c r="A1949" s="257" t="s">
        <v>10461</v>
      </c>
      <c r="B1949" s="258" t="s">
        <v>7710</v>
      </c>
      <c r="C1949" s="259" t="s">
        <v>397</v>
      </c>
      <c r="D1949" s="260" t="s">
        <v>10472</v>
      </c>
      <c r="E1949" s="261"/>
      <c r="F1949" s="262" t="s">
        <v>396</v>
      </c>
      <c r="G1949" s="263" t="s">
        <v>397</v>
      </c>
      <c r="H1949" s="264"/>
      <c r="I1949" s="265"/>
      <c r="J1949" s="262"/>
      <c r="K1949" s="263"/>
      <c r="L1949" s="266" t="s">
        <v>7554</v>
      </c>
      <c r="M1949" s="267" t="s">
        <v>7555</v>
      </c>
      <c r="N1949" s="262" t="s">
        <v>7554</v>
      </c>
      <c r="O1949" s="263" t="s">
        <v>7555</v>
      </c>
      <c r="P1949" s="266" t="s">
        <v>7714</v>
      </c>
      <c r="Q1949" s="267" t="s">
        <v>7715</v>
      </c>
      <c r="R1949" s="276"/>
      <c r="S1949" s="277"/>
      <c r="T1949" s="277"/>
    </row>
    <row r="1950" spans="1:255" ht="48" x14ac:dyDescent="0.2">
      <c r="A1950" s="257" t="s">
        <v>10461</v>
      </c>
      <c r="B1950" s="258" t="s">
        <v>7710</v>
      </c>
      <c r="C1950" s="259" t="s">
        <v>388</v>
      </c>
      <c r="D1950" s="260" t="s">
        <v>10473</v>
      </c>
      <c r="E1950" s="261"/>
      <c r="F1950" s="262" t="s">
        <v>387</v>
      </c>
      <c r="G1950" s="263" t="s">
        <v>388</v>
      </c>
      <c r="H1950" s="264"/>
      <c r="I1950" s="265"/>
      <c r="J1950" s="262"/>
      <c r="K1950" s="263"/>
      <c r="L1950" s="266" t="s">
        <v>7556</v>
      </c>
      <c r="M1950" s="267" t="s">
        <v>7557</v>
      </c>
      <c r="N1950" s="262" t="s">
        <v>7556</v>
      </c>
      <c r="O1950" s="263" t="s">
        <v>7557</v>
      </c>
      <c r="P1950" s="266" t="s">
        <v>7714</v>
      </c>
      <c r="Q1950" s="267" t="s">
        <v>7715</v>
      </c>
      <c r="R1950" s="276"/>
      <c r="S1950" s="277"/>
      <c r="T1950" s="277"/>
    </row>
    <row r="1951" spans="1:255" s="217" customFormat="1" ht="36" x14ac:dyDescent="0.2">
      <c r="A1951" s="257" t="s">
        <v>10461</v>
      </c>
      <c r="B1951" s="258" t="s">
        <v>7710</v>
      </c>
      <c r="C1951" s="259" t="s">
        <v>3626</v>
      </c>
      <c r="D1951" s="260" t="s">
        <v>10474</v>
      </c>
      <c r="E1951" s="261"/>
      <c r="F1951" s="262" t="s">
        <v>3625</v>
      </c>
      <c r="G1951" s="263" t="s">
        <v>3626</v>
      </c>
      <c r="H1951" s="264"/>
      <c r="I1951" s="265"/>
      <c r="J1951" s="262"/>
      <c r="K1951" s="263"/>
      <c r="L1951" s="266" t="s">
        <v>7558</v>
      </c>
      <c r="M1951" s="267" t="s">
        <v>7559</v>
      </c>
      <c r="N1951" s="262" t="s">
        <v>7558</v>
      </c>
      <c r="O1951" s="263" t="s">
        <v>7559</v>
      </c>
      <c r="P1951" s="266" t="s">
        <v>7714</v>
      </c>
      <c r="Q1951" s="267" t="s">
        <v>7715</v>
      </c>
      <c r="R1951" s="276"/>
      <c r="S1951" s="277"/>
      <c r="T1951" s="277"/>
      <c r="U1951" s="203"/>
      <c r="V1951" s="203"/>
      <c r="W1951" s="203"/>
      <c r="X1951" s="203"/>
      <c r="Y1951" s="203"/>
      <c r="Z1951" s="203"/>
      <c r="AA1951" s="203"/>
      <c r="AB1951" s="203"/>
      <c r="AC1951" s="203"/>
      <c r="AD1951" s="203"/>
      <c r="AE1951" s="203"/>
      <c r="AF1951" s="203"/>
      <c r="AG1951" s="203"/>
      <c r="AH1951" s="203"/>
      <c r="AI1951" s="203"/>
      <c r="AJ1951" s="203"/>
      <c r="AK1951" s="203"/>
      <c r="AL1951" s="203"/>
      <c r="AM1951" s="203"/>
      <c r="AN1951" s="203"/>
      <c r="AO1951" s="203"/>
      <c r="AP1951" s="203"/>
      <c r="AQ1951" s="203"/>
      <c r="AR1951" s="203"/>
      <c r="AS1951" s="203"/>
      <c r="AT1951" s="203"/>
      <c r="AU1951" s="203"/>
      <c r="AV1951" s="203"/>
      <c r="AW1951" s="203"/>
      <c r="AX1951" s="203"/>
      <c r="AY1951" s="203"/>
      <c r="AZ1951" s="203"/>
      <c r="BA1951" s="203"/>
      <c r="BB1951" s="203"/>
      <c r="BC1951" s="203"/>
      <c r="BD1951" s="203"/>
      <c r="BE1951" s="203"/>
      <c r="BF1951" s="203"/>
      <c r="BG1951" s="203"/>
      <c r="BH1951" s="203"/>
      <c r="BI1951" s="203"/>
      <c r="BJ1951" s="203"/>
      <c r="BK1951" s="203"/>
      <c r="BL1951" s="203"/>
      <c r="BM1951" s="203"/>
      <c r="BN1951" s="203"/>
      <c r="BO1951" s="203"/>
      <c r="BP1951" s="203"/>
      <c r="BQ1951" s="203"/>
      <c r="BR1951" s="203"/>
      <c r="BS1951" s="203"/>
      <c r="BT1951" s="203"/>
      <c r="BU1951" s="203"/>
      <c r="BV1951" s="203"/>
      <c r="BW1951" s="203"/>
      <c r="BX1951" s="203"/>
      <c r="BY1951" s="203"/>
      <c r="BZ1951" s="203"/>
      <c r="CA1951" s="203"/>
      <c r="CB1951" s="203"/>
      <c r="CC1951" s="203"/>
      <c r="CD1951" s="203"/>
      <c r="CE1951" s="203"/>
      <c r="CF1951" s="203"/>
      <c r="CG1951" s="203"/>
      <c r="CH1951" s="203"/>
      <c r="CI1951" s="203"/>
      <c r="CJ1951" s="203"/>
      <c r="CK1951" s="203"/>
      <c r="CL1951" s="203"/>
      <c r="CM1951" s="203"/>
      <c r="CN1951" s="203"/>
      <c r="CO1951" s="203"/>
      <c r="CP1951" s="203"/>
      <c r="CQ1951" s="203"/>
      <c r="CR1951" s="203"/>
      <c r="CS1951" s="203"/>
      <c r="CT1951" s="203"/>
      <c r="CU1951" s="203"/>
      <c r="CV1951" s="203"/>
      <c r="CW1951" s="203"/>
      <c r="CX1951" s="203"/>
      <c r="CY1951" s="203"/>
      <c r="CZ1951" s="203"/>
      <c r="DA1951" s="203"/>
      <c r="DB1951" s="203"/>
      <c r="DC1951" s="203"/>
      <c r="DD1951" s="203"/>
      <c r="DE1951" s="203"/>
      <c r="DF1951" s="203"/>
      <c r="DG1951" s="203"/>
      <c r="DH1951" s="203"/>
      <c r="DI1951" s="203"/>
      <c r="DJ1951" s="203"/>
      <c r="DK1951" s="203"/>
      <c r="DL1951" s="203"/>
      <c r="DM1951" s="203"/>
      <c r="DN1951" s="203"/>
      <c r="DO1951" s="203"/>
      <c r="DP1951" s="203"/>
      <c r="DQ1951" s="203"/>
      <c r="DR1951" s="203"/>
      <c r="DS1951" s="203"/>
      <c r="DT1951" s="203"/>
      <c r="DU1951" s="203"/>
      <c r="DV1951" s="203"/>
      <c r="DW1951" s="203"/>
      <c r="DX1951" s="203"/>
      <c r="DY1951" s="203"/>
      <c r="DZ1951" s="203"/>
      <c r="EA1951" s="203"/>
      <c r="EB1951" s="203"/>
      <c r="EC1951" s="203"/>
      <c r="ED1951" s="203"/>
      <c r="EE1951" s="203"/>
      <c r="EF1951" s="203"/>
      <c r="EG1951" s="203"/>
      <c r="EH1951" s="203"/>
      <c r="EI1951" s="203"/>
      <c r="EJ1951" s="203"/>
      <c r="EK1951" s="203"/>
      <c r="EL1951" s="203"/>
      <c r="EM1951" s="203"/>
      <c r="EN1951" s="203"/>
      <c r="EO1951" s="203"/>
      <c r="EP1951" s="203"/>
      <c r="EQ1951" s="203"/>
      <c r="ER1951" s="203"/>
      <c r="ES1951" s="203"/>
      <c r="ET1951" s="203"/>
      <c r="EU1951" s="203"/>
      <c r="EV1951" s="203"/>
      <c r="EW1951" s="203"/>
      <c r="EX1951" s="203"/>
      <c r="EY1951" s="203"/>
      <c r="EZ1951" s="203"/>
      <c r="FA1951" s="203"/>
      <c r="FB1951" s="203"/>
      <c r="FC1951" s="203"/>
      <c r="FD1951" s="203"/>
      <c r="FE1951" s="203"/>
      <c r="FF1951" s="203"/>
      <c r="FG1951" s="203"/>
      <c r="FH1951" s="203"/>
      <c r="FI1951" s="203"/>
      <c r="FJ1951" s="203"/>
      <c r="FK1951" s="203"/>
      <c r="FL1951" s="203"/>
      <c r="FM1951" s="203"/>
      <c r="FN1951" s="203"/>
      <c r="FO1951" s="203"/>
      <c r="FP1951" s="203"/>
      <c r="FQ1951" s="203"/>
      <c r="FR1951" s="203"/>
      <c r="FS1951" s="203"/>
      <c r="FT1951" s="203"/>
      <c r="FU1951" s="203"/>
      <c r="FV1951" s="203"/>
      <c r="FW1951" s="203"/>
      <c r="FX1951" s="203"/>
      <c r="FY1951" s="203"/>
      <c r="FZ1951" s="203"/>
      <c r="GA1951" s="203"/>
      <c r="GB1951" s="203"/>
      <c r="GC1951" s="203"/>
      <c r="GD1951" s="203"/>
      <c r="GE1951" s="203"/>
      <c r="GF1951" s="203"/>
      <c r="GG1951" s="203"/>
      <c r="GH1951" s="203"/>
      <c r="GI1951" s="203"/>
      <c r="GJ1951" s="203"/>
      <c r="GK1951" s="203"/>
      <c r="GL1951" s="203"/>
      <c r="GM1951" s="203"/>
      <c r="GN1951" s="203"/>
      <c r="GO1951" s="203"/>
      <c r="GP1951" s="203"/>
      <c r="GQ1951" s="203"/>
      <c r="GR1951" s="203"/>
      <c r="GS1951" s="203"/>
      <c r="GT1951" s="203"/>
      <c r="GU1951" s="203"/>
      <c r="GV1951" s="203"/>
      <c r="GW1951" s="203"/>
      <c r="GX1951" s="203"/>
      <c r="GY1951" s="203"/>
      <c r="GZ1951" s="203"/>
      <c r="HA1951" s="203"/>
      <c r="HB1951" s="203"/>
      <c r="HC1951" s="203"/>
      <c r="HD1951" s="203"/>
      <c r="HE1951" s="203"/>
      <c r="HF1951" s="203"/>
      <c r="HG1951" s="203"/>
      <c r="HH1951" s="203"/>
      <c r="HI1951" s="203"/>
      <c r="HJ1951" s="203"/>
      <c r="HK1951" s="203"/>
      <c r="HL1951" s="203"/>
      <c r="HM1951" s="203"/>
      <c r="HN1951" s="203"/>
      <c r="HO1951" s="203"/>
      <c r="HP1951" s="203"/>
      <c r="HQ1951" s="203"/>
      <c r="HR1951" s="203"/>
      <c r="HS1951" s="203"/>
      <c r="HT1951" s="203"/>
      <c r="HU1951" s="203"/>
      <c r="HV1951" s="203"/>
      <c r="HW1951" s="203"/>
      <c r="HX1951" s="203"/>
      <c r="HY1951" s="203"/>
      <c r="HZ1951" s="203"/>
      <c r="IA1951" s="203"/>
      <c r="IB1951" s="203"/>
      <c r="IC1951" s="203"/>
      <c r="ID1951" s="203"/>
      <c r="IE1951" s="203"/>
      <c r="IF1951" s="203"/>
      <c r="IG1951" s="203"/>
      <c r="IH1951" s="203"/>
      <c r="II1951" s="203"/>
      <c r="IJ1951" s="203"/>
      <c r="IK1951" s="203"/>
      <c r="IL1951" s="203"/>
      <c r="IM1951" s="203"/>
      <c r="IN1951" s="203"/>
      <c r="IO1951" s="203"/>
      <c r="IP1951" s="203"/>
      <c r="IQ1951" s="203"/>
      <c r="IR1951" s="203"/>
      <c r="IS1951" s="203"/>
      <c r="IT1951" s="203"/>
      <c r="IU1951" s="203"/>
    </row>
    <row r="1952" spans="1:255" s="203" customFormat="1" ht="24" x14ac:dyDescent="0.2">
      <c r="A1952" s="257" t="s">
        <v>10461</v>
      </c>
      <c r="B1952" s="258" t="s">
        <v>7710</v>
      </c>
      <c r="C1952" s="259" t="s">
        <v>390</v>
      </c>
      <c r="D1952" s="260" t="s">
        <v>10475</v>
      </c>
      <c r="E1952" s="261"/>
      <c r="F1952" s="262" t="s">
        <v>389</v>
      </c>
      <c r="G1952" s="263" t="s">
        <v>390</v>
      </c>
      <c r="H1952" s="264"/>
      <c r="I1952" s="265"/>
      <c r="J1952" s="262"/>
      <c r="K1952" s="263"/>
      <c r="L1952" s="266" t="s">
        <v>7560</v>
      </c>
      <c r="M1952" s="267" t="s">
        <v>7561</v>
      </c>
      <c r="N1952" s="262" t="s">
        <v>7560</v>
      </c>
      <c r="O1952" s="263" t="s">
        <v>7561</v>
      </c>
      <c r="P1952" s="266" t="s">
        <v>7714</v>
      </c>
      <c r="Q1952" s="267" t="s">
        <v>7715</v>
      </c>
      <c r="R1952" s="276"/>
      <c r="S1952" s="277"/>
      <c r="T1952" s="277"/>
    </row>
    <row r="1953" spans="1:255" s="203" customFormat="1" ht="36" x14ac:dyDescent="0.2">
      <c r="A1953" s="257" t="s">
        <v>10461</v>
      </c>
      <c r="B1953" s="258" t="s">
        <v>7710</v>
      </c>
      <c r="C1953" s="259" t="s">
        <v>399</v>
      </c>
      <c r="D1953" s="260" t="s">
        <v>10476</v>
      </c>
      <c r="E1953" s="261"/>
      <c r="F1953" s="262" t="s">
        <v>398</v>
      </c>
      <c r="G1953" s="263" t="s">
        <v>399</v>
      </c>
      <c r="H1953" s="264"/>
      <c r="I1953" s="265"/>
      <c r="J1953" s="262"/>
      <c r="K1953" s="263"/>
      <c r="L1953" s="266" t="s">
        <v>7562</v>
      </c>
      <c r="M1953" s="267" t="s">
        <v>7563</v>
      </c>
      <c r="N1953" s="262" t="s">
        <v>7562</v>
      </c>
      <c r="O1953" s="263" t="s">
        <v>7563</v>
      </c>
      <c r="P1953" s="266" t="s">
        <v>7714</v>
      </c>
      <c r="Q1953" s="267" t="s">
        <v>7715</v>
      </c>
      <c r="R1953" s="276"/>
      <c r="S1953" s="277"/>
      <c r="T1953" s="277"/>
      <c r="U1953" s="146"/>
      <c r="V1953" s="146"/>
      <c r="W1953" s="146"/>
      <c r="X1953" s="146"/>
      <c r="Y1953" s="146"/>
      <c r="Z1953" s="146"/>
      <c r="AA1953" s="146"/>
      <c r="AB1953" s="146"/>
      <c r="AC1953" s="146"/>
      <c r="AD1953" s="146"/>
      <c r="AE1953" s="146"/>
      <c r="AF1953" s="146"/>
      <c r="AG1953" s="146"/>
      <c r="AH1953" s="146"/>
      <c r="AI1953" s="146"/>
      <c r="AJ1953" s="146"/>
      <c r="AK1953" s="146"/>
      <c r="AL1953" s="146"/>
      <c r="AM1953" s="146"/>
      <c r="AN1953" s="146"/>
      <c r="AO1953" s="146"/>
      <c r="AP1953" s="146"/>
      <c r="AQ1953" s="146"/>
      <c r="AR1953" s="146"/>
      <c r="AS1953" s="146"/>
      <c r="AT1953" s="146"/>
      <c r="AU1953" s="146"/>
      <c r="AV1953" s="146"/>
      <c r="AW1953" s="146"/>
      <c r="AX1953" s="146"/>
      <c r="AY1953" s="146"/>
      <c r="AZ1953" s="146"/>
      <c r="BA1953" s="146"/>
      <c r="BB1953" s="146"/>
      <c r="BC1953" s="146"/>
      <c r="BD1953" s="146"/>
      <c r="BE1953" s="146"/>
      <c r="BF1953" s="146"/>
      <c r="BG1953" s="146"/>
      <c r="BH1953" s="146"/>
      <c r="BI1953" s="146"/>
      <c r="BJ1953" s="146"/>
      <c r="BK1953" s="146"/>
      <c r="BL1953" s="146"/>
      <c r="BM1953" s="146"/>
      <c r="BN1953" s="146"/>
      <c r="BO1953" s="146"/>
      <c r="BP1953" s="146"/>
      <c r="BQ1953" s="146"/>
      <c r="BR1953" s="146"/>
      <c r="BS1953" s="146"/>
      <c r="BT1953" s="146"/>
      <c r="BU1953" s="146"/>
      <c r="BV1953" s="146"/>
      <c r="BW1953" s="146"/>
      <c r="BX1953" s="146"/>
      <c r="BY1953" s="146"/>
      <c r="BZ1953" s="146"/>
      <c r="CA1953" s="146"/>
      <c r="CB1953" s="146"/>
      <c r="CC1953" s="146"/>
      <c r="CD1953" s="146"/>
      <c r="CE1953" s="146"/>
      <c r="CF1953" s="146"/>
      <c r="CG1953" s="146"/>
      <c r="CH1953" s="146"/>
      <c r="CI1953" s="146"/>
      <c r="CJ1953" s="146"/>
      <c r="CK1953" s="146"/>
      <c r="CL1953" s="146"/>
      <c r="CM1953" s="146"/>
      <c r="CN1953" s="146"/>
      <c r="CO1953" s="146"/>
      <c r="CP1953" s="146"/>
      <c r="CQ1953" s="146"/>
      <c r="CR1953" s="146"/>
      <c r="CS1953" s="146"/>
      <c r="CT1953" s="146"/>
      <c r="CU1953" s="146"/>
      <c r="CV1953" s="146"/>
      <c r="CW1953" s="146"/>
      <c r="CX1953" s="146"/>
      <c r="CY1953" s="146"/>
      <c r="CZ1953" s="146"/>
      <c r="DA1953" s="146"/>
      <c r="DB1953" s="146"/>
      <c r="DC1953" s="146"/>
      <c r="DD1953" s="146"/>
      <c r="DE1953" s="146"/>
      <c r="DF1953" s="146"/>
      <c r="DG1953" s="146"/>
      <c r="DH1953" s="146"/>
      <c r="DI1953" s="146"/>
      <c r="DJ1953" s="146"/>
      <c r="DK1953" s="146"/>
      <c r="DL1953" s="146"/>
      <c r="DM1953" s="146"/>
      <c r="DN1953" s="146"/>
      <c r="DO1953" s="146"/>
      <c r="DP1953" s="146"/>
      <c r="DQ1953" s="146"/>
      <c r="DR1953" s="146"/>
      <c r="DS1953" s="146"/>
      <c r="DT1953" s="146"/>
      <c r="DU1953" s="146"/>
      <c r="DV1953" s="146"/>
      <c r="DW1953" s="146"/>
      <c r="DX1953" s="146"/>
      <c r="DY1953" s="146"/>
      <c r="DZ1953" s="146"/>
      <c r="EA1953" s="146"/>
      <c r="EB1953" s="146"/>
      <c r="EC1953" s="146"/>
      <c r="ED1953" s="146"/>
      <c r="EE1953" s="146"/>
      <c r="EF1953" s="146"/>
      <c r="EG1953" s="146"/>
      <c r="EH1953" s="146"/>
      <c r="EI1953" s="146"/>
      <c r="EJ1953" s="146"/>
      <c r="EK1953" s="146"/>
      <c r="EL1953" s="146"/>
      <c r="EM1953" s="146"/>
      <c r="EN1953" s="146"/>
      <c r="EO1953" s="146"/>
      <c r="EP1953" s="146"/>
      <c r="EQ1953" s="146"/>
      <c r="ER1953" s="146"/>
      <c r="ES1953" s="146"/>
      <c r="ET1953" s="146"/>
      <c r="EU1953" s="146"/>
      <c r="EV1953" s="146"/>
      <c r="EW1953" s="146"/>
      <c r="EX1953" s="146"/>
      <c r="EY1953" s="146"/>
      <c r="EZ1953" s="146"/>
      <c r="FA1953" s="146"/>
      <c r="FB1953" s="146"/>
      <c r="FC1953" s="146"/>
      <c r="FD1953" s="146"/>
      <c r="FE1953" s="146"/>
      <c r="FF1953" s="146"/>
      <c r="FG1953" s="146"/>
      <c r="FH1953" s="146"/>
      <c r="FI1953" s="146"/>
      <c r="FJ1953" s="146"/>
      <c r="FK1953" s="146"/>
      <c r="FL1953" s="146"/>
      <c r="FM1953" s="146"/>
      <c r="FN1953" s="146"/>
      <c r="FO1953" s="146"/>
      <c r="FP1953" s="146"/>
      <c r="FQ1953" s="146"/>
      <c r="FR1953" s="146"/>
      <c r="FS1953" s="146"/>
      <c r="FT1953" s="146"/>
      <c r="FU1953" s="146"/>
      <c r="FV1953" s="146"/>
      <c r="FW1953" s="146"/>
      <c r="FX1953" s="146"/>
      <c r="FY1953" s="146"/>
      <c r="FZ1953" s="146"/>
      <c r="GA1953" s="146"/>
      <c r="GB1953" s="146"/>
      <c r="GC1953" s="146"/>
      <c r="GD1953" s="146"/>
      <c r="GE1953" s="146"/>
      <c r="GF1953" s="146"/>
      <c r="GG1953" s="146"/>
      <c r="GH1953" s="146"/>
      <c r="GI1953" s="146"/>
      <c r="GJ1953" s="146"/>
      <c r="GK1953" s="146"/>
      <c r="GL1953" s="146"/>
      <c r="GM1953" s="146"/>
      <c r="GN1953" s="146"/>
      <c r="GO1953" s="146"/>
      <c r="GP1953" s="146"/>
      <c r="GQ1953" s="146"/>
      <c r="GR1953" s="146"/>
      <c r="GS1953" s="146"/>
      <c r="GT1953" s="146"/>
      <c r="GU1953" s="146"/>
      <c r="GV1953" s="146"/>
      <c r="GW1953" s="146"/>
      <c r="GX1953" s="146"/>
      <c r="GY1953" s="146"/>
      <c r="GZ1953" s="146"/>
      <c r="HA1953" s="146"/>
      <c r="HB1953" s="146"/>
      <c r="HC1953" s="146"/>
      <c r="HD1953" s="146"/>
      <c r="HE1953" s="146"/>
      <c r="HF1953" s="146"/>
      <c r="HG1953" s="146"/>
      <c r="HH1953" s="146"/>
      <c r="HI1953" s="146"/>
      <c r="HJ1953" s="146"/>
      <c r="HK1953" s="146"/>
      <c r="HL1953" s="146"/>
      <c r="HM1953" s="146"/>
      <c r="HN1953" s="146"/>
      <c r="HO1953" s="146"/>
      <c r="HP1953" s="146"/>
      <c r="HQ1953" s="146"/>
      <c r="HR1953" s="146"/>
      <c r="HS1953" s="146"/>
      <c r="HT1953" s="146"/>
      <c r="HU1953" s="146"/>
      <c r="HV1953" s="146"/>
      <c r="HW1953" s="146"/>
      <c r="HX1953" s="146"/>
      <c r="HY1953" s="146"/>
      <c r="HZ1953" s="146"/>
      <c r="IA1953" s="146"/>
      <c r="IB1953" s="146"/>
      <c r="IC1953" s="146"/>
      <c r="ID1953" s="146"/>
      <c r="IE1953" s="146"/>
      <c r="IF1953" s="146"/>
      <c r="IG1953" s="146"/>
      <c r="IH1953" s="146"/>
      <c r="II1953" s="146"/>
      <c r="IJ1953" s="146"/>
      <c r="IK1953" s="146"/>
      <c r="IL1953" s="146"/>
      <c r="IM1953" s="146"/>
      <c r="IN1953" s="146"/>
      <c r="IO1953" s="146"/>
      <c r="IP1953" s="146"/>
      <c r="IQ1953" s="146"/>
      <c r="IR1953" s="146"/>
      <c r="IS1953" s="146"/>
      <c r="IT1953" s="146"/>
      <c r="IU1953" s="146"/>
    </row>
    <row r="1954" spans="1:255" s="203" customFormat="1" ht="48" x14ac:dyDescent="0.2">
      <c r="A1954" s="257" t="s">
        <v>10461</v>
      </c>
      <c r="B1954" s="258" t="s">
        <v>7710</v>
      </c>
      <c r="C1954" s="259" t="s">
        <v>392</v>
      </c>
      <c r="D1954" s="260" t="s">
        <v>10477</v>
      </c>
      <c r="E1954" s="261"/>
      <c r="F1954" s="262" t="s">
        <v>391</v>
      </c>
      <c r="G1954" s="263" t="s">
        <v>392</v>
      </c>
      <c r="H1954" s="264"/>
      <c r="I1954" s="265"/>
      <c r="J1954" s="262"/>
      <c r="K1954" s="263"/>
      <c r="L1954" s="266" t="s">
        <v>7564</v>
      </c>
      <c r="M1954" s="267" t="s">
        <v>7565</v>
      </c>
      <c r="N1954" s="262" t="s">
        <v>7564</v>
      </c>
      <c r="O1954" s="263" t="s">
        <v>7565</v>
      </c>
      <c r="P1954" s="266" t="s">
        <v>7714</v>
      </c>
      <c r="Q1954" s="267" t="s">
        <v>7715</v>
      </c>
      <c r="R1954" s="276"/>
      <c r="S1954" s="277"/>
      <c r="T1954" s="277"/>
    </row>
    <row r="1955" spans="1:255" s="203" customFormat="1" x14ac:dyDescent="0.2">
      <c r="A1955" s="257" t="s">
        <v>10461</v>
      </c>
      <c r="B1955" s="258" t="s">
        <v>7710</v>
      </c>
      <c r="C1955" s="259" t="s">
        <v>394</v>
      </c>
      <c r="D1955" s="260" t="s">
        <v>10478</v>
      </c>
      <c r="E1955" s="261"/>
      <c r="F1955" s="262" t="s">
        <v>393</v>
      </c>
      <c r="G1955" s="263" t="s">
        <v>394</v>
      </c>
      <c r="H1955" s="264"/>
      <c r="I1955" s="265"/>
      <c r="J1955" s="262"/>
      <c r="K1955" s="263"/>
      <c r="L1955" s="266" t="s">
        <v>7566</v>
      </c>
      <c r="M1955" s="267" t="s">
        <v>7567</v>
      </c>
      <c r="N1955" s="262" t="s">
        <v>7566</v>
      </c>
      <c r="O1955" s="263" t="s">
        <v>7567</v>
      </c>
      <c r="P1955" s="266" t="s">
        <v>7714</v>
      </c>
      <c r="Q1955" s="267" t="s">
        <v>7715</v>
      </c>
      <c r="R1955" s="276"/>
      <c r="S1955" s="277"/>
      <c r="T1955" s="277"/>
    </row>
    <row r="1956" spans="1:255" s="203" customFormat="1" x14ac:dyDescent="0.2">
      <c r="A1956" s="244" t="s">
        <v>10461</v>
      </c>
      <c r="B1956" s="245" t="s">
        <v>7707</v>
      </c>
      <c r="C1956" s="246" t="s">
        <v>10479</v>
      </c>
      <c r="D1956" s="247" t="s">
        <v>10480</v>
      </c>
      <c r="E1956" s="248"/>
      <c r="F1956" s="249"/>
      <c r="G1956" s="250"/>
      <c r="H1956" s="251"/>
      <c r="I1956" s="252"/>
      <c r="J1956" s="249"/>
      <c r="K1956" s="250"/>
      <c r="L1956" s="253"/>
      <c r="M1956" s="254"/>
      <c r="N1956" s="249"/>
      <c r="O1956" s="250"/>
      <c r="P1956" s="253"/>
      <c r="Q1956" s="254"/>
      <c r="R1956" s="255"/>
      <c r="S1956" s="256"/>
      <c r="T1956" s="256"/>
    </row>
    <row r="1957" spans="1:255" s="203" customFormat="1" ht="72" x14ac:dyDescent="0.2">
      <c r="A1957" s="257" t="s">
        <v>10461</v>
      </c>
      <c r="B1957" s="258" t="s">
        <v>7710</v>
      </c>
      <c r="C1957" s="259" t="s">
        <v>424</v>
      </c>
      <c r="D1957" s="260" t="s">
        <v>10481</v>
      </c>
      <c r="E1957" s="261"/>
      <c r="F1957" s="262" t="s">
        <v>423</v>
      </c>
      <c r="G1957" s="263" t="s">
        <v>424</v>
      </c>
      <c r="H1957" s="264"/>
      <c r="I1957" s="265"/>
      <c r="J1957" s="262"/>
      <c r="K1957" s="263"/>
      <c r="L1957" s="266" t="s">
        <v>7578</v>
      </c>
      <c r="M1957" s="267" t="s">
        <v>7579</v>
      </c>
      <c r="N1957" s="262" t="s">
        <v>7578</v>
      </c>
      <c r="O1957" s="263" t="s">
        <v>7579</v>
      </c>
      <c r="P1957" s="266" t="s">
        <v>7714</v>
      </c>
      <c r="Q1957" s="267" t="s">
        <v>7715</v>
      </c>
      <c r="R1957" s="276"/>
      <c r="S1957" s="277"/>
      <c r="T1957" s="277"/>
      <c r="U1957" s="146"/>
      <c r="V1957" s="146"/>
      <c r="W1957" s="146"/>
      <c r="X1957" s="146"/>
      <c r="Y1957" s="146"/>
      <c r="Z1957" s="146"/>
      <c r="AA1957" s="146"/>
      <c r="AB1957" s="146"/>
      <c r="AC1957" s="146"/>
      <c r="AD1957" s="146"/>
      <c r="AE1957" s="146"/>
      <c r="AF1957" s="146"/>
      <c r="AG1957" s="146"/>
      <c r="AH1957" s="146"/>
      <c r="AI1957" s="146"/>
      <c r="AJ1957" s="146"/>
      <c r="AK1957" s="146"/>
      <c r="AL1957" s="146"/>
      <c r="AM1957" s="146"/>
      <c r="AN1957" s="146"/>
      <c r="AO1957" s="146"/>
      <c r="AP1957" s="146"/>
      <c r="AQ1957" s="146"/>
      <c r="AR1957" s="146"/>
      <c r="AS1957" s="146"/>
      <c r="AT1957" s="146"/>
      <c r="AU1957" s="146"/>
      <c r="AV1957" s="146"/>
      <c r="AW1957" s="146"/>
      <c r="AX1957" s="146"/>
      <c r="AY1957" s="146"/>
      <c r="AZ1957" s="146"/>
      <c r="BA1957" s="146"/>
      <c r="BB1957" s="146"/>
      <c r="BC1957" s="146"/>
      <c r="BD1957" s="146"/>
      <c r="BE1957" s="146"/>
      <c r="BF1957" s="146"/>
      <c r="BG1957" s="146"/>
      <c r="BH1957" s="146"/>
      <c r="BI1957" s="146"/>
      <c r="BJ1957" s="146"/>
      <c r="BK1957" s="146"/>
      <c r="BL1957" s="146"/>
      <c r="BM1957" s="146"/>
      <c r="BN1957" s="146"/>
      <c r="BO1957" s="146"/>
      <c r="BP1957" s="146"/>
      <c r="BQ1957" s="146"/>
      <c r="BR1957" s="146"/>
      <c r="BS1957" s="146"/>
      <c r="BT1957" s="146"/>
      <c r="BU1957" s="146"/>
      <c r="BV1957" s="146"/>
      <c r="BW1957" s="146"/>
      <c r="BX1957" s="146"/>
      <c r="BY1957" s="146"/>
      <c r="BZ1957" s="146"/>
      <c r="CA1957" s="146"/>
      <c r="CB1957" s="146"/>
      <c r="CC1957" s="146"/>
      <c r="CD1957" s="146"/>
      <c r="CE1957" s="146"/>
      <c r="CF1957" s="146"/>
      <c r="CG1957" s="146"/>
      <c r="CH1957" s="146"/>
      <c r="CI1957" s="146"/>
      <c r="CJ1957" s="146"/>
      <c r="CK1957" s="146"/>
      <c r="CL1957" s="146"/>
      <c r="CM1957" s="146"/>
      <c r="CN1957" s="146"/>
      <c r="CO1957" s="146"/>
      <c r="CP1957" s="146"/>
      <c r="CQ1957" s="146"/>
      <c r="CR1957" s="146"/>
      <c r="CS1957" s="146"/>
      <c r="CT1957" s="146"/>
      <c r="CU1957" s="146"/>
      <c r="CV1957" s="146"/>
      <c r="CW1957" s="146"/>
      <c r="CX1957" s="146"/>
      <c r="CY1957" s="146"/>
      <c r="CZ1957" s="146"/>
      <c r="DA1957" s="146"/>
      <c r="DB1957" s="146"/>
      <c r="DC1957" s="146"/>
      <c r="DD1957" s="146"/>
      <c r="DE1957" s="146"/>
      <c r="DF1957" s="146"/>
      <c r="DG1957" s="146"/>
      <c r="DH1957" s="146"/>
      <c r="DI1957" s="146"/>
      <c r="DJ1957" s="146"/>
      <c r="DK1957" s="146"/>
      <c r="DL1957" s="146"/>
      <c r="DM1957" s="146"/>
      <c r="DN1957" s="146"/>
      <c r="DO1957" s="146"/>
      <c r="DP1957" s="146"/>
      <c r="DQ1957" s="146"/>
      <c r="DR1957" s="146"/>
      <c r="DS1957" s="146"/>
      <c r="DT1957" s="146"/>
      <c r="DU1957" s="146"/>
      <c r="DV1957" s="146"/>
      <c r="DW1957" s="146"/>
      <c r="DX1957" s="146"/>
      <c r="DY1957" s="146"/>
      <c r="DZ1957" s="146"/>
      <c r="EA1957" s="146"/>
      <c r="EB1957" s="146"/>
      <c r="EC1957" s="146"/>
      <c r="ED1957" s="146"/>
      <c r="EE1957" s="146"/>
      <c r="EF1957" s="146"/>
      <c r="EG1957" s="146"/>
      <c r="EH1957" s="146"/>
      <c r="EI1957" s="146"/>
      <c r="EJ1957" s="146"/>
      <c r="EK1957" s="146"/>
      <c r="EL1957" s="146"/>
      <c r="EM1957" s="146"/>
      <c r="EN1957" s="146"/>
      <c r="EO1957" s="146"/>
      <c r="EP1957" s="146"/>
      <c r="EQ1957" s="146"/>
      <c r="ER1957" s="146"/>
      <c r="ES1957" s="146"/>
      <c r="ET1957" s="146"/>
      <c r="EU1957" s="146"/>
      <c r="EV1957" s="146"/>
      <c r="EW1957" s="146"/>
      <c r="EX1957" s="146"/>
      <c r="EY1957" s="146"/>
      <c r="EZ1957" s="146"/>
      <c r="FA1957" s="146"/>
      <c r="FB1957" s="146"/>
      <c r="FC1957" s="146"/>
      <c r="FD1957" s="146"/>
      <c r="FE1957" s="146"/>
      <c r="FF1957" s="146"/>
      <c r="FG1957" s="146"/>
      <c r="FH1957" s="146"/>
      <c r="FI1957" s="146"/>
      <c r="FJ1957" s="146"/>
      <c r="FK1957" s="146"/>
      <c r="FL1957" s="146"/>
      <c r="FM1957" s="146"/>
      <c r="FN1957" s="146"/>
      <c r="FO1957" s="146"/>
      <c r="FP1957" s="146"/>
      <c r="FQ1957" s="146"/>
      <c r="FR1957" s="146"/>
      <c r="FS1957" s="146"/>
      <c r="FT1957" s="146"/>
      <c r="FU1957" s="146"/>
      <c r="FV1957" s="146"/>
      <c r="FW1957" s="146"/>
      <c r="FX1957" s="146"/>
      <c r="FY1957" s="146"/>
      <c r="FZ1957" s="146"/>
      <c r="GA1957" s="146"/>
      <c r="GB1957" s="146"/>
      <c r="GC1957" s="146"/>
      <c r="GD1957" s="146"/>
      <c r="GE1957" s="146"/>
      <c r="GF1957" s="146"/>
      <c r="GG1957" s="146"/>
      <c r="GH1957" s="146"/>
      <c r="GI1957" s="146"/>
      <c r="GJ1957" s="146"/>
      <c r="GK1957" s="146"/>
      <c r="GL1957" s="146"/>
      <c r="GM1957" s="146"/>
      <c r="GN1957" s="146"/>
      <c r="GO1957" s="146"/>
      <c r="GP1957" s="146"/>
      <c r="GQ1957" s="146"/>
      <c r="GR1957" s="146"/>
      <c r="GS1957" s="146"/>
      <c r="GT1957" s="146"/>
      <c r="GU1957" s="146"/>
      <c r="GV1957" s="146"/>
      <c r="GW1957" s="146"/>
      <c r="GX1957" s="146"/>
      <c r="GY1957" s="146"/>
      <c r="GZ1957" s="146"/>
      <c r="HA1957" s="146"/>
      <c r="HB1957" s="146"/>
      <c r="HC1957" s="146"/>
      <c r="HD1957" s="146"/>
      <c r="HE1957" s="146"/>
      <c r="HF1957" s="146"/>
      <c r="HG1957" s="146"/>
      <c r="HH1957" s="146"/>
      <c r="HI1957" s="146"/>
      <c r="HJ1957" s="146"/>
      <c r="HK1957" s="146"/>
      <c r="HL1957" s="146"/>
      <c r="HM1957" s="146"/>
      <c r="HN1957" s="146"/>
      <c r="HO1957" s="146"/>
      <c r="HP1957" s="146"/>
      <c r="HQ1957" s="146"/>
      <c r="HR1957" s="146"/>
      <c r="HS1957" s="146"/>
      <c r="HT1957" s="146"/>
      <c r="HU1957" s="146"/>
      <c r="HV1957" s="146"/>
      <c r="HW1957" s="146"/>
      <c r="HX1957" s="146"/>
      <c r="HY1957" s="146"/>
      <c r="HZ1957" s="146"/>
      <c r="IA1957" s="146"/>
      <c r="IB1957" s="146"/>
      <c r="IC1957" s="146"/>
      <c r="ID1957" s="146"/>
      <c r="IE1957" s="146"/>
      <c r="IF1957" s="146"/>
      <c r="IG1957" s="146"/>
      <c r="IH1957" s="146"/>
      <c r="II1957" s="146"/>
      <c r="IJ1957" s="146"/>
      <c r="IK1957" s="146"/>
      <c r="IL1957" s="146"/>
      <c r="IM1957" s="146"/>
      <c r="IN1957" s="146"/>
      <c r="IO1957" s="146"/>
      <c r="IP1957" s="146"/>
      <c r="IQ1957" s="146"/>
      <c r="IR1957" s="146"/>
      <c r="IS1957" s="146"/>
      <c r="IT1957" s="146"/>
      <c r="IU1957" s="146"/>
    </row>
    <row r="1958" spans="1:255" s="203" customFormat="1" x14ac:dyDescent="0.2">
      <c r="A1958" s="257" t="s">
        <v>10461</v>
      </c>
      <c r="B1958" s="258" t="s">
        <v>7710</v>
      </c>
      <c r="C1958" s="259" t="s">
        <v>427</v>
      </c>
      <c r="D1958" s="260" t="s">
        <v>10482</v>
      </c>
      <c r="E1958" s="261"/>
      <c r="F1958" s="262" t="s">
        <v>426</v>
      </c>
      <c r="G1958" s="263" t="s">
        <v>427</v>
      </c>
      <c r="H1958" s="264"/>
      <c r="I1958" s="265"/>
      <c r="J1958" s="262"/>
      <c r="K1958" s="263"/>
      <c r="L1958" s="266" t="s">
        <v>6798</v>
      </c>
      <c r="M1958" s="267" t="s">
        <v>6799</v>
      </c>
      <c r="N1958" s="262" t="s">
        <v>6798</v>
      </c>
      <c r="O1958" s="263" t="s">
        <v>6799</v>
      </c>
      <c r="P1958" s="266" t="s">
        <v>7714</v>
      </c>
      <c r="Q1958" s="267" t="s">
        <v>7715</v>
      </c>
      <c r="R1958" s="276"/>
      <c r="S1958" s="277"/>
      <c r="T1958" s="277"/>
    </row>
    <row r="1959" spans="1:255" s="203" customFormat="1" ht="24" x14ac:dyDescent="0.2">
      <c r="A1959" s="257" t="s">
        <v>10461</v>
      </c>
      <c r="B1959" s="258" t="s">
        <v>7710</v>
      </c>
      <c r="C1959" s="259" t="s">
        <v>10483</v>
      </c>
      <c r="D1959" s="260" t="s">
        <v>10484</v>
      </c>
      <c r="E1959" s="261"/>
      <c r="F1959" s="262" t="s">
        <v>429</v>
      </c>
      <c r="G1959" s="263" t="s">
        <v>430</v>
      </c>
      <c r="H1959" s="264"/>
      <c r="I1959" s="265"/>
      <c r="J1959" s="262"/>
      <c r="K1959" s="263"/>
      <c r="L1959" s="266" t="s">
        <v>7580</v>
      </c>
      <c r="M1959" s="267" t="s">
        <v>7581</v>
      </c>
      <c r="N1959" s="262" t="s">
        <v>7580</v>
      </c>
      <c r="O1959" s="263" t="s">
        <v>7581</v>
      </c>
      <c r="P1959" s="266" t="s">
        <v>7714</v>
      </c>
      <c r="Q1959" s="267" t="s">
        <v>7715</v>
      </c>
      <c r="R1959" s="276"/>
      <c r="S1959" s="277"/>
      <c r="T1959" s="277"/>
      <c r="U1959" s="146"/>
      <c r="V1959" s="146"/>
      <c r="W1959" s="146"/>
      <c r="X1959" s="146"/>
      <c r="Y1959" s="146"/>
      <c r="Z1959" s="146"/>
      <c r="AA1959" s="146"/>
      <c r="AB1959" s="146"/>
      <c r="AC1959" s="146"/>
      <c r="AD1959" s="146"/>
      <c r="AE1959" s="146"/>
      <c r="AF1959" s="146"/>
      <c r="AG1959" s="146"/>
      <c r="AH1959" s="146"/>
      <c r="AI1959" s="146"/>
      <c r="AJ1959" s="146"/>
      <c r="AK1959" s="146"/>
      <c r="AL1959" s="146"/>
      <c r="AM1959" s="146"/>
      <c r="AN1959" s="146"/>
      <c r="AO1959" s="146"/>
      <c r="AP1959" s="146"/>
      <c r="AQ1959" s="146"/>
      <c r="AR1959" s="146"/>
      <c r="AS1959" s="146"/>
      <c r="AT1959" s="146"/>
      <c r="AU1959" s="146"/>
      <c r="AV1959" s="146"/>
      <c r="AW1959" s="146"/>
      <c r="AX1959" s="146"/>
      <c r="AY1959" s="146"/>
      <c r="AZ1959" s="146"/>
      <c r="BA1959" s="146"/>
      <c r="BB1959" s="146"/>
      <c r="BC1959" s="146"/>
      <c r="BD1959" s="146"/>
      <c r="BE1959" s="146"/>
      <c r="BF1959" s="146"/>
      <c r="BG1959" s="146"/>
      <c r="BH1959" s="146"/>
      <c r="BI1959" s="146"/>
      <c r="BJ1959" s="146"/>
      <c r="BK1959" s="146"/>
      <c r="BL1959" s="146"/>
      <c r="BM1959" s="146"/>
      <c r="BN1959" s="146"/>
      <c r="BO1959" s="146"/>
      <c r="BP1959" s="146"/>
      <c r="BQ1959" s="146"/>
      <c r="BR1959" s="146"/>
      <c r="BS1959" s="146"/>
      <c r="BT1959" s="146"/>
      <c r="BU1959" s="146"/>
      <c r="BV1959" s="146"/>
      <c r="BW1959" s="146"/>
      <c r="BX1959" s="146"/>
      <c r="BY1959" s="146"/>
      <c r="BZ1959" s="146"/>
      <c r="CA1959" s="146"/>
      <c r="CB1959" s="146"/>
      <c r="CC1959" s="146"/>
      <c r="CD1959" s="146"/>
      <c r="CE1959" s="146"/>
      <c r="CF1959" s="146"/>
      <c r="CG1959" s="146"/>
      <c r="CH1959" s="146"/>
      <c r="CI1959" s="146"/>
      <c r="CJ1959" s="146"/>
      <c r="CK1959" s="146"/>
      <c r="CL1959" s="146"/>
      <c r="CM1959" s="146"/>
      <c r="CN1959" s="146"/>
      <c r="CO1959" s="146"/>
      <c r="CP1959" s="146"/>
      <c r="CQ1959" s="146"/>
      <c r="CR1959" s="146"/>
      <c r="CS1959" s="146"/>
      <c r="CT1959" s="146"/>
      <c r="CU1959" s="146"/>
      <c r="CV1959" s="146"/>
      <c r="CW1959" s="146"/>
      <c r="CX1959" s="146"/>
      <c r="CY1959" s="146"/>
      <c r="CZ1959" s="146"/>
      <c r="DA1959" s="146"/>
      <c r="DB1959" s="146"/>
      <c r="DC1959" s="146"/>
      <c r="DD1959" s="146"/>
      <c r="DE1959" s="146"/>
      <c r="DF1959" s="146"/>
      <c r="DG1959" s="146"/>
      <c r="DH1959" s="146"/>
      <c r="DI1959" s="146"/>
      <c r="DJ1959" s="146"/>
      <c r="DK1959" s="146"/>
      <c r="DL1959" s="146"/>
      <c r="DM1959" s="146"/>
      <c r="DN1959" s="146"/>
      <c r="DO1959" s="146"/>
      <c r="DP1959" s="146"/>
      <c r="DQ1959" s="146"/>
      <c r="DR1959" s="146"/>
      <c r="DS1959" s="146"/>
      <c r="DT1959" s="146"/>
      <c r="DU1959" s="146"/>
      <c r="DV1959" s="146"/>
      <c r="DW1959" s="146"/>
      <c r="DX1959" s="146"/>
      <c r="DY1959" s="146"/>
      <c r="DZ1959" s="146"/>
      <c r="EA1959" s="146"/>
      <c r="EB1959" s="146"/>
      <c r="EC1959" s="146"/>
      <c r="ED1959" s="146"/>
      <c r="EE1959" s="146"/>
      <c r="EF1959" s="146"/>
      <c r="EG1959" s="146"/>
      <c r="EH1959" s="146"/>
      <c r="EI1959" s="146"/>
      <c r="EJ1959" s="146"/>
      <c r="EK1959" s="146"/>
      <c r="EL1959" s="146"/>
      <c r="EM1959" s="146"/>
      <c r="EN1959" s="146"/>
      <c r="EO1959" s="146"/>
      <c r="EP1959" s="146"/>
      <c r="EQ1959" s="146"/>
      <c r="ER1959" s="146"/>
      <c r="ES1959" s="146"/>
      <c r="ET1959" s="146"/>
      <c r="EU1959" s="146"/>
      <c r="EV1959" s="146"/>
      <c r="EW1959" s="146"/>
      <c r="EX1959" s="146"/>
      <c r="EY1959" s="146"/>
      <c r="EZ1959" s="146"/>
      <c r="FA1959" s="146"/>
      <c r="FB1959" s="146"/>
      <c r="FC1959" s="146"/>
      <c r="FD1959" s="146"/>
      <c r="FE1959" s="146"/>
      <c r="FF1959" s="146"/>
      <c r="FG1959" s="146"/>
      <c r="FH1959" s="146"/>
      <c r="FI1959" s="146"/>
      <c r="FJ1959" s="146"/>
      <c r="FK1959" s="146"/>
      <c r="FL1959" s="146"/>
      <c r="FM1959" s="146"/>
      <c r="FN1959" s="146"/>
      <c r="FO1959" s="146"/>
      <c r="FP1959" s="146"/>
      <c r="FQ1959" s="146"/>
      <c r="FR1959" s="146"/>
      <c r="FS1959" s="146"/>
      <c r="FT1959" s="146"/>
      <c r="FU1959" s="146"/>
      <c r="FV1959" s="146"/>
      <c r="FW1959" s="146"/>
      <c r="FX1959" s="146"/>
      <c r="FY1959" s="146"/>
      <c r="FZ1959" s="146"/>
      <c r="GA1959" s="146"/>
      <c r="GB1959" s="146"/>
      <c r="GC1959" s="146"/>
      <c r="GD1959" s="146"/>
      <c r="GE1959" s="146"/>
      <c r="GF1959" s="146"/>
      <c r="GG1959" s="146"/>
      <c r="GH1959" s="146"/>
      <c r="GI1959" s="146"/>
      <c r="GJ1959" s="146"/>
      <c r="GK1959" s="146"/>
      <c r="GL1959" s="146"/>
      <c r="GM1959" s="146"/>
      <c r="GN1959" s="146"/>
      <c r="GO1959" s="146"/>
      <c r="GP1959" s="146"/>
      <c r="GQ1959" s="146"/>
      <c r="GR1959" s="146"/>
      <c r="GS1959" s="146"/>
      <c r="GT1959" s="146"/>
      <c r="GU1959" s="146"/>
      <c r="GV1959" s="146"/>
      <c r="GW1959" s="146"/>
      <c r="GX1959" s="146"/>
      <c r="GY1959" s="146"/>
      <c r="GZ1959" s="146"/>
      <c r="HA1959" s="146"/>
      <c r="HB1959" s="146"/>
      <c r="HC1959" s="146"/>
      <c r="HD1959" s="146"/>
      <c r="HE1959" s="146"/>
      <c r="HF1959" s="146"/>
      <c r="HG1959" s="146"/>
      <c r="HH1959" s="146"/>
      <c r="HI1959" s="146"/>
      <c r="HJ1959" s="146"/>
      <c r="HK1959" s="146"/>
      <c r="HL1959" s="146"/>
      <c r="HM1959" s="146"/>
      <c r="HN1959" s="146"/>
      <c r="HO1959" s="146"/>
      <c r="HP1959" s="146"/>
      <c r="HQ1959" s="146"/>
      <c r="HR1959" s="146"/>
      <c r="HS1959" s="146"/>
      <c r="HT1959" s="146"/>
      <c r="HU1959" s="146"/>
      <c r="HV1959" s="146"/>
      <c r="HW1959" s="146"/>
      <c r="HX1959" s="146"/>
      <c r="HY1959" s="146"/>
      <c r="HZ1959" s="146"/>
      <c r="IA1959" s="146"/>
      <c r="IB1959" s="146"/>
      <c r="IC1959" s="146"/>
      <c r="ID1959" s="146"/>
      <c r="IE1959" s="146"/>
      <c r="IF1959" s="146"/>
      <c r="IG1959" s="146"/>
      <c r="IH1959" s="146"/>
      <c r="II1959" s="146"/>
      <c r="IJ1959" s="146"/>
      <c r="IK1959" s="146"/>
      <c r="IL1959" s="146"/>
      <c r="IM1959" s="146"/>
      <c r="IN1959" s="146"/>
      <c r="IO1959" s="146"/>
      <c r="IP1959" s="146"/>
      <c r="IQ1959" s="146"/>
      <c r="IR1959" s="146"/>
      <c r="IS1959" s="146"/>
      <c r="IT1959" s="146"/>
      <c r="IU1959" s="146"/>
    </row>
    <row r="1960" spans="1:255" s="217" customFormat="1" ht="12.75" x14ac:dyDescent="0.2">
      <c r="A1960" s="204" t="s">
        <v>10461</v>
      </c>
      <c r="B1960" s="205" t="s">
        <v>7704</v>
      </c>
      <c r="C1960" s="206" t="s">
        <v>10485</v>
      </c>
      <c r="D1960" s="207" t="s">
        <v>10486</v>
      </c>
      <c r="E1960" s="208"/>
      <c r="F1960" s="209"/>
      <c r="G1960" s="210"/>
      <c r="H1960" s="211"/>
      <c r="I1960" s="212"/>
      <c r="J1960" s="209"/>
      <c r="K1960" s="210"/>
      <c r="L1960" s="213"/>
      <c r="M1960" s="214"/>
      <c r="N1960" s="209"/>
      <c r="O1960" s="210"/>
      <c r="P1960" s="213"/>
      <c r="Q1960" s="214"/>
      <c r="R1960" s="215"/>
      <c r="S1960" s="216"/>
      <c r="T1960" s="216"/>
    </row>
    <row r="1961" spans="1:255" s="203" customFormat="1" x14ac:dyDescent="0.2">
      <c r="A1961" s="244" t="s">
        <v>10461</v>
      </c>
      <c r="B1961" s="245" t="s">
        <v>7707</v>
      </c>
      <c r="C1961" s="246" t="s">
        <v>10487</v>
      </c>
      <c r="D1961" s="247" t="s">
        <v>10488</v>
      </c>
      <c r="E1961" s="248"/>
      <c r="F1961" s="249"/>
      <c r="G1961" s="250"/>
      <c r="H1961" s="251"/>
      <c r="I1961" s="252"/>
      <c r="J1961" s="249"/>
      <c r="K1961" s="250"/>
      <c r="L1961" s="253"/>
      <c r="M1961" s="254"/>
      <c r="N1961" s="249"/>
      <c r="O1961" s="250"/>
      <c r="P1961" s="253"/>
      <c r="Q1961" s="254"/>
      <c r="R1961" s="255"/>
      <c r="S1961" s="256"/>
      <c r="T1961" s="256"/>
    </row>
    <row r="1962" spans="1:255" s="203" customFormat="1" ht="24" x14ac:dyDescent="0.2">
      <c r="A1962" s="257" t="s">
        <v>10461</v>
      </c>
      <c r="B1962" s="258" t="s">
        <v>7710</v>
      </c>
      <c r="C1962" s="259" t="s">
        <v>403</v>
      </c>
      <c r="D1962" s="260" t="s">
        <v>10489</v>
      </c>
      <c r="E1962" s="261"/>
      <c r="F1962" s="262" t="s">
        <v>402</v>
      </c>
      <c r="G1962" s="263" t="s">
        <v>403</v>
      </c>
      <c r="H1962" s="264"/>
      <c r="I1962" s="265"/>
      <c r="J1962" s="262"/>
      <c r="K1962" s="263"/>
      <c r="L1962" s="266" t="s">
        <v>7539</v>
      </c>
      <c r="M1962" s="267" t="s">
        <v>403</v>
      </c>
      <c r="N1962" s="262" t="s">
        <v>7539</v>
      </c>
      <c r="O1962" s="263" t="s">
        <v>403</v>
      </c>
      <c r="P1962" s="266" t="s">
        <v>7714</v>
      </c>
      <c r="Q1962" s="267" t="s">
        <v>7715</v>
      </c>
      <c r="R1962" s="276"/>
      <c r="S1962" s="277"/>
      <c r="T1962" s="277"/>
      <c r="U1962" s="146"/>
      <c r="V1962" s="146"/>
      <c r="W1962" s="146"/>
      <c r="X1962" s="146"/>
      <c r="Y1962" s="146"/>
      <c r="Z1962" s="146"/>
      <c r="AA1962" s="146"/>
      <c r="AB1962" s="146"/>
      <c r="AC1962" s="146"/>
      <c r="AD1962" s="146"/>
      <c r="AE1962" s="146"/>
      <c r="AF1962" s="146"/>
      <c r="AG1962" s="146"/>
      <c r="AH1962" s="146"/>
      <c r="AI1962" s="146"/>
      <c r="AJ1962" s="146"/>
      <c r="AK1962" s="146"/>
      <c r="AL1962" s="146"/>
      <c r="AM1962" s="146"/>
      <c r="AN1962" s="146"/>
      <c r="AO1962" s="146"/>
      <c r="AP1962" s="146"/>
      <c r="AQ1962" s="146"/>
      <c r="AR1962" s="146"/>
      <c r="AS1962" s="146"/>
      <c r="AT1962" s="146"/>
      <c r="AU1962" s="146"/>
      <c r="AV1962" s="146"/>
      <c r="AW1962" s="146"/>
      <c r="AX1962" s="146"/>
      <c r="AY1962" s="146"/>
      <c r="AZ1962" s="146"/>
      <c r="BA1962" s="146"/>
      <c r="BB1962" s="146"/>
      <c r="BC1962" s="146"/>
      <c r="BD1962" s="146"/>
      <c r="BE1962" s="146"/>
      <c r="BF1962" s="146"/>
      <c r="BG1962" s="146"/>
      <c r="BH1962" s="146"/>
      <c r="BI1962" s="146"/>
      <c r="BJ1962" s="146"/>
      <c r="BK1962" s="146"/>
      <c r="BL1962" s="146"/>
      <c r="BM1962" s="146"/>
      <c r="BN1962" s="146"/>
      <c r="BO1962" s="146"/>
      <c r="BP1962" s="146"/>
      <c r="BQ1962" s="146"/>
      <c r="BR1962" s="146"/>
      <c r="BS1962" s="146"/>
      <c r="BT1962" s="146"/>
      <c r="BU1962" s="146"/>
      <c r="BV1962" s="146"/>
      <c r="BW1962" s="146"/>
      <c r="BX1962" s="146"/>
      <c r="BY1962" s="146"/>
      <c r="BZ1962" s="146"/>
      <c r="CA1962" s="146"/>
      <c r="CB1962" s="146"/>
      <c r="CC1962" s="146"/>
      <c r="CD1962" s="146"/>
      <c r="CE1962" s="146"/>
      <c r="CF1962" s="146"/>
      <c r="CG1962" s="146"/>
      <c r="CH1962" s="146"/>
      <c r="CI1962" s="146"/>
      <c r="CJ1962" s="146"/>
      <c r="CK1962" s="146"/>
      <c r="CL1962" s="146"/>
      <c r="CM1962" s="146"/>
      <c r="CN1962" s="146"/>
      <c r="CO1962" s="146"/>
      <c r="CP1962" s="146"/>
      <c r="CQ1962" s="146"/>
      <c r="CR1962" s="146"/>
      <c r="CS1962" s="146"/>
      <c r="CT1962" s="146"/>
      <c r="CU1962" s="146"/>
      <c r="CV1962" s="146"/>
      <c r="CW1962" s="146"/>
      <c r="CX1962" s="146"/>
      <c r="CY1962" s="146"/>
      <c r="CZ1962" s="146"/>
      <c r="DA1962" s="146"/>
      <c r="DB1962" s="146"/>
      <c r="DC1962" s="146"/>
      <c r="DD1962" s="146"/>
      <c r="DE1962" s="146"/>
      <c r="DF1962" s="146"/>
      <c r="DG1962" s="146"/>
      <c r="DH1962" s="146"/>
      <c r="DI1962" s="146"/>
      <c r="DJ1962" s="146"/>
      <c r="DK1962" s="146"/>
      <c r="DL1962" s="146"/>
      <c r="DM1962" s="146"/>
      <c r="DN1962" s="146"/>
      <c r="DO1962" s="146"/>
      <c r="DP1962" s="146"/>
      <c r="DQ1962" s="146"/>
      <c r="DR1962" s="146"/>
      <c r="DS1962" s="146"/>
      <c r="DT1962" s="146"/>
      <c r="DU1962" s="146"/>
      <c r="DV1962" s="146"/>
      <c r="DW1962" s="146"/>
      <c r="DX1962" s="146"/>
      <c r="DY1962" s="146"/>
      <c r="DZ1962" s="146"/>
      <c r="EA1962" s="146"/>
      <c r="EB1962" s="146"/>
      <c r="EC1962" s="146"/>
      <c r="ED1962" s="146"/>
      <c r="EE1962" s="146"/>
      <c r="EF1962" s="146"/>
      <c r="EG1962" s="146"/>
      <c r="EH1962" s="146"/>
      <c r="EI1962" s="146"/>
      <c r="EJ1962" s="146"/>
      <c r="EK1962" s="146"/>
      <c r="EL1962" s="146"/>
      <c r="EM1962" s="146"/>
      <c r="EN1962" s="146"/>
      <c r="EO1962" s="146"/>
      <c r="EP1962" s="146"/>
      <c r="EQ1962" s="146"/>
      <c r="ER1962" s="146"/>
      <c r="ES1962" s="146"/>
      <c r="ET1962" s="146"/>
      <c r="EU1962" s="146"/>
      <c r="EV1962" s="146"/>
      <c r="EW1962" s="146"/>
      <c r="EX1962" s="146"/>
      <c r="EY1962" s="146"/>
      <c r="EZ1962" s="146"/>
      <c r="FA1962" s="146"/>
      <c r="FB1962" s="146"/>
      <c r="FC1962" s="146"/>
      <c r="FD1962" s="146"/>
      <c r="FE1962" s="146"/>
      <c r="FF1962" s="146"/>
      <c r="FG1962" s="146"/>
      <c r="FH1962" s="146"/>
      <c r="FI1962" s="146"/>
      <c r="FJ1962" s="146"/>
      <c r="FK1962" s="146"/>
      <c r="FL1962" s="146"/>
      <c r="FM1962" s="146"/>
      <c r="FN1962" s="146"/>
      <c r="FO1962" s="146"/>
      <c r="FP1962" s="146"/>
      <c r="FQ1962" s="146"/>
      <c r="FR1962" s="146"/>
      <c r="FS1962" s="146"/>
      <c r="FT1962" s="146"/>
      <c r="FU1962" s="146"/>
      <c r="FV1962" s="146"/>
      <c r="FW1962" s="146"/>
      <c r="FX1962" s="146"/>
      <c r="FY1962" s="146"/>
      <c r="FZ1962" s="146"/>
      <c r="GA1962" s="146"/>
      <c r="GB1962" s="146"/>
      <c r="GC1962" s="146"/>
      <c r="GD1962" s="146"/>
      <c r="GE1962" s="146"/>
      <c r="GF1962" s="146"/>
      <c r="GG1962" s="146"/>
      <c r="GH1962" s="146"/>
      <c r="GI1962" s="146"/>
      <c r="GJ1962" s="146"/>
      <c r="GK1962" s="146"/>
      <c r="GL1962" s="146"/>
      <c r="GM1962" s="146"/>
      <c r="GN1962" s="146"/>
      <c r="GO1962" s="146"/>
      <c r="GP1962" s="146"/>
      <c r="GQ1962" s="146"/>
      <c r="GR1962" s="146"/>
      <c r="GS1962" s="146"/>
      <c r="GT1962" s="146"/>
      <c r="GU1962" s="146"/>
      <c r="GV1962" s="146"/>
      <c r="GW1962" s="146"/>
      <c r="GX1962" s="146"/>
      <c r="GY1962" s="146"/>
      <c r="GZ1962" s="146"/>
      <c r="HA1962" s="146"/>
      <c r="HB1962" s="146"/>
      <c r="HC1962" s="146"/>
      <c r="HD1962" s="146"/>
      <c r="HE1962" s="146"/>
      <c r="HF1962" s="146"/>
      <c r="HG1962" s="146"/>
      <c r="HH1962" s="146"/>
      <c r="HI1962" s="146"/>
      <c r="HJ1962" s="146"/>
      <c r="HK1962" s="146"/>
      <c r="HL1962" s="146"/>
      <c r="HM1962" s="146"/>
      <c r="HN1962" s="146"/>
      <c r="HO1962" s="146"/>
      <c r="HP1962" s="146"/>
      <c r="HQ1962" s="146"/>
      <c r="HR1962" s="146"/>
      <c r="HS1962" s="146"/>
      <c r="HT1962" s="146"/>
      <c r="HU1962" s="146"/>
      <c r="HV1962" s="146"/>
      <c r="HW1962" s="146"/>
      <c r="HX1962" s="146"/>
      <c r="HY1962" s="146"/>
      <c r="HZ1962" s="146"/>
      <c r="IA1962" s="146"/>
      <c r="IB1962" s="146"/>
      <c r="IC1962" s="146"/>
      <c r="ID1962" s="146"/>
      <c r="IE1962" s="146"/>
      <c r="IF1962" s="146"/>
      <c r="IG1962" s="146"/>
      <c r="IH1962" s="146"/>
      <c r="II1962" s="146"/>
      <c r="IJ1962" s="146"/>
      <c r="IK1962" s="146"/>
      <c r="IL1962" s="146"/>
      <c r="IM1962" s="146"/>
      <c r="IN1962" s="146"/>
      <c r="IO1962" s="146"/>
      <c r="IP1962" s="146"/>
      <c r="IQ1962" s="146"/>
      <c r="IR1962" s="146"/>
      <c r="IS1962" s="146"/>
      <c r="IT1962" s="146"/>
      <c r="IU1962" s="146"/>
    </row>
    <row r="1963" spans="1:255" s="217" customFormat="1" ht="24" x14ac:dyDescent="0.2">
      <c r="A1963" s="257" t="s">
        <v>10461</v>
      </c>
      <c r="B1963" s="258" t="s">
        <v>7710</v>
      </c>
      <c r="C1963" s="259" t="s">
        <v>406</v>
      </c>
      <c r="D1963" s="260" t="s">
        <v>10490</v>
      </c>
      <c r="E1963" s="261"/>
      <c r="F1963" s="262" t="s">
        <v>405</v>
      </c>
      <c r="G1963" s="263" t="s">
        <v>406</v>
      </c>
      <c r="H1963" s="264"/>
      <c r="I1963" s="265"/>
      <c r="J1963" s="262"/>
      <c r="K1963" s="263"/>
      <c r="L1963" s="266" t="s">
        <v>7540</v>
      </c>
      <c r="M1963" s="267" t="s">
        <v>406</v>
      </c>
      <c r="N1963" s="262" t="s">
        <v>7540</v>
      </c>
      <c r="O1963" s="263" t="s">
        <v>406</v>
      </c>
      <c r="P1963" s="266" t="s">
        <v>7714</v>
      </c>
      <c r="Q1963" s="267" t="s">
        <v>7715</v>
      </c>
      <c r="R1963" s="276"/>
      <c r="S1963" s="277"/>
      <c r="T1963" s="277"/>
    </row>
    <row r="1964" spans="1:255" s="203" customFormat="1" ht="24" x14ac:dyDescent="0.2">
      <c r="A1964" s="257" t="s">
        <v>10461</v>
      </c>
      <c r="B1964" s="258" t="s">
        <v>7710</v>
      </c>
      <c r="C1964" s="259" t="s">
        <v>409</v>
      </c>
      <c r="D1964" s="260" t="s">
        <v>10491</v>
      </c>
      <c r="E1964" s="261"/>
      <c r="F1964" s="262" t="s">
        <v>408</v>
      </c>
      <c r="G1964" s="263" t="s">
        <v>409</v>
      </c>
      <c r="H1964" s="264"/>
      <c r="I1964" s="265"/>
      <c r="J1964" s="262"/>
      <c r="K1964" s="263"/>
      <c r="L1964" s="266" t="s">
        <v>7541</v>
      </c>
      <c r="M1964" s="267" t="s">
        <v>409</v>
      </c>
      <c r="N1964" s="262" t="s">
        <v>7541</v>
      </c>
      <c r="O1964" s="263" t="s">
        <v>409</v>
      </c>
      <c r="P1964" s="266" t="s">
        <v>7714</v>
      </c>
      <c r="Q1964" s="267" t="s">
        <v>7715</v>
      </c>
      <c r="R1964" s="276"/>
      <c r="S1964" s="277"/>
      <c r="T1964" s="277"/>
    </row>
    <row r="1965" spans="1:255" ht="24" x14ac:dyDescent="0.2">
      <c r="A1965" s="257" t="s">
        <v>10461</v>
      </c>
      <c r="B1965" s="258" t="s">
        <v>7710</v>
      </c>
      <c r="C1965" s="259" t="s">
        <v>412</v>
      </c>
      <c r="D1965" s="260" t="s">
        <v>10492</v>
      </c>
      <c r="E1965" s="261"/>
      <c r="F1965" s="262" t="s">
        <v>411</v>
      </c>
      <c r="G1965" s="263" t="s">
        <v>412</v>
      </c>
      <c r="H1965" s="264"/>
      <c r="I1965" s="265"/>
      <c r="J1965" s="262"/>
      <c r="K1965" s="263"/>
      <c r="L1965" s="266" t="s">
        <v>7542</v>
      </c>
      <c r="M1965" s="267" t="s">
        <v>412</v>
      </c>
      <c r="N1965" s="262" t="s">
        <v>7542</v>
      </c>
      <c r="O1965" s="263" t="s">
        <v>412</v>
      </c>
      <c r="P1965" s="266" t="s">
        <v>7714</v>
      </c>
      <c r="Q1965" s="267" t="s">
        <v>7715</v>
      </c>
      <c r="R1965" s="276"/>
      <c r="S1965" s="277"/>
      <c r="T1965" s="277"/>
    </row>
    <row r="1966" spans="1:255" s="405" customFormat="1" x14ac:dyDescent="0.2">
      <c r="A1966" s="355" t="s">
        <v>10461</v>
      </c>
      <c r="B1966" s="356" t="s">
        <v>7707</v>
      </c>
      <c r="C1966" s="357" t="s">
        <v>10493</v>
      </c>
      <c r="D1966" s="358" t="s">
        <v>10494</v>
      </c>
      <c r="E1966" s="341"/>
      <c r="F1966" s="327"/>
      <c r="G1966" s="328"/>
      <c r="H1966" s="336"/>
      <c r="I1966" s="337"/>
      <c r="J1966" s="327"/>
      <c r="K1966" s="328"/>
      <c r="L1966" s="339"/>
      <c r="M1966" s="340"/>
      <c r="N1966" s="327"/>
      <c r="O1966" s="328"/>
      <c r="P1966" s="339"/>
      <c r="Q1966" s="340"/>
      <c r="R1966" s="318">
        <v>42711</v>
      </c>
      <c r="S1966" s="432"/>
      <c r="T1966" s="432"/>
    </row>
    <row r="1967" spans="1:255" x14ac:dyDescent="0.2">
      <c r="A1967" s="257" t="s">
        <v>10461</v>
      </c>
      <c r="B1967" s="258" t="s">
        <v>7710</v>
      </c>
      <c r="C1967" s="416" t="s">
        <v>415</v>
      </c>
      <c r="D1967" s="260" t="s">
        <v>10495</v>
      </c>
      <c r="E1967" s="261"/>
      <c r="F1967" s="262" t="s">
        <v>414</v>
      </c>
      <c r="G1967" s="263" t="s">
        <v>415</v>
      </c>
      <c r="H1967" s="264"/>
      <c r="I1967" s="265"/>
      <c r="J1967" s="262"/>
      <c r="K1967" s="263"/>
      <c r="L1967" s="266" t="s">
        <v>7568</v>
      </c>
      <c r="M1967" s="267" t="s">
        <v>7569</v>
      </c>
      <c r="N1967" s="262" t="s">
        <v>7568</v>
      </c>
      <c r="O1967" s="263" t="s">
        <v>7569</v>
      </c>
      <c r="P1967" s="266" t="s">
        <v>7714</v>
      </c>
      <c r="Q1967" s="267" t="s">
        <v>7715</v>
      </c>
      <c r="R1967" s="276"/>
      <c r="S1967" s="277"/>
      <c r="T1967" s="277"/>
    </row>
    <row r="1968" spans="1:255" x14ac:dyDescent="0.2">
      <c r="A1968" s="257" t="s">
        <v>10461</v>
      </c>
      <c r="B1968" s="258" t="s">
        <v>7710</v>
      </c>
      <c r="C1968" s="416" t="s">
        <v>418</v>
      </c>
      <c r="D1968" s="260" t="s">
        <v>10496</v>
      </c>
      <c r="E1968" s="261"/>
      <c r="F1968" s="262" t="s">
        <v>417</v>
      </c>
      <c r="G1968" s="263" t="s">
        <v>418</v>
      </c>
      <c r="H1968" s="264"/>
      <c r="I1968" s="265"/>
      <c r="J1968" s="262"/>
      <c r="K1968" s="263"/>
      <c r="L1968" s="266" t="s">
        <v>7570</v>
      </c>
      <c r="M1968" s="267" t="s">
        <v>7571</v>
      </c>
      <c r="N1968" s="262" t="s">
        <v>7570</v>
      </c>
      <c r="O1968" s="263" t="s">
        <v>7571</v>
      </c>
      <c r="P1968" s="266" t="s">
        <v>7714</v>
      </c>
      <c r="Q1968" s="267" t="s">
        <v>7715</v>
      </c>
      <c r="R1968" s="276"/>
      <c r="S1968" s="277"/>
      <c r="T1968" s="277"/>
    </row>
    <row r="1969" spans="1:20" ht="36" x14ac:dyDescent="0.2">
      <c r="A1969" s="257" t="s">
        <v>10461</v>
      </c>
      <c r="B1969" s="258" t="s">
        <v>7710</v>
      </c>
      <c r="C1969" s="416" t="s">
        <v>10497</v>
      </c>
      <c r="D1969" s="260" t="s">
        <v>10498</v>
      </c>
      <c r="E1969" s="261"/>
      <c r="F1969" s="262" t="s">
        <v>419</v>
      </c>
      <c r="G1969" s="263" t="s">
        <v>420</v>
      </c>
      <c r="H1969" s="264"/>
      <c r="I1969" s="265"/>
      <c r="J1969" s="262"/>
      <c r="K1969" s="263"/>
      <c r="L1969" s="266" t="s">
        <v>7572</v>
      </c>
      <c r="M1969" s="267" t="s">
        <v>7573</v>
      </c>
      <c r="N1969" s="262" t="s">
        <v>7572</v>
      </c>
      <c r="O1969" s="263" t="s">
        <v>7573</v>
      </c>
      <c r="P1969" s="266" t="s">
        <v>7714</v>
      </c>
      <c r="Q1969" s="267" t="s">
        <v>7715</v>
      </c>
      <c r="R1969" s="276"/>
      <c r="S1969" s="277"/>
      <c r="T1969" s="277"/>
    </row>
    <row r="1970" spans="1:20" s="405" customFormat="1" ht="156" x14ac:dyDescent="0.2">
      <c r="A1970" s="360" t="s">
        <v>10461</v>
      </c>
      <c r="B1970" s="361" t="s">
        <v>7710</v>
      </c>
      <c r="C1970" s="362" t="s">
        <v>10499</v>
      </c>
      <c r="D1970" s="363" t="s">
        <v>10500</v>
      </c>
      <c r="E1970" s="332"/>
      <c r="F1970" s="311" t="s">
        <v>811</v>
      </c>
      <c r="G1970" s="312" t="s">
        <v>10501</v>
      </c>
      <c r="H1970" s="313"/>
      <c r="I1970" s="314"/>
      <c r="J1970" s="311"/>
      <c r="K1970" s="312"/>
      <c r="L1970" s="315" t="s">
        <v>7631</v>
      </c>
      <c r="M1970" s="316" t="s">
        <v>10502</v>
      </c>
      <c r="N1970" s="311" t="s">
        <v>7631</v>
      </c>
      <c r="O1970" s="312" t="s">
        <v>10502</v>
      </c>
      <c r="P1970" s="315" t="s">
        <v>7714</v>
      </c>
      <c r="Q1970" s="316" t="s">
        <v>7715</v>
      </c>
      <c r="R1970" s="318">
        <v>42711</v>
      </c>
      <c r="S1970" s="404"/>
      <c r="T1970" s="404" t="s">
        <v>10503</v>
      </c>
    </row>
    <row r="1971" spans="1:20" s="405" customFormat="1" ht="48" x14ac:dyDescent="0.2">
      <c r="A1971" s="360" t="s">
        <v>10461</v>
      </c>
      <c r="B1971" s="361" t="s">
        <v>7710</v>
      </c>
      <c r="C1971" s="362" t="s">
        <v>10504</v>
      </c>
      <c r="D1971" s="363" t="s">
        <v>10505</v>
      </c>
      <c r="E1971" s="332"/>
      <c r="F1971" s="724" t="s">
        <v>2524</v>
      </c>
      <c r="G1971" s="725" t="s">
        <v>10504</v>
      </c>
      <c r="H1971" s="313"/>
      <c r="I1971" s="314"/>
      <c r="J1971" s="311"/>
      <c r="K1971" s="312"/>
      <c r="L1971" s="315" t="s">
        <v>7632</v>
      </c>
      <c r="M1971" s="316" t="s">
        <v>10506</v>
      </c>
      <c r="N1971" s="311" t="s">
        <v>7632</v>
      </c>
      <c r="O1971" s="312" t="s">
        <v>10506</v>
      </c>
      <c r="P1971" s="315" t="s">
        <v>7714</v>
      </c>
      <c r="Q1971" s="316" t="s">
        <v>7715</v>
      </c>
      <c r="R1971" s="318">
        <v>42711</v>
      </c>
      <c r="S1971" s="404"/>
      <c r="T1971" s="404"/>
    </row>
    <row r="1972" spans="1:20" s="405" customFormat="1" ht="24" x14ac:dyDescent="0.2">
      <c r="A1972" s="360" t="s">
        <v>10461</v>
      </c>
      <c r="B1972" s="361" t="s">
        <v>7710</v>
      </c>
      <c r="C1972" s="362" t="s">
        <v>10507</v>
      </c>
      <c r="D1972" s="363" t="s">
        <v>10508</v>
      </c>
      <c r="E1972" s="332"/>
      <c r="F1972" s="724" t="s">
        <v>421</v>
      </c>
      <c r="G1972" s="725" t="s">
        <v>10509</v>
      </c>
      <c r="H1972" s="313"/>
      <c r="I1972" s="314"/>
      <c r="J1972" s="311"/>
      <c r="K1972" s="312"/>
      <c r="L1972" s="315" t="s">
        <v>7574</v>
      </c>
      <c r="M1972" s="316" t="s">
        <v>10510</v>
      </c>
      <c r="N1972" s="311" t="s">
        <v>7574</v>
      </c>
      <c r="O1972" s="312" t="s">
        <v>10510</v>
      </c>
      <c r="P1972" s="315" t="s">
        <v>7714</v>
      </c>
      <c r="Q1972" s="316" t="s">
        <v>7715</v>
      </c>
      <c r="R1972" s="318">
        <v>42711</v>
      </c>
      <c r="S1972" s="404"/>
      <c r="T1972" s="404"/>
    </row>
    <row r="1973" spans="1:20" ht="14.25" x14ac:dyDescent="0.2">
      <c r="A1973" s="190" t="s">
        <v>10461</v>
      </c>
      <c r="B1973" s="191" t="s">
        <v>7701</v>
      </c>
      <c r="C1973" s="192" t="s">
        <v>10511</v>
      </c>
      <c r="D1973" s="193" t="s">
        <v>10512</v>
      </c>
      <c r="E1973" s="194"/>
      <c r="F1973" s="195"/>
      <c r="G1973" s="196"/>
      <c r="H1973" s="197"/>
      <c r="I1973" s="198"/>
      <c r="J1973" s="195"/>
      <c r="K1973" s="196"/>
      <c r="L1973" s="199"/>
      <c r="M1973" s="200"/>
      <c r="N1973" s="195"/>
      <c r="O1973" s="196"/>
      <c r="P1973" s="199"/>
      <c r="Q1973" s="200"/>
      <c r="R1973" s="201"/>
      <c r="S1973" s="202"/>
      <c r="T1973" s="202"/>
    </row>
    <row r="1974" spans="1:20" ht="12.75" x14ac:dyDescent="0.2">
      <c r="A1974" s="204" t="s">
        <v>10461</v>
      </c>
      <c r="B1974" s="205" t="s">
        <v>7704</v>
      </c>
      <c r="C1974" s="206" t="s">
        <v>10513</v>
      </c>
      <c r="D1974" s="207" t="s">
        <v>10514</v>
      </c>
      <c r="E1974" s="208"/>
      <c r="F1974" s="209"/>
      <c r="G1974" s="210"/>
      <c r="H1974" s="211"/>
      <c r="I1974" s="212"/>
      <c r="J1974" s="209"/>
      <c r="K1974" s="210"/>
      <c r="L1974" s="213"/>
      <c r="M1974" s="214"/>
      <c r="N1974" s="209"/>
      <c r="O1974" s="210"/>
      <c r="P1974" s="213"/>
      <c r="Q1974" s="214"/>
      <c r="R1974" s="215"/>
      <c r="S1974" s="216"/>
      <c r="T1974" s="216"/>
    </row>
    <row r="1975" spans="1:20" x14ac:dyDescent="0.2">
      <c r="A1975" s="244" t="s">
        <v>10461</v>
      </c>
      <c r="B1975" s="245" t="s">
        <v>7707</v>
      </c>
      <c r="C1975" s="246" t="s">
        <v>435</v>
      </c>
      <c r="D1975" s="247" t="s">
        <v>10515</v>
      </c>
      <c r="E1975" s="248"/>
      <c r="F1975" s="249"/>
      <c r="G1975" s="250"/>
      <c r="H1975" s="251"/>
      <c r="I1975" s="252"/>
      <c r="J1975" s="249"/>
      <c r="K1975" s="250"/>
      <c r="L1975" s="266"/>
      <c r="M1975" s="267"/>
      <c r="N1975" s="262"/>
      <c r="O1975" s="263"/>
      <c r="P1975" s="266"/>
      <c r="Q1975" s="267"/>
      <c r="R1975" s="276"/>
      <c r="S1975" s="277"/>
      <c r="T1975" s="277"/>
    </row>
    <row r="1976" spans="1:20" ht="24" x14ac:dyDescent="0.2">
      <c r="A1976" s="257" t="s">
        <v>10461</v>
      </c>
      <c r="B1976" s="258" t="s">
        <v>7710</v>
      </c>
      <c r="C1976" s="259" t="s">
        <v>435</v>
      </c>
      <c r="D1976" s="260" t="s">
        <v>10516</v>
      </c>
      <c r="E1976" s="261"/>
      <c r="F1976" s="262" t="s">
        <v>434</v>
      </c>
      <c r="G1976" s="263" t="s">
        <v>435</v>
      </c>
      <c r="H1976" s="264"/>
      <c r="I1976" s="265"/>
      <c r="J1976" s="262"/>
      <c r="K1976" s="263"/>
      <c r="L1976" s="266" t="s">
        <v>7499</v>
      </c>
      <c r="M1976" s="267" t="s">
        <v>435</v>
      </c>
      <c r="N1976" s="262" t="s">
        <v>7499</v>
      </c>
      <c r="O1976" s="263" t="s">
        <v>435</v>
      </c>
      <c r="P1976" s="266" t="s">
        <v>7714</v>
      </c>
      <c r="Q1976" s="267" t="s">
        <v>7715</v>
      </c>
      <c r="R1976" s="276"/>
      <c r="S1976" s="277"/>
      <c r="T1976" s="277"/>
    </row>
    <row r="1977" spans="1:20" x14ac:dyDescent="0.2">
      <c r="A1977" s="244" t="s">
        <v>10461</v>
      </c>
      <c r="B1977" s="245" t="s">
        <v>7707</v>
      </c>
      <c r="C1977" s="246" t="s">
        <v>437</v>
      </c>
      <c r="D1977" s="247" t="s">
        <v>10517</v>
      </c>
      <c r="E1977" s="248"/>
      <c r="F1977" s="249"/>
      <c r="G1977" s="250"/>
      <c r="H1977" s="251"/>
      <c r="I1977" s="252"/>
      <c r="J1977" s="249"/>
      <c r="K1977" s="250"/>
      <c r="L1977" s="266"/>
      <c r="M1977" s="267"/>
      <c r="N1977" s="262"/>
      <c r="O1977" s="263"/>
      <c r="P1977" s="266"/>
      <c r="Q1977" s="267"/>
      <c r="R1977" s="276"/>
      <c r="S1977" s="277"/>
      <c r="T1977" s="277"/>
    </row>
    <row r="1978" spans="1:20" s="203" customFormat="1" x14ac:dyDescent="0.2">
      <c r="A1978" s="257" t="s">
        <v>10461</v>
      </c>
      <c r="B1978" s="258" t="s">
        <v>7710</v>
      </c>
      <c r="C1978" s="259" t="s">
        <v>437</v>
      </c>
      <c r="D1978" s="260" t="s">
        <v>10518</v>
      </c>
      <c r="E1978" s="261"/>
      <c r="F1978" s="262" t="s">
        <v>436</v>
      </c>
      <c r="G1978" s="263" t="s">
        <v>437</v>
      </c>
      <c r="H1978" s="264"/>
      <c r="I1978" s="265"/>
      <c r="J1978" s="262"/>
      <c r="K1978" s="263"/>
      <c r="L1978" s="266" t="s">
        <v>7500</v>
      </c>
      <c r="M1978" s="267" t="s">
        <v>437</v>
      </c>
      <c r="N1978" s="262" t="s">
        <v>7500</v>
      </c>
      <c r="O1978" s="263" t="s">
        <v>437</v>
      </c>
      <c r="P1978" s="266" t="s">
        <v>7714</v>
      </c>
      <c r="Q1978" s="267" t="s">
        <v>7715</v>
      </c>
      <c r="R1978" s="276"/>
      <c r="S1978" s="277"/>
      <c r="T1978" s="277"/>
    </row>
    <row r="1979" spans="1:20" s="411" customFormat="1" ht="24" x14ac:dyDescent="0.2">
      <c r="A1979" s="244" t="s">
        <v>10461</v>
      </c>
      <c r="B1979" s="245" t="s">
        <v>7707</v>
      </c>
      <c r="C1979" s="246" t="s">
        <v>439</v>
      </c>
      <c r="D1979" s="247" t="s">
        <v>10519</v>
      </c>
      <c r="E1979" s="248"/>
      <c r="F1979" s="249"/>
      <c r="G1979" s="250"/>
      <c r="H1979" s="251"/>
      <c r="I1979" s="252"/>
      <c r="J1979" s="249"/>
      <c r="K1979" s="250"/>
      <c r="L1979" s="266"/>
      <c r="M1979" s="267"/>
      <c r="N1979" s="262"/>
      <c r="O1979" s="263"/>
      <c r="P1979" s="266"/>
      <c r="Q1979" s="267"/>
      <c r="R1979" s="276"/>
      <c r="S1979" s="277"/>
      <c r="T1979" s="277"/>
    </row>
    <row r="1980" spans="1:20" ht="36" x14ac:dyDescent="0.2">
      <c r="A1980" s="257" t="s">
        <v>10461</v>
      </c>
      <c r="B1980" s="258" t="s">
        <v>7710</v>
      </c>
      <c r="C1980" s="259" t="s">
        <v>439</v>
      </c>
      <c r="D1980" s="260" t="s">
        <v>10520</v>
      </c>
      <c r="E1980" s="261"/>
      <c r="F1980" s="262" t="s">
        <v>438</v>
      </c>
      <c r="G1980" s="263" t="s">
        <v>439</v>
      </c>
      <c r="H1980" s="264"/>
      <c r="I1980" s="265"/>
      <c r="J1980" s="262"/>
      <c r="K1980" s="263"/>
      <c r="L1980" s="266" t="s">
        <v>7501</v>
      </c>
      <c r="M1980" s="267" t="s">
        <v>439</v>
      </c>
      <c r="N1980" s="262" t="s">
        <v>7501</v>
      </c>
      <c r="O1980" s="263" t="s">
        <v>439</v>
      </c>
      <c r="P1980" s="266" t="s">
        <v>7714</v>
      </c>
      <c r="Q1980" s="267" t="s">
        <v>7715</v>
      </c>
      <c r="R1980" s="276"/>
      <c r="S1980" s="277"/>
      <c r="T1980" s="277"/>
    </row>
    <row r="1981" spans="1:20" ht="24" x14ac:dyDescent="0.2">
      <c r="A1981" s="244" t="s">
        <v>10461</v>
      </c>
      <c r="B1981" s="245" t="s">
        <v>7707</v>
      </c>
      <c r="C1981" s="246" t="s">
        <v>441</v>
      </c>
      <c r="D1981" s="247" t="s">
        <v>10521</v>
      </c>
      <c r="E1981" s="248"/>
      <c r="F1981" s="249"/>
      <c r="G1981" s="250"/>
      <c r="H1981" s="251"/>
      <c r="I1981" s="252"/>
      <c r="J1981" s="249"/>
      <c r="K1981" s="250"/>
      <c r="L1981" s="266"/>
      <c r="M1981" s="267"/>
      <c r="N1981" s="262"/>
      <c r="O1981" s="263"/>
      <c r="P1981" s="266"/>
      <c r="Q1981" s="267"/>
      <c r="R1981" s="276"/>
      <c r="S1981" s="277"/>
      <c r="T1981" s="277"/>
    </row>
    <row r="1982" spans="1:20" ht="24" x14ac:dyDescent="0.2">
      <c r="A1982" s="257" t="s">
        <v>10461</v>
      </c>
      <c r="B1982" s="258" t="s">
        <v>7710</v>
      </c>
      <c r="C1982" s="259" t="s">
        <v>441</v>
      </c>
      <c r="D1982" s="260" t="s">
        <v>10522</v>
      </c>
      <c r="E1982" s="261"/>
      <c r="F1982" s="262" t="s">
        <v>440</v>
      </c>
      <c r="G1982" s="263" t="s">
        <v>441</v>
      </c>
      <c r="H1982" s="264"/>
      <c r="I1982" s="265"/>
      <c r="J1982" s="262"/>
      <c r="K1982" s="263"/>
      <c r="L1982" s="266" t="s">
        <v>7502</v>
      </c>
      <c r="M1982" s="267" t="s">
        <v>441</v>
      </c>
      <c r="N1982" s="262" t="s">
        <v>7502</v>
      </c>
      <c r="O1982" s="263" t="s">
        <v>441</v>
      </c>
      <c r="P1982" s="266" t="s">
        <v>7714</v>
      </c>
      <c r="Q1982" s="267" t="s">
        <v>7715</v>
      </c>
      <c r="R1982" s="276"/>
      <c r="S1982" s="277"/>
      <c r="T1982" s="277"/>
    </row>
    <row r="1983" spans="1:20" x14ac:dyDescent="0.2">
      <c r="A1983" s="244" t="s">
        <v>10461</v>
      </c>
      <c r="B1983" s="245" t="s">
        <v>7707</v>
      </c>
      <c r="C1983" s="246" t="s">
        <v>443</v>
      </c>
      <c r="D1983" s="247" t="s">
        <v>10523</v>
      </c>
      <c r="E1983" s="248"/>
      <c r="F1983" s="249"/>
      <c r="G1983" s="250"/>
      <c r="H1983" s="251"/>
      <c r="I1983" s="252"/>
      <c r="J1983" s="249"/>
      <c r="K1983" s="250"/>
      <c r="L1983" s="266"/>
      <c r="M1983" s="267"/>
      <c r="N1983" s="262"/>
      <c r="O1983" s="263"/>
      <c r="P1983" s="266"/>
      <c r="Q1983" s="267"/>
      <c r="R1983" s="276"/>
      <c r="S1983" s="277"/>
      <c r="T1983" s="277"/>
    </row>
    <row r="1984" spans="1:20" ht="24" x14ac:dyDescent="0.2">
      <c r="A1984" s="257" t="s">
        <v>10461</v>
      </c>
      <c r="B1984" s="258" t="s">
        <v>7710</v>
      </c>
      <c r="C1984" s="259" t="s">
        <v>443</v>
      </c>
      <c r="D1984" s="260" t="s">
        <v>10524</v>
      </c>
      <c r="E1984" s="261"/>
      <c r="F1984" s="262" t="s">
        <v>442</v>
      </c>
      <c r="G1984" s="263" t="s">
        <v>443</v>
      </c>
      <c r="H1984" s="264"/>
      <c r="I1984" s="265"/>
      <c r="J1984" s="262"/>
      <c r="K1984" s="263"/>
      <c r="L1984" s="266" t="s">
        <v>7503</v>
      </c>
      <c r="M1984" s="267" t="s">
        <v>443</v>
      </c>
      <c r="N1984" s="262" t="s">
        <v>7503</v>
      </c>
      <c r="O1984" s="263" t="s">
        <v>443</v>
      </c>
      <c r="P1984" s="266" t="s">
        <v>7714</v>
      </c>
      <c r="Q1984" s="267" t="s">
        <v>7715</v>
      </c>
      <c r="R1984" s="276"/>
      <c r="S1984" s="277"/>
      <c r="T1984" s="277"/>
    </row>
    <row r="1985" spans="1:20" x14ac:dyDescent="0.2">
      <c r="A1985" s="244" t="s">
        <v>10461</v>
      </c>
      <c r="B1985" s="245" t="s">
        <v>7707</v>
      </c>
      <c r="C1985" s="246" t="s">
        <v>445</v>
      </c>
      <c r="D1985" s="247" t="s">
        <v>10525</v>
      </c>
      <c r="E1985" s="248"/>
      <c r="F1985" s="249"/>
      <c r="G1985" s="250"/>
      <c r="H1985" s="251"/>
      <c r="I1985" s="252"/>
      <c r="J1985" s="249"/>
      <c r="K1985" s="250"/>
      <c r="L1985" s="266"/>
      <c r="M1985" s="267"/>
      <c r="N1985" s="262"/>
      <c r="O1985" s="263"/>
      <c r="P1985" s="266"/>
      <c r="Q1985" s="267"/>
      <c r="R1985" s="276"/>
      <c r="S1985" s="277"/>
      <c r="T1985" s="277"/>
    </row>
    <row r="1986" spans="1:20" ht="24" x14ac:dyDescent="0.2">
      <c r="A1986" s="257" t="s">
        <v>10461</v>
      </c>
      <c r="B1986" s="258" t="s">
        <v>7710</v>
      </c>
      <c r="C1986" s="259" t="s">
        <v>445</v>
      </c>
      <c r="D1986" s="260" t="s">
        <v>10526</v>
      </c>
      <c r="E1986" s="261"/>
      <c r="F1986" s="262" t="s">
        <v>444</v>
      </c>
      <c r="G1986" s="263" t="s">
        <v>445</v>
      </c>
      <c r="H1986" s="264"/>
      <c r="I1986" s="265"/>
      <c r="J1986" s="262"/>
      <c r="K1986" s="263"/>
      <c r="L1986" s="266" t="s">
        <v>7504</v>
      </c>
      <c r="M1986" s="267" t="s">
        <v>445</v>
      </c>
      <c r="N1986" s="262" t="s">
        <v>7504</v>
      </c>
      <c r="O1986" s="263" t="s">
        <v>445</v>
      </c>
      <c r="P1986" s="266" t="s">
        <v>7714</v>
      </c>
      <c r="Q1986" s="267" t="s">
        <v>7715</v>
      </c>
      <c r="R1986" s="276"/>
      <c r="S1986" s="277"/>
      <c r="T1986" s="277"/>
    </row>
    <row r="1987" spans="1:20" ht="24" x14ac:dyDescent="0.2">
      <c r="A1987" s="244" t="s">
        <v>10461</v>
      </c>
      <c r="B1987" s="245" t="s">
        <v>7707</v>
      </c>
      <c r="C1987" s="246" t="s">
        <v>447</v>
      </c>
      <c r="D1987" s="247" t="s">
        <v>10527</v>
      </c>
      <c r="E1987" s="248"/>
      <c r="F1987" s="249"/>
      <c r="G1987" s="250"/>
      <c r="H1987" s="251"/>
      <c r="I1987" s="252"/>
      <c r="J1987" s="249"/>
      <c r="K1987" s="250"/>
      <c r="L1987" s="266"/>
      <c r="M1987" s="267"/>
      <c r="N1987" s="262"/>
      <c r="O1987" s="263"/>
      <c r="P1987" s="266"/>
      <c r="Q1987" s="267"/>
      <c r="R1987" s="276"/>
      <c r="S1987" s="277"/>
      <c r="T1987" s="277"/>
    </row>
    <row r="1988" spans="1:20" ht="24" x14ac:dyDescent="0.2">
      <c r="A1988" s="257" t="s">
        <v>10461</v>
      </c>
      <c r="B1988" s="258" t="s">
        <v>7710</v>
      </c>
      <c r="C1988" s="259" t="s">
        <v>447</v>
      </c>
      <c r="D1988" s="260" t="s">
        <v>10528</v>
      </c>
      <c r="E1988" s="261"/>
      <c r="F1988" s="262" t="s">
        <v>446</v>
      </c>
      <c r="G1988" s="263" t="s">
        <v>447</v>
      </c>
      <c r="H1988" s="264"/>
      <c r="I1988" s="265"/>
      <c r="J1988" s="262"/>
      <c r="K1988" s="263"/>
      <c r="L1988" s="266" t="s">
        <v>7505</v>
      </c>
      <c r="M1988" s="267" t="s">
        <v>447</v>
      </c>
      <c r="N1988" s="262" t="s">
        <v>7505</v>
      </c>
      <c r="O1988" s="263" t="s">
        <v>447</v>
      </c>
      <c r="P1988" s="266" t="s">
        <v>7714</v>
      </c>
      <c r="Q1988" s="267" t="s">
        <v>7715</v>
      </c>
      <c r="R1988" s="276"/>
      <c r="S1988" s="277"/>
      <c r="T1988" s="277"/>
    </row>
    <row r="1989" spans="1:20" x14ac:dyDescent="0.2">
      <c r="A1989" s="244" t="s">
        <v>10461</v>
      </c>
      <c r="B1989" s="245" t="s">
        <v>7707</v>
      </c>
      <c r="C1989" s="246" t="s">
        <v>449</v>
      </c>
      <c r="D1989" s="247" t="s">
        <v>10529</v>
      </c>
      <c r="E1989" s="248"/>
      <c r="F1989" s="249"/>
      <c r="G1989" s="250"/>
      <c r="H1989" s="251"/>
      <c r="I1989" s="252"/>
      <c r="J1989" s="249"/>
      <c r="K1989" s="250"/>
      <c r="L1989" s="266"/>
      <c r="M1989" s="267"/>
      <c r="N1989" s="262"/>
      <c r="O1989" s="263"/>
      <c r="P1989" s="266"/>
      <c r="Q1989" s="267"/>
      <c r="R1989" s="276"/>
      <c r="S1989" s="277"/>
      <c r="T1989" s="277"/>
    </row>
    <row r="1990" spans="1:20" ht="24" x14ac:dyDescent="0.2">
      <c r="A1990" s="257" t="s">
        <v>10461</v>
      </c>
      <c r="B1990" s="258" t="s">
        <v>7710</v>
      </c>
      <c r="C1990" s="259" t="s">
        <v>449</v>
      </c>
      <c r="D1990" s="260" t="s">
        <v>10530</v>
      </c>
      <c r="E1990" s="261"/>
      <c r="F1990" s="262" t="s">
        <v>448</v>
      </c>
      <c r="G1990" s="263" t="s">
        <v>449</v>
      </c>
      <c r="H1990" s="264"/>
      <c r="I1990" s="265"/>
      <c r="J1990" s="262"/>
      <c r="K1990" s="263"/>
      <c r="L1990" s="266" t="s">
        <v>7506</v>
      </c>
      <c r="M1990" s="267" t="s">
        <v>449</v>
      </c>
      <c r="N1990" s="262" t="s">
        <v>7506</v>
      </c>
      <c r="O1990" s="263" t="s">
        <v>449</v>
      </c>
      <c r="P1990" s="266" t="s">
        <v>7714</v>
      </c>
      <c r="Q1990" s="267" t="s">
        <v>7715</v>
      </c>
      <c r="R1990" s="276"/>
      <c r="S1990" s="277"/>
      <c r="T1990" s="277"/>
    </row>
    <row r="1991" spans="1:20" s="411" customFormat="1" ht="24" x14ac:dyDescent="0.2">
      <c r="A1991" s="244" t="s">
        <v>10461</v>
      </c>
      <c r="B1991" s="245" t="s">
        <v>7707</v>
      </c>
      <c r="C1991" s="246" t="s">
        <v>451</v>
      </c>
      <c r="D1991" s="247" t="s">
        <v>10531</v>
      </c>
      <c r="E1991" s="248"/>
      <c r="F1991" s="249"/>
      <c r="G1991" s="250"/>
      <c r="H1991" s="251"/>
      <c r="I1991" s="252"/>
      <c r="J1991" s="249"/>
      <c r="K1991" s="250"/>
      <c r="L1991" s="266"/>
      <c r="M1991" s="267"/>
      <c r="N1991" s="262"/>
      <c r="O1991" s="263"/>
      <c r="P1991" s="266"/>
      <c r="Q1991" s="267"/>
      <c r="R1991" s="276"/>
      <c r="S1991" s="277"/>
      <c r="T1991" s="277"/>
    </row>
    <row r="1992" spans="1:20" s="411" customFormat="1" ht="36" x14ac:dyDescent="0.2">
      <c r="A1992" s="257" t="s">
        <v>10461</v>
      </c>
      <c r="B1992" s="258" t="s">
        <v>7710</v>
      </c>
      <c r="C1992" s="259" t="s">
        <v>451</v>
      </c>
      <c r="D1992" s="260" t="s">
        <v>10532</v>
      </c>
      <c r="E1992" s="261"/>
      <c r="F1992" s="262" t="s">
        <v>450</v>
      </c>
      <c r="G1992" s="263" t="s">
        <v>451</v>
      </c>
      <c r="H1992" s="264"/>
      <c r="I1992" s="265"/>
      <c r="J1992" s="262"/>
      <c r="K1992" s="263"/>
      <c r="L1992" s="266" t="s">
        <v>7507</v>
      </c>
      <c r="M1992" s="267" t="s">
        <v>451</v>
      </c>
      <c r="N1992" s="262" t="s">
        <v>7507</v>
      </c>
      <c r="O1992" s="263" t="s">
        <v>451</v>
      </c>
      <c r="P1992" s="266" t="s">
        <v>7714</v>
      </c>
      <c r="Q1992" s="267" t="s">
        <v>7715</v>
      </c>
      <c r="R1992" s="276"/>
      <c r="S1992" s="277"/>
      <c r="T1992" s="277"/>
    </row>
    <row r="1993" spans="1:20" s="405" customFormat="1" ht="24" x14ac:dyDescent="0.2">
      <c r="A1993" s="355" t="s">
        <v>10461</v>
      </c>
      <c r="B1993" s="356" t="s">
        <v>7707</v>
      </c>
      <c r="C1993" s="357" t="s">
        <v>10533</v>
      </c>
      <c r="D1993" s="358" t="s">
        <v>10534</v>
      </c>
      <c r="E1993" s="341"/>
      <c r="F1993" s="327"/>
      <c r="G1993" s="328"/>
      <c r="H1993" s="336"/>
      <c r="I1993" s="337"/>
      <c r="J1993" s="327"/>
      <c r="K1993" s="328"/>
      <c r="L1993" s="315"/>
      <c r="M1993" s="316"/>
      <c r="N1993" s="311"/>
      <c r="O1993" s="312"/>
      <c r="P1993" s="315"/>
      <c r="Q1993" s="316"/>
      <c r="R1993" s="318">
        <v>42711</v>
      </c>
      <c r="S1993" s="404"/>
      <c r="T1993" s="404"/>
    </row>
    <row r="1994" spans="1:20" s="614" customFormat="1" ht="24" x14ac:dyDescent="0.2">
      <c r="A1994" s="257" t="s">
        <v>10461</v>
      </c>
      <c r="B1994" s="258" t="s">
        <v>7710</v>
      </c>
      <c r="C1994" s="416" t="s">
        <v>10535</v>
      </c>
      <c r="D1994" s="260" t="s">
        <v>10536</v>
      </c>
      <c r="E1994" s="261"/>
      <c r="F1994" s="726" t="s">
        <v>452</v>
      </c>
      <c r="G1994" s="727" t="s">
        <v>10537</v>
      </c>
      <c r="H1994" s="264"/>
      <c r="I1994" s="265"/>
      <c r="J1994" s="262"/>
      <c r="K1994" s="263"/>
      <c r="L1994" s="266" t="s">
        <v>7508</v>
      </c>
      <c r="M1994" s="563" t="s">
        <v>10538</v>
      </c>
      <c r="N1994" s="262" t="s">
        <v>7508</v>
      </c>
      <c r="O1994" s="300" t="s">
        <v>10538</v>
      </c>
      <c r="P1994" s="562" t="s">
        <v>7714</v>
      </c>
      <c r="Q1994" s="563" t="s">
        <v>7715</v>
      </c>
      <c r="R1994" s="352">
        <v>42958</v>
      </c>
      <c r="S1994" s="281"/>
      <c r="T1994" s="281"/>
    </row>
    <row r="1995" spans="1:20" s="411" customFormat="1" x14ac:dyDescent="0.2">
      <c r="A1995" s="244" t="s">
        <v>10461</v>
      </c>
      <c r="B1995" s="245" t="s">
        <v>7707</v>
      </c>
      <c r="C1995" s="246" t="s">
        <v>454</v>
      </c>
      <c r="D1995" s="247" t="s">
        <v>10539</v>
      </c>
      <c r="E1995" s="248"/>
      <c r="F1995" s="249"/>
      <c r="G1995" s="250"/>
      <c r="H1995" s="251"/>
      <c r="I1995" s="252"/>
      <c r="J1995" s="249"/>
      <c r="K1995" s="250"/>
      <c r="L1995" s="266"/>
      <c r="M1995" s="267"/>
      <c r="N1995" s="262"/>
      <c r="O1995" s="263"/>
      <c r="P1995" s="266"/>
      <c r="Q1995" s="267"/>
      <c r="R1995" s="276"/>
      <c r="S1995" s="277"/>
      <c r="T1995" s="277"/>
    </row>
    <row r="1996" spans="1:20" s="411" customFormat="1" ht="24" x14ac:dyDescent="0.2">
      <c r="A1996" s="257" t="s">
        <v>10461</v>
      </c>
      <c r="B1996" s="258" t="s">
        <v>7710</v>
      </c>
      <c r="C1996" s="259" t="s">
        <v>454</v>
      </c>
      <c r="D1996" s="260" t="s">
        <v>10540</v>
      </c>
      <c r="E1996" s="261"/>
      <c r="F1996" s="262" t="s">
        <v>453</v>
      </c>
      <c r="G1996" s="263" t="s">
        <v>454</v>
      </c>
      <c r="H1996" s="264"/>
      <c r="I1996" s="265"/>
      <c r="J1996" s="262"/>
      <c r="K1996" s="263"/>
      <c r="L1996" s="266" t="s">
        <v>7509</v>
      </c>
      <c r="M1996" s="267" t="s">
        <v>454</v>
      </c>
      <c r="N1996" s="262" t="s">
        <v>7509</v>
      </c>
      <c r="O1996" s="263" t="s">
        <v>454</v>
      </c>
      <c r="P1996" s="266" t="s">
        <v>7714</v>
      </c>
      <c r="Q1996" s="267" t="s">
        <v>7715</v>
      </c>
      <c r="R1996" s="276"/>
      <c r="S1996" s="277"/>
      <c r="T1996" s="277"/>
    </row>
    <row r="1997" spans="1:20" s="411" customFormat="1" x14ac:dyDescent="0.2">
      <c r="A1997" s="244" t="s">
        <v>10461</v>
      </c>
      <c r="B1997" s="245" t="s">
        <v>7707</v>
      </c>
      <c r="C1997" s="246" t="s">
        <v>456</v>
      </c>
      <c r="D1997" s="247" t="s">
        <v>10541</v>
      </c>
      <c r="E1997" s="248"/>
      <c r="F1997" s="249"/>
      <c r="G1997" s="250"/>
      <c r="H1997" s="251"/>
      <c r="I1997" s="252"/>
      <c r="J1997" s="249"/>
      <c r="K1997" s="250"/>
      <c r="L1997" s="266"/>
      <c r="M1997" s="267"/>
      <c r="N1997" s="262"/>
      <c r="O1997" s="263"/>
      <c r="P1997" s="266"/>
      <c r="Q1997" s="267"/>
      <c r="R1997" s="276"/>
      <c r="S1997" s="277"/>
      <c r="T1997" s="277"/>
    </row>
    <row r="1998" spans="1:20" s="411" customFormat="1" x14ac:dyDescent="0.2">
      <c r="A1998" s="257" t="s">
        <v>10461</v>
      </c>
      <c r="B1998" s="258" t="s">
        <v>7710</v>
      </c>
      <c r="C1998" s="259" t="s">
        <v>456</v>
      </c>
      <c r="D1998" s="260" t="s">
        <v>10542</v>
      </c>
      <c r="E1998" s="261"/>
      <c r="F1998" s="262" t="s">
        <v>455</v>
      </c>
      <c r="G1998" s="263" t="s">
        <v>456</v>
      </c>
      <c r="H1998" s="264"/>
      <c r="I1998" s="265"/>
      <c r="J1998" s="262"/>
      <c r="K1998" s="263"/>
      <c r="L1998" s="266" t="s">
        <v>7510</v>
      </c>
      <c r="M1998" s="267" t="s">
        <v>456</v>
      </c>
      <c r="N1998" s="262" t="s">
        <v>7510</v>
      </c>
      <c r="O1998" s="263" t="s">
        <v>456</v>
      </c>
      <c r="P1998" s="266" t="s">
        <v>7714</v>
      </c>
      <c r="Q1998" s="267" t="s">
        <v>7715</v>
      </c>
      <c r="R1998" s="276"/>
      <c r="S1998" s="277"/>
      <c r="T1998" s="277"/>
    </row>
    <row r="1999" spans="1:20" s="344" customFormat="1" ht="24" x14ac:dyDescent="0.2">
      <c r="A1999" s="244" t="s">
        <v>10461</v>
      </c>
      <c r="B1999" s="245" t="s">
        <v>7707</v>
      </c>
      <c r="C1999" s="246" t="s">
        <v>458</v>
      </c>
      <c r="D1999" s="247" t="s">
        <v>10543</v>
      </c>
      <c r="E1999" s="248"/>
      <c r="F1999" s="249"/>
      <c r="G1999" s="250"/>
      <c r="H1999" s="251"/>
      <c r="I1999" s="252"/>
      <c r="J1999" s="249"/>
      <c r="K1999" s="250"/>
      <c r="L1999" s="266"/>
      <c r="M1999" s="267"/>
      <c r="N1999" s="262"/>
      <c r="O1999" s="263"/>
      <c r="P1999" s="266"/>
      <c r="Q1999" s="267"/>
      <c r="R1999" s="276"/>
      <c r="S1999" s="277"/>
      <c r="T1999" s="277"/>
    </row>
    <row r="2000" spans="1:20" s="411" customFormat="1" ht="24" x14ac:dyDescent="0.2">
      <c r="A2000" s="257" t="s">
        <v>10461</v>
      </c>
      <c r="B2000" s="258" t="s">
        <v>7710</v>
      </c>
      <c r="C2000" s="259" t="s">
        <v>458</v>
      </c>
      <c r="D2000" s="260" t="s">
        <v>10544</v>
      </c>
      <c r="E2000" s="261"/>
      <c r="F2000" s="262" t="s">
        <v>457</v>
      </c>
      <c r="G2000" s="263" t="s">
        <v>458</v>
      </c>
      <c r="H2000" s="264"/>
      <c r="I2000" s="265"/>
      <c r="J2000" s="262"/>
      <c r="K2000" s="263"/>
      <c r="L2000" s="266" t="s">
        <v>7511</v>
      </c>
      <c r="M2000" s="267" t="s">
        <v>458</v>
      </c>
      <c r="N2000" s="262" t="s">
        <v>7511</v>
      </c>
      <c r="O2000" s="263" t="s">
        <v>458</v>
      </c>
      <c r="P2000" s="266" t="s">
        <v>7714</v>
      </c>
      <c r="Q2000" s="267" t="s">
        <v>7715</v>
      </c>
      <c r="R2000" s="276"/>
      <c r="S2000" s="277"/>
      <c r="T2000" s="277"/>
    </row>
    <row r="2001" spans="1:20" s="411" customFormat="1" x14ac:dyDescent="0.2">
      <c r="A2001" s="244" t="s">
        <v>10461</v>
      </c>
      <c r="B2001" s="245" t="s">
        <v>7707</v>
      </c>
      <c r="C2001" s="246" t="s">
        <v>460</v>
      </c>
      <c r="D2001" s="247" t="s">
        <v>10545</v>
      </c>
      <c r="E2001" s="248"/>
      <c r="F2001" s="249"/>
      <c r="G2001" s="250"/>
      <c r="H2001" s="251"/>
      <c r="I2001" s="252"/>
      <c r="J2001" s="249"/>
      <c r="K2001" s="250"/>
      <c r="L2001" s="266"/>
      <c r="M2001" s="267"/>
      <c r="N2001" s="262"/>
      <c r="O2001" s="263"/>
      <c r="P2001" s="266"/>
      <c r="Q2001" s="267"/>
      <c r="R2001" s="276"/>
      <c r="S2001" s="277"/>
      <c r="T2001" s="277"/>
    </row>
    <row r="2002" spans="1:20" s="411" customFormat="1" ht="24" x14ac:dyDescent="0.2">
      <c r="A2002" s="257" t="s">
        <v>10461</v>
      </c>
      <c r="B2002" s="258" t="s">
        <v>7710</v>
      </c>
      <c r="C2002" s="259" t="s">
        <v>460</v>
      </c>
      <c r="D2002" s="260" t="s">
        <v>10546</v>
      </c>
      <c r="E2002" s="261"/>
      <c r="F2002" s="262" t="s">
        <v>459</v>
      </c>
      <c r="G2002" s="263" t="s">
        <v>460</v>
      </c>
      <c r="H2002" s="264"/>
      <c r="I2002" s="265"/>
      <c r="J2002" s="262"/>
      <c r="K2002" s="263"/>
      <c r="L2002" s="266" t="s">
        <v>7512</v>
      </c>
      <c r="M2002" s="267" t="s">
        <v>460</v>
      </c>
      <c r="N2002" s="262" t="s">
        <v>7512</v>
      </c>
      <c r="O2002" s="263" t="s">
        <v>460</v>
      </c>
      <c r="P2002" s="266" t="s">
        <v>7714</v>
      </c>
      <c r="Q2002" s="267" t="s">
        <v>7715</v>
      </c>
      <c r="R2002" s="276"/>
      <c r="S2002" s="277"/>
      <c r="T2002" s="277"/>
    </row>
    <row r="2003" spans="1:20" s="344" customFormat="1" ht="24" x14ac:dyDescent="0.2">
      <c r="A2003" s="244" t="s">
        <v>10461</v>
      </c>
      <c r="B2003" s="245" t="s">
        <v>7707</v>
      </c>
      <c r="C2003" s="246" t="s">
        <v>462</v>
      </c>
      <c r="D2003" s="247" t="s">
        <v>10547</v>
      </c>
      <c r="E2003" s="248"/>
      <c r="F2003" s="249"/>
      <c r="G2003" s="250"/>
      <c r="H2003" s="251"/>
      <c r="I2003" s="252"/>
      <c r="J2003" s="249"/>
      <c r="K2003" s="250"/>
      <c r="L2003" s="266"/>
      <c r="M2003" s="267"/>
      <c r="N2003" s="262"/>
      <c r="O2003" s="263"/>
      <c r="P2003" s="266"/>
      <c r="Q2003" s="267"/>
      <c r="R2003" s="276"/>
      <c r="S2003" s="277"/>
      <c r="T2003" s="277"/>
    </row>
    <row r="2004" spans="1:20" ht="36" x14ac:dyDescent="0.2">
      <c r="A2004" s="257" t="s">
        <v>10461</v>
      </c>
      <c r="B2004" s="258" t="s">
        <v>7710</v>
      </c>
      <c r="C2004" s="259" t="s">
        <v>462</v>
      </c>
      <c r="D2004" s="260" t="s">
        <v>10548</v>
      </c>
      <c r="E2004" s="261"/>
      <c r="F2004" s="262" t="s">
        <v>461</v>
      </c>
      <c r="G2004" s="263" t="s">
        <v>462</v>
      </c>
      <c r="H2004" s="264"/>
      <c r="I2004" s="265"/>
      <c r="J2004" s="262"/>
      <c r="K2004" s="263"/>
      <c r="L2004" s="266" t="s">
        <v>7513</v>
      </c>
      <c r="M2004" s="267" t="s">
        <v>462</v>
      </c>
      <c r="N2004" s="262" t="s">
        <v>7513</v>
      </c>
      <c r="O2004" s="263" t="s">
        <v>462</v>
      </c>
      <c r="P2004" s="266" t="s">
        <v>7714</v>
      </c>
      <c r="Q2004" s="267" t="s">
        <v>7715</v>
      </c>
      <c r="R2004" s="276"/>
      <c r="S2004" s="277"/>
      <c r="T2004" s="277"/>
    </row>
    <row r="2005" spans="1:20" ht="153" x14ac:dyDescent="0.2">
      <c r="A2005" s="190" t="s">
        <v>10461</v>
      </c>
      <c r="B2005" s="191" t="s">
        <v>7701</v>
      </c>
      <c r="C2005" s="192" t="s">
        <v>10549</v>
      </c>
      <c r="D2005" s="193" t="s">
        <v>10550</v>
      </c>
      <c r="E2005" s="728" t="s">
        <v>10551</v>
      </c>
      <c r="F2005" s="195"/>
      <c r="G2005" s="196"/>
      <c r="H2005" s="197"/>
      <c r="I2005" s="198"/>
      <c r="J2005" s="195"/>
      <c r="K2005" s="196"/>
      <c r="L2005" s="199"/>
      <c r="M2005" s="200"/>
      <c r="N2005" s="195"/>
      <c r="O2005" s="196"/>
      <c r="P2005" s="199"/>
      <c r="Q2005" s="200"/>
      <c r="R2005" s="201"/>
      <c r="S2005" s="202"/>
      <c r="T2005" s="202"/>
    </row>
    <row r="2006" spans="1:20" ht="12.75" x14ac:dyDescent="0.2">
      <c r="A2006" s="204" t="s">
        <v>10461</v>
      </c>
      <c r="B2006" s="205" t="s">
        <v>7704</v>
      </c>
      <c r="C2006" s="206" t="s">
        <v>10552</v>
      </c>
      <c r="D2006" s="207" t="s">
        <v>10553</v>
      </c>
      <c r="E2006" s="208"/>
      <c r="F2006" s="209"/>
      <c r="G2006" s="210"/>
      <c r="H2006" s="211"/>
      <c r="I2006" s="212"/>
      <c r="J2006" s="209"/>
      <c r="K2006" s="210"/>
      <c r="L2006" s="213"/>
      <c r="M2006" s="214"/>
      <c r="N2006" s="209"/>
      <c r="O2006" s="210"/>
      <c r="P2006" s="213"/>
      <c r="Q2006" s="214"/>
      <c r="R2006" s="215"/>
      <c r="S2006" s="216"/>
      <c r="T2006" s="216"/>
    </row>
    <row r="2007" spans="1:20" s="203" customFormat="1" x14ac:dyDescent="0.2">
      <c r="A2007" s="244" t="s">
        <v>10461</v>
      </c>
      <c r="B2007" s="245" t="s">
        <v>7707</v>
      </c>
      <c r="C2007" s="246" t="s">
        <v>10554</v>
      </c>
      <c r="D2007" s="247" t="s">
        <v>10555</v>
      </c>
      <c r="E2007" s="248"/>
      <c r="F2007" s="249"/>
      <c r="G2007" s="250"/>
      <c r="H2007" s="251"/>
      <c r="I2007" s="252"/>
      <c r="J2007" s="249"/>
      <c r="K2007" s="250"/>
      <c r="L2007" s="253"/>
      <c r="M2007" s="254"/>
      <c r="N2007" s="249"/>
      <c r="O2007" s="250"/>
      <c r="P2007" s="253"/>
      <c r="Q2007" s="254"/>
      <c r="R2007" s="255"/>
      <c r="S2007" s="256"/>
      <c r="T2007" s="256"/>
    </row>
    <row r="2008" spans="1:20" x14ac:dyDescent="0.2">
      <c r="A2008" s="257" t="s">
        <v>10461</v>
      </c>
      <c r="B2008" s="258" t="s">
        <v>7710</v>
      </c>
      <c r="C2008" s="259" t="s">
        <v>281</v>
      </c>
      <c r="D2008" s="260" t="s">
        <v>10556</v>
      </c>
      <c r="E2008" s="261"/>
      <c r="F2008" s="262" t="s">
        <v>280</v>
      </c>
      <c r="G2008" s="263" t="s">
        <v>281</v>
      </c>
      <c r="H2008" s="264"/>
      <c r="I2008" s="265"/>
      <c r="J2008" s="262"/>
      <c r="K2008" s="263"/>
      <c r="L2008" s="266" t="s">
        <v>6798</v>
      </c>
      <c r="M2008" s="267" t="s">
        <v>6799</v>
      </c>
      <c r="N2008" s="262" t="s">
        <v>6798</v>
      </c>
      <c r="O2008" s="263" t="s">
        <v>6799</v>
      </c>
      <c r="P2008" s="266" t="s">
        <v>7714</v>
      </c>
      <c r="Q2008" s="267" t="s">
        <v>7715</v>
      </c>
      <c r="R2008" s="276"/>
      <c r="S2008" s="277"/>
      <c r="T2008" s="277"/>
    </row>
    <row r="2009" spans="1:20" s="203" customFormat="1" x14ac:dyDescent="0.2">
      <c r="A2009" s="257" t="s">
        <v>10461</v>
      </c>
      <c r="B2009" s="258" t="s">
        <v>7710</v>
      </c>
      <c r="C2009" s="259" t="s">
        <v>283</v>
      </c>
      <c r="D2009" s="260" t="s">
        <v>10557</v>
      </c>
      <c r="E2009" s="261"/>
      <c r="F2009" s="262" t="s">
        <v>282</v>
      </c>
      <c r="G2009" s="263" t="s">
        <v>283</v>
      </c>
      <c r="H2009" s="264"/>
      <c r="I2009" s="265"/>
      <c r="J2009" s="262"/>
      <c r="K2009" s="263"/>
      <c r="L2009" s="266" t="s">
        <v>6798</v>
      </c>
      <c r="M2009" s="267" t="s">
        <v>6799</v>
      </c>
      <c r="N2009" s="262" t="s">
        <v>6798</v>
      </c>
      <c r="O2009" s="263" t="s">
        <v>6799</v>
      </c>
      <c r="P2009" s="266" t="s">
        <v>7714</v>
      </c>
      <c r="Q2009" s="267" t="s">
        <v>7715</v>
      </c>
      <c r="R2009" s="276"/>
      <c r="S2009" s="277"/>
      <c r="T2009" s="277"/>
    </row>
    <row r="2010" spans="1:20" s="737" customFormat="1" x14ac:dyDescent="0.2">
      <c r="A2010" s="681" t="s">
        <v>10461</v>
      </c>
      <c r="B2010" s="682" t="s">
        <v>7707</v>
      </c>
      <c r="C2010" s="683" t="s">
        <v>10558</v>
      </c>
      <c r="D2010" s="684" t="s">
        <v>10559</v>
      </c>
      <c r="E2010" s="575"/>
      <c r="F2010" s="729"/>
      <c r="G2010" s="730"/>
      <c r="H2010" s="731"/>
      <c r="I2010" s="732"/>
      <c r="J2010" s="729"/>
      <c r="K2010" s="730"/>
      <c r="L2010" s="733"/>
      <c r="M2010" s="734"/>
      <c r="N2010" s="729"/>
      <c r="O2010" s="730"/>
      <c r="P2010" s="733"/>
      <c r="Q2010" s="734"/>
      <c r="R2010" s="735"/>
      <c r="S2010" s="736"/>
      <c r="T2010" s="736"/>
    </row>
    <row r="2011" spans="1:20" s="344" customFormat="1" x14ac:dyDescent="0.2">
      <c r="A2011" s="257" t="s">
        <v>10461</v>
      </c>
      <c r="B2011" s="258" t="s">
        <v>7710</v>
      </c>
      <c r="C2011" s="259" t="s">
        <v>286</v>
      </c>
      <c r="D2011" s="260" t="s">
        <v>10560</v>
      </c>
      <c r="E2011" s="261"/>
      <c r="F2011" s="262" t="s">
        <v>285</v>
      </c>
      <c r="G2011" s="263" t="s">
        <v>286</v>
      </c>
      <c r="H2011" s="264"/>
      <c r="I2011" s="265"/>
      <c r="J2011" s="262"/>
      <c r="K2011" s="263"/>
      <c r="L2011" s="266" t="s">
        <v>6798</v>
      </c>
      <c r="M2011" s="267" t="s">
        <v>6799</v>
      </c>
      <c r="N2011" s="262" t="s">
        <v>6798</v>
      </c>
      <c r="O2011" s="263" t="s">
        <v>6799</v>
      </c>
      <c r="P2011" s="266" t="s">
        <v>7714</v>
      </c>
      <c r="Q2011" s="267" t="s">
        <v>7715</v>
      </c>
      <c r="R2011" s="276"/>
      <c r="S2011" s="277"/>
      <c r="T2011" s="277"/>
    </row>
    <row r="2012" spans="1:20" s="344" customFormat="1" ht="24" x14ac:dyDescent="0.2">
      <c r="A2012" s="463"/>
      <c r="B2012" s="464"/>
      <c r="C2012" s="465"/>
      <c r="D2012" s="709"/>
      <c r="E2012" s="467"/>
      <c r="F2012" s="468"/>
      <c r="G2012" s="469"/>
      <c r="H2012" s="470"/>
      <c r="I2012" s="471"/>
      <c r="J2012" s="468"/>
      <c r="K2012" s="469"/>
      <c r="L2012" s="474" t="s">
        <v>10561</v>
      </c>
      <c r="M2012" s="550" t="s">
        <v>7531</v>
      </c>
      <c r="N2012" s="468" t="s">
        <v>10561</v>
      </c>
      <c r="O2012" s="469" t="s">
        <v>10562</v>
      </c>
      <c r="P2012" s="474" t="s">
        <v>7714</v>
      </c>
      <c r="Q2012" s="475" t="s">
        <v>7715</v>
      </c>
      <c r="R2012" s="476"/>
      <c r="S2012" s="477"/>
      <c r="T2012" s="477"/>
    </row>
    <row r="2013" spans="1:20" s="710" customFormat="1" x14ac:dyDescent="0.2">
      <c r="A2013" s="463" t="s">
        <v>10461</v>
      </c>
      <c r="B2013" s="464" t="s">
        <v>7710</v>
      </c>
      <c r="C2013" s="465" t="s">
        <v>286</v>
      </c>
      <c r="D2013" s="709" t="s">
        <v>10560</v>
      </c>
      <c r="E2013" s="467"/>
      <c r="F2013" s="468" t="s">
        <v>285</v>
      </c>
      <c r="G2013" s="469" t="s">
        <v>286</v>
      </c>
      <c r="H2013" s="470"/>
      <c r="I2013" s="471"/>
      <c r="J2013" s="468"/>
      <c r="K2013" s="469"/>
      <c r="L2013" s="474" t="s">
        <v>6798</v>
      </c>
      <c r="M2013" s="475" t="s">
        <v>6799</v>
      </c>
      <c r="N2013" s="468" t="s">
        <v>6798</v>
      </c>
      <c r="O2013" s="469" t="s">
        <v>6799</v>
      </c>
      <c r="P2013" s="474" t="s">
        <v>7714</v>
      </c>
      <c r="Q2013" s="475" t="s">
        <v>7715</v>
      </c>
      <c r="R2013" s="476"/>
      <c r="S2013" s="477"/>
      <c r="T2013" s="477"/>
    </row>
    <row r="2014" spans="1:20" x14ac:dyDescent="0.2">
      <c r="A2014" s="257" t="s">
        <v>10461</v>
      </c>
      <c r="B2014" s="258" t="s">
        <v>7710</v>
      </c>
      <c r="C2014" s="259" t="s">
        <v>288</v>
      </c>
      <c r="D2014" s="260" t="s">
        <v>10563</v>
      </c>
      <c r="E2014" s="261"/>
      <c r="F2014" s="262" t="s">
        <v>287</v>
      </c>
      <c r="G2014" s="263" t="s">
        <v>288</v>
      </c>
      <c r="H2014" s="264"/>
      <c r="I2014" s="265"/>
      <c r="J2014" s="262"/>
      <c r="K2014" s="263"/>
      <c r="L2014" s="266" t="s">
        <v>6798</v>
      </c>
      <c r="M2014" s="267" t="s">
        <v>6799</v>
      </c>
      <c r="N2014" s="262" t="s">
        <v>6798</v>
      </c>
      <c r="O2014" s="263" t="s">
        <v>6799</v>
      </c>
      <c r="P2014" s="266" t="s">
        <v>7714</v>
      </c>
      <c r="Q2014" s="267" t="s">
        <v>7715</v>
      </c>
      <c r="R2014" s="276"/>
      <c r="S2014" s="277"/>
      <c r="T2014" s="277"/>
    </row>
    <row r="2015" spans="1:20" s="217" customFormat="1" x14ac:dyDescent="0.2">
      <c r="A2015" s="257" t="s">
        <v>10461</v>
      </c>
      <c r="B2015" s="258" t="s">
        <v>7710</v>
      </c>
      <c r="C2015" s="259" t="s">
        <v>290</v>
      </c>
      <c r="D2015" s="260" t="s">
        <v>10564</v>
      </c>
      <c r="E2015" s="261"/>
      <c r="F2015" s="262" t="s">
        <v>289</v>
      </c>
      <c r="G2015" s="263" t="s">
        <v>290</v>
      </c>
      <c r="H2015" s="264"/>
      <c r="I2015" s="265"/>
      <c r="J2015" s="262"/>
      <c r="K2015" s="263"/>
      <c r="L2015" s="266" t="s">
        <v>6798</v>
      </c>
      <c r="M2015" s="267" t="s">
        <v>6799</v>
      </c>
      <c r="N2015" s="262" t="s">
        <v>6798</v>
      </c>
      <c r="O2015" s="263" t="s">
        <v>6799</v>
      </c>
      <c r="P2015" s="266" t="s">
        <v>7714</v>
      </c>
      <c r="Q2015" s="267" t="s">
        <v>7715</v>
      </c>
      <c r="R2015" s="276"/>
      <c r="S2015" s="277"/>
      <c r="T2015" s="277"/>
    </row>
    <row r="2016" spans="1:20" s="203" customFormat="1" x14ac:dyDescent="0.2">
      <c r="A2016" s="257" t="s">
        <v>10461</v>
      </c>
      <c r="B2016" s="258" t="s">
        <v>7710</v>
      </c>
      <c r="C2016" s="259" t="s">
        <v>292</v>
      </c>
      <c r="D2016" s="260" t="s">
        <v>10565</v>
      </c>
      <c r="E2016" s="261"/>
      <c r="F2016" s="262" t="s">
        <v>291</v>
      </c>
      <c r="G2016" s="263" t="s">
        <v>292</v>
      </c>
      <c r="H2016" s="264"/>
      <c r="I2016" s="265"/>
      <c r="J2016" s="262"/>
      <c r="K2016" s="263"/>
      <c r="L2016" s="266" t="s">
        <v>6798</v>
      </c>
      <c r="M2016" s="267" t="s">
        <v>6799</v>
      </c>
      <c r="N2016" s="262" t="s">
        <v>6798</v>
      </c>
      <c r="O2016" s="263" t="s">
        <v>6799</v>
      </c>
      <c r="P2016" s="266" t="s">
        <v>7714</v>
      </c>
      <c r="Q2016" s="267" t="s">
        <v>7715</v>
      </c>
      <c r="R2016" s="276"/>
      <c r="S2016" s="277"/>
      <c r="T2016" s="277"/>
    </row>
    <row r="2017" spans="1:20" x14ac:dyDescent="0.2">
      <c r="A2017" s="257" t="s">
        <v>10461</v>
      </c>
      <c r="B2017" s="258" t="s">
        <v>7710</v>
      </c>
      <c r="C2017" s="259" t="s">
        <v>294</v>
      </c>
      <c r="D2017" s="260" t="s">
        <v>10566</v>
      </c>
      <c r="E2017" s="261"/>
      <c r="F2017" s="262" t="s">
        <v>293</v>
      </c>
      <c r="G2017" s="263" t="s">
        <v>294</v>
      </c>
      <c r="H2017" s="264"/>
      <c r="I2017" s="265"/>
      <c r="J2017" s="262"/>
      <c r="K2017" s="263"/>
      <c r="L2017" s="266" t="s">
        <v>6798</v>
      </c>
      <c r="M2017" s="267" t="s">
        <v>6799</v>
      </c>
      <c r="N2017" s="262" t="s">
        <v>6798</v>
      </c>
      <c r="O2017" s="263" t="s">
        <v>6799</v>
      </c>
      <c r="P2017" s="266" t="s">
        <v>7714</v>
      </c>
      <c r="Q2017" s="267" t="s">
        <v>7715</v>
      </c>
      <c r="R2017" s="276"/>
      <c r="S2017" s="277"/>
      <c r="T2017" s="277"/>
    </row>
    <row r="2018" spans="1:20" s="217" customFormat="1" x14ac:dyDescent="0.2">
      <c r="A2018" s="257" t="s">
        <v>10461</v>
      </c>
      <c r="B2018" s="258" t="s">
        <v>7710</v>
      </c>
      <c r="C2018" s="259" t="s">
        <v>296</v>
      </c>
      <c r="D2018" s="260" t="s">
        <v>10567</v>
      </c>
      <c r="E2018" s="261"/>
      <c r="F2018" s="262" t="s">
        <v>295</v>
      </c>
      <c r="G2018" s="263" t="s">
        <v>296</v>
      </c>
      <c r="H2018" s="264"/>
      <c r="I2018" s="265"/>
      <c r="J2018" s="262"/>
      <c r="K2018" s="263"/>
      <c r="L2018" s="266" t="s">
        <v>6798</v>
      </c>
      <c r="M2018" s="267" t="s">
        <v>6799</v>
      </c>
      <c r="N2018" s="262" t="s">
        <v>6798</v>
      </c>
      <c r="O2018" s="263" t="s">
        <v>6799</v>
      </c>
      <c r="P2018" s="266" t="s">
        <v>7714</v>
      </c>
      <c r="Q2018" s="267" t="s">
        <v>7715</v>
      </c>
      <c r="R2018" s="276"/>
      <c r="S2018" s="277"/>
      <c r="T2018" s="277"/>
    </row>
    <row r="2019" spans="1:20" s="203" customFormat="1" ht="24" x14ac:dyDescent="0.2">
      <c r="A2019" s="257" t="s">
        <v>10461</v>
      </c>
      <c r="B2019" s="258" t="s">
        <v>7710</v>
      </c>
      <c r="C2019" s="259" t="s">
        <v>298</v>
      </c>
      <c r="D2019" s="260" t="s">
        <v>10568</v>
      </c>
      <c r="E2019" s="261"/>
      <c r="F2019" s="262" t="s">
        <v>297</v>
      </c>
      <c r="G2019" s="263" t="s">
        <v>298</v>
      </c>
      <c r="H2019" s="264"/>
      <c r="I2019" s="265"/>
      <c r="J2019" s="262"/>
      <c r="K2019" s="263"/>
      <c r="L2019" s="266" t="s">
        <v>6798</v>
      </c>
      <c r="M2019" s="267" t="s">
        <v>6799</v>
      </c>
      <c r="N2019" s="262" t="s">
        <v>6798</v>
      </c>
      <c r="O2019" s="263" t="s">
        <v>6799</v>
      </c>
      <c r="P2019" s="266" t="s">
        <v>7714</v>
      </c>
      <c r="Q2019" s="267" t="s">
        <v>7715</v>
      </c>
      <c r="R2019" s="276"/>
      <c r="S2019" s="277"/>
      <c r="T2019" s="277"/>
    </row>
    <row r="2020" spans="1:20" ht="24" x14ac:dyDescent="0.2">
      <c r="A2020" s="257" t="s">
        <v>10461</v>
      </c>
      <c r="B2020" s="258" t="s">
        <v>7710</v>
      </c>
      <c r="C2020" s="259" t="s">
        <v>300</v>
      </c>
      <c r="D2020" s="260" t="s">
        <v>10569</v>
      </c>
      <c r="E2020" s="261"/>
      <c r="F2020" s="262" t="s">
        <v>299</v>
      </c>
      <c r="G2020" s="263" t="s">
        <v>300</v>
      </c>
      <c r="H2020" s="264"/>
      <c r="I2020" s="265"/>
      <c r="J2020" s="262"/>
      <c r="K2020" s="263"/>
      <c r="L2020" s="266" t="s">
        <v>6798</v>
      </c>
      <c r="M2020" s="267" t="s">
        <v>6799</v>
      </c>
      <c r="N2020" s="262" t="s">
        <v>6798</v>
      </c>
      <c r="O2020" s="263" t="s">
        <v>6799</v>
      </c>
      <c r="P2020" s="266" t="s">
        <v>7714</v>
      </c>
      <c r="Q2020" s="267" t="s">
        <v>7715</v>
      </c>
      <c r="R2020" s="276"/>
      <c r="S2020" s="277"/>
      <c r="T2020" s="277"/>
    </row>
    <row r="2021" spans="1:20" s="203" customFormat="1" x14ac:dyDescent="0.2">
      <c r="A2021" s="257" t="s">
        <v>10461</v>
      </c>
      <c r="B2021" s="258" t="s">
        <v>7710</v>
      </c>
      <c r="C2021" s="259" t="s">
        <v>302</v>
      </c>
      <c r="D2021" s="260" t="s">
        <v>10570</v>
      </c>
      <c r="E2021" s="261"/>
      <c r="F2021" s="262" t="s">
        <v>301</v>
      </c>
      <c r="G2021" s="263" t="s">
        <v>302</v>
      </c>
      <c r="H2021" s="264"/>
      <c r="I2021" s="265"/>
      <c r="J2021" s="262"/>
      <c r="K2021" s="263"/>
      <c r="L2021" s="266" t="s">
        <v>6798</v>
      </c>
      <c r="M2021" s="267" t="s">
        <v>6799</v>
      </c>
      <c r="N2021" s="262" t="s">
        <v>6798</v>
      </c>
      <c r="O2021" s="263" t="s">
        <v>6799</v>
      </c>
      <c r="P2021" s="266" t="s">
        <v>7714</v>
      </c>
      <c r="Q2021" s="267" t="s">
        <v>7715</v>
      </c>
      <c r="R2021" s="276"/>
      <c r="S2021" s="277"/>
      <c r="T2021" s="277"/>
    </row>
    <row r="2022" spans="1:20" ht="24" x14ac:dyDescent="0.2">
      <c r="A2022" s="257" t="s">
        <v>10461</v>
      </c>
      <c r="B2022" s="258" t="s">
        <v>7710</v>
      </c>
      <c r="C2022" s="259" t="s">
        <v>10571</v>
      </c>
      <c r="D2022" s="260" t="s">
        <v>10572</v>
      </c>
      <c r="E2022" s="261"/>
      <c r="F2022" s="262" t="s">
        <v>303</v>
      </c>
      <c r="G2022" s="263" t="s">
        <v>304</v>
      </c>
      <c r="H2022" s="264"/>
      <c r="I2022" s="265"/>
      <c r="J2022" s="262"/>
      <c r="K2022" s="263"/>
      <c r="L2022" s="266" t="s">
        <v>6798</v>
      </c>
      <c r="M2022" s="267" t="s">
        <v>6799</v>
      </c>
      <c r="N2022" s="262" t="s">
        <v>6798</v>
      </c>
      <c r="O2022" s="263" t="s">
        <v>6799</v>
      </c>
      <c r="P2022" s="266" t="s">
        <v>7714</v>
      </c>
      <c r="Q2022" s="267" t="s">
        <v>7715</v>
      </c>
      <c r="R2022" s="276"/>
      <c r="S2022" s="277"/>
      <c r="T2022" s="277"/>
    </row>
    <row r="2023" spans="1:20" s="217" customFormat="1" x14ac:dyDescent="0.2">
      <c r="A2023" s="257" t="s">
        <v>10461</v>
      </c>
      <c r="B2023" s="258" t="s">
        <v>7710</v>
      </c>
      <c r="C2023" s="259" t="s">
        <v>306</v>
      </c>
      <c r="D2023" s="260" t="s">
        <v>10573</v>
      </c>
      <c r="E2023" s="261"/>
      <c r="F2023" s="262" t="s">
        <v>305</v>
      </c>
      <c r="G2023" s="263" t="s">
        <v>306</v>
      </c>
      <c r="H2023" s="264"/>
      <c r="I2023" s="265"/>
      <c r="J2023" s="262"/>
      <c r="K2023" s="263"/>
      <c r="L2023" s="266" t="s">
        <v>6798</v>
      </c>
      <c r="M2023" s="267" t="s">
        <v>6799</v>
      </c>
      <c r="N2023" s="262" t="s">
        <v>6798</v>
      </c>
      <c r="O2023" s="263" t="s">
        <v>6799</v>
      </c>
      <c r="P2023" s="266" t="s">
        <v>7714</v>
      </c>
      <c r="Q2023" s="267" t="s">
        <v>7715</v>
      </c>
      <c r="R2023" s="276"/>
      <c r="S2023" s="277"/>
      <c r="T2023" s="277"/>
    </row>
    <row r="2024" spans="1:20" s="203" customFormat="1" ht="24" x14ac:dyDescent="0.2">
      <c r="A2024" s="257" t="s">
        <v>10461</v>
      </c>
      <c r="B2024" s="258" t="s">
        <v>7710</v>
      </c>
      <c r="C2024" s="259" t="s">
        <v>308</v>
      </c>
      <c r="D2024" s="260" t="s">
        <v>10574</v>
      </c>
      <c r="E2024" s="261"/>
      <c r="F2024" s="262" t="s">
        <v>307</v>
      </c>
      <c r="G2024" s="263" t="s">
        <v>308</v>
      </c>
      <c r="H2024" s="264"/>
      <c r="I2024" s="265"/>
      <c r="J2024" s="262"/>
      <c r="K2024" s="263"/>
      <c r="L2024" s="266" t="s">
        <v>6798</v>
      </c>
      <c r="M2024" s="267" t="s">
        <v>6799</v>
      </c>
      <c r="N2024" s="262" t="s">
        <v>6798</v>
      </c>
      <c r="O2024" s="263" t="s">
        <v>6799</v>
      </c>
      <c r="P2024" s="266" t="s">
        <v>7714</v>
      </c>
      <c r="Q2024" s="267" t="s">
        <v>7715</v>
      </c>
      <c r="R2024" s="276"/>
      <c r="S2024" s="277"/>
      <c r="T2024" s="277"/>
    </row>
    <row r="2025" spans="1:20" s="376" customFormat="1" ht="24" x14ac:dyDescent="0.2">
      <c r="A2025" s="377" t="s">
        <v>10461</v>
      </c>
      <c r="B2025" s="378" t="s">
        <v>7710</v>
      </c>
      <c r="C2025" s="379" t="s">
        <v>10575</v>
      </c>
      <c r="D2025" s="380" t="s">
        <v>10576</v>
      </c>
      <c r="E2025" s="381"/>
      <c r="F2025" s="382" t="s">
        <v>10577</v>
      </c>
      <c r="G2025" s="383" t="s">
        <v>10578</v>
      </c>
      <c r="H2025" s="384"/>
      <c r="I2025" s="385"/>
      <c r="J2025" s="382"/>
      <c r="K2025" s="383"/>
      <c r="L2025" s="386" t="s">
        <v>6798</v>
      </c>
      <c r="M2025" s="387" t="s">
        <v>6799</v>
      </c>
      <c r="N2025" s="382" t="s">
        <v>6798</v>
      </c>
      <c r="O2025" s="383" t="s">
        <v>6799</v>
      </c>
      <c r="P2025" s="386" t="s">
        <v>7714</v>
      </c>
      <c r="Q2025" s="387" t="s">
        <v>7715</v>
      </c>
      <c r="R2025" s="318">
        <v>42711</v>
      </c>
      <c r="S2025" s="738"/>
      <c r="T2025" s="738"/>
    </row>
    <row r="2026" spans="1:20" s="203" customFormat="1" x14ac:dyDescent="0.2">
      <c r="A2026" s="257" t="s">
        <v>10461</v>
      </c>
      <c r="B2026" s="258" t="s">
        <v>7710</v>
      </c>
      <c r="C2026" s="259" t="s">
        <v>1247</v>
      </c>
      <c r="D2026" s="260" t="s">
        <v>10579</v>
      </c>
      <c r="E2026" s="261"/>
      <c r="F2026" s="262" t="s">
        <v>1246</v>
      </c>
      <c r="G2026" s="263" t="s">
        <v>1247</v>
      </c>
      <c r="H2026" s="264"/>
      <c r="I2026" s="265"/>
      <c r="J2026" s="262"/>
      <c r="K2026" s="263"/>
      <c r="L2026" s="266" t="s">
        <v>6798</v>
      </c>
      <c r="M2026" s="267" t="s">
        <v>6799</v>
      </c>
      <c r="N2026" s="262" t="s">
        <v>6798</v>
      </c>
      <c r="O2026" s="263" t="s">
        <v>6799</v>
      </c>
      <c r="P2026" s="266" t="s">
        <v>7714</v>
      </c>
      <c r="Q2026" s="267" t="s">
        <v>7715</v>
      </c>
      <c r="R2026" s="276"/>
      <c r="S2026" s="277"/>
      <c r="T2026" s="277"/>
    </row>
    <row r="2027" spans="1:20" s="217" customFormat="1" ht="24" x14ac:dyDescent="0.2">
      <c r="A2027" s="257" t="s">
        <v>10461</v>
      </c>
      <c r="B2027" s="258" t="s">
        <v>7710</v>
      </c>
      <c r="C2027" s="259" t="s">
        <v>1249</v>
      </c>
      <c r="D2027" s="260" t="s">
        <v>10580</v>
      </c>
      <c r="E2027" s="261"/>
      <c r="F2027" s="262" t="s">
        <v>1248</v>
      </c>
      <c r="G2027" s="263" t="s">
        <v>1249</v>
      </c>
      <c r="H2027" s="264"/>
      <c r="I2027" s="265"/>
      <c r="J2027" s="262"/>
      <c r="K2027" s="263"/>
      <c r="L2027" s="266" t="s">
        <v>6798</v>
      </c>
      <c r="M2027" s="267" t="s">
        <v>6799</v>
      </c>
      <c r="N2027" s="262" t="s">
        <v>6798</v>
      </c>
      <c r="O2027" s="263" t="s">
        <v>6799</v>
      </c>
      <c r="P2027" s="266" t="s">
        <v>7714</v>
      </c>
      <c r="Q2027" s="267" t="s">
        <v>7715</v>
      </c>
      <c r="R2027" s="276"/>
      <c r="S2027" s="277"/>
      <c r="T2027" s="277"/>
    </row>
    <row r="2028" spans="1:20" s="203" customFormat="1" x14ac:dyDescent="0.2">
      <c r="A2028" s="244" t="s">
        <v>10461</v>
      </c>
      <c r="B2028" s="245" t="s">
        <v>7707</v>
      </c>
      <c r="C2028" s="246" t="s">
        <v>10581</v>
      </c>
      <c r="D2028" s="247" t="s">
        <v>10582</v>
      </c>
      <c r="E2028" s="248"/>
      <c r="F2028" s="249"/>
      <c r="G2028" s="250"/>
      <c r="H2028" s="251"/>
      <c r="I2028" s="252"/>
      <c r="J2028" s="249"/>
      <c r="K2028" s="250"/>
      <c r="L2028" s="253"/>
      <c r="M2028" s="254"/>
      <c r="N2028" s="249"/>
      <c r="O2028" s="250"/>
      <c r="P2028" s="253"/>
      <c r="Q2028" s="254"/>
      <c r="R2028" s="255"/>
      <c r="S2028" s="256"/>
      <c r="T2028" s="256"/>
    </row>
    <row r="2029" spans="1:20" x14ac:dyDescent="0.2">
      <c r="A2029" s="257" t="s">
        <v>10461</v>
      </c>
      <c r="B2029" s="258" t="s">
        <v>7710</v>
      </c>
      <c r="C2029" s="259" t="s">
        <v>1252</v>
      </c>
      <c r="D2029" s="260" t="s">
        <v>10583</v>
      </c>
      <c r="E2029" s="261"/>
      <c r="F2029" s="262" t="s">
        <v>1251</v>
      </c>
      <c r="G2029" s="263" t="s">
        <v>1252</v>
      </c>
      <c r="H2029" s="264"/>
      <c r="I2029" s="265"/>
      <c r="J2029" s="262"/>
      <c r="K2029" s="263"/>
      <c r="L2029" s="266" t="s">
        <v>6798</v>
      </c>
      <c r="M2029" s="267" t="s">
        <v>6799</v>
      </c>
      <c r="N2029" s="262" t="s">
        <v>6798</v>
      </c>
      <c r="O2029" s="263" t="s">
        <v>6799</v>
      </c>
      <c r="P2029" s="266" t="s">
        <v>7714</v>
      </c>
      <c r="Q2029" s="267" t="s">
        <v>7715</v>
      </c>
      <c r="R2029" s="276"/>
      <c r="S2029" s="277"/>
      <c r="T2029" s="277"/>
    </row>
    <row r="2030" spans="1:20" s="217" customFormat="1" x14ac:dyDescent="0.2">
      <c r="A2030" s="257" t="s">
        <v>10461</v>
      </c>
      <c r="B2030" s="258" t="s">
        <v>7710</v>
      </c>
      <c r="C2030" s="259" t="s">
        <v>70</v>
      </c>
      <c r="D2030" s="260" t="s">
        <v>10584</v>
      </c>
      <c r="E2030" s="261"/>
      <c r="F2030" s="262" t="s">
        <v>69</v>
      </c>
      <c r="G2030" s="263" t="s">
        <v>70</v>
      </c>
      <c r="H2030" s="264"/>
      <c r="I2030" s="265"/>
      <c r="J2030" s="262"/>
      <c r="K2030" s="263"/>
      <c r="L2030" s="266" t="s">
        <v>6798</v>
      </c>
      <c r="M2030" s="267" t="s">
        <v>6799</v>
      </c>
      <c r="N2030" s="262" t="s">
        <v>6798</v>
      </c>
      <c r="O2030" s="263" t="s">
        <v>6799</v>
      </c>
      <c r="P2030" s="266" t="s">
        <v>7714</v>
      </c>
      <c r="Q2030" s="267" t="s">
        <v>7715</v>
      </c>
      <c r="R2030" s="276"/>
      <c r="S2030" s="277"/>
      <c r="T2030" s="277"/>
    </row>
    <row r="2031" spans="1:20" s="203" customFormat="1" ht="24" x14ac:dyDescent="0.2">
      <c r="A2031" s="244" t="s">
        <v>10461</v>
      </c>
      <c r="B2031" s="245" t="s">
        <v>7707</v>
      </c>
      <c r="C2031" s="246" t="s">
        <v>10585</v>
      </c>
      <c r="D2031" s="247" t="s">
        <v>10586</v>
      </c>
      <c r="E2031" s="248"/>
      <c r="F2031" s="249"/>
      <c r="G2031" s="250"/>
      <c r="H2031" s="251"/>
      <c r="I2031" s="252"/>
      <c r="J2031" s="249"/>
      <c r="K2031" s="250"/>
      <c r="L2031" s="253"/>
      <c r="M2031" s="254"/>
      <c r="N2031" s="249"/>
      <c r="O2031" s="250"/>
      <c r="P2031" s="253"/>
      <c r="Q2031" s="254"/>
      <c r="R2031" s="255"/>
      <c r="S2031" s="256"/>
      <c r="T2031" s="256"/>
    </row>
    <row r="2032" spans="1:20" ht="24" x14ac:dyDescent="0.2">
      <c r="A2032" s="257" t="s">
        <v>10461</v>
      </c>
      <c r="B2032" s="258" t="s">
        <v>7710</v>
      </c>
      <c r="C2032" s="259" t="s">
        <v>1257</v>
      </c>
      <c r="D2032" s="260" t="s">
        <v>10587</v>
      </c>
      <c r="E2032" s="261"/>
      <c r="F2032" s="262" t="s">
        <v>72</v>
      </c>
      <c r="G2032" s="263" t="s">
        <v>1257</v>
      </c>
      <c r="H2032" s="264"/>
      <c r="I2032" s="265"/>
      <c r="J2032" s="262"/>
      <c r="K2032" s="263"/>
      <c r="L2032" s="266" t="s">
        <v>6798</v>
      </c>
      <c r="M2032" s="267" t="s">
        <v>6799</v>
      </c>
      <c r="N2032" s="262" t="s">
        <v>6798</v>
      </c>
      <c r="O2032" s="263" t="s">
        <v>6799</v>
      </c>
      <c r="P2032" s="266" t="s">
        <v>7714</v>
      </c>
      <c r="Q2032" s="267" t="s">
        <v>7715</v>
      </c>
      <c r="R2032" s="276"/>
      <c r="S2032" s="277"/>
      <c r="T2032" s="277"/>
    </row>
    <row r="2033" spans="1:125" ht="24" x14ac:dyDescent="0.2">
      <c r="A2033" s="257" t="s">
        <v>10461</v>
      </c>
      <c r="B2033" s="258" t="s">
        <v>7710</v>
      </c>
      <c r="C2033" s="259" t="s">
        <v>10588</v>
      </c>
      <c r="D2033" s="260" t="s">
        <v>10589</v>
      </c>
      <c r="E2033" s="261"/>
      <c r="F2033" s="262" t="s">
        <v>1258</v>
      </c>
      <c r="G2033" s="263" t="s">
        <v>1259</v>
      </c>
      <c r="H2033" s="264"/>
      <c r="I2033" s="265"/>
      <c r="J2033" s="262"/>
      <c r="K2033" s="263"/>
      <c r="L2033" s="266" t="s">
        <v>6798</v>
      </c>
      <c r="M2033" s="267" t="s">
        <v>6799</v>
      </c>
      <c r="N2033" s="262" t="s">
        <v>6798</v>
      </c>
      <c r="O2033" s="263" t="s">
        <v>6799</v>
      </c>
      <c r="P2033" s="266" t="s">
        <v>7714</v>
      </c>
      <c r="Q2033" s="267" t="s">
        <v>7715</v>
      </c>
      <c r="R2033" s="276"/>
      <c r="S2033" s="277"/>
      <c r="T2033" s="277"/>
      <c r="U2033" s="445"/>
      <c r="V2033" s="445"/>
      <c r="W2033" s="445"/>
      <c r="X2033" s="445"/>
      <c r="Y2033" s="445"/>
      <c r="Z2033" s="445"/>
      <c r="AA2033" s="445"/>
      <c r="AB2033" s="445"/>
      <c r="AC2033" s="445"/>
      <c r="AD2033" s="445"/>
      <c r="AE2033" s="445"/>
      <c r="AF2033" s="445"/>
      <c r="AG2033" s="445"/>
      <c r="AH2033" s="445"/>
      <c r="AI2033" s="445"/>
      <c r="AJ2033" s="445"/>
      <c r="AK2033" s="445"/>
      <c r="AL2033" s="445"/>
      <c r="AM2033" s="445"/>
      <c r="AN2033" s="445"/>
      <c r="AO2033" s="445"/>
      <c r="AP2033" s="445"/>
      <c r="AQ2033" s="445"/>
      <c r="AR2033" s="445"/>
      <c r="AS2033" s="445"/>
      <c r="AT2033" s="445"/>
      <c r="AU2033" s="445"/>
      <c r="AV2033" s="445"/>
      <c r="AW2033" s="445"/>
      <c r="AX2033" s="445"/>
      <c r="AY2033" s="445"/>
      <c r="AZ2033" s="445"/>
      <c r="BA2033" s="445"/>
      <c r="BB2033" s="445"/>
      <c r="BC2033" s="445"/>
      <c r="BD2033" s="445"/>
      <c r="BE2033" s="445"/>
      <c r="BF2033" s="445"/>
      <c r="BG2033" s="445"/>
      <c r="BH2033" s="445"/>
      <c r="BI2033" s="445"/>
      <c r="BJ2033" s="445"/>
      <c r="BK2033" s="445"/>
      <c r="BL2033" s="445"/>
      <c r="BM2033" s="445"/>
      <c r="BN2033" s="445"/>
      <c r="BO2033" s="445"/>
      <c r="BP2033" s="445"/>
      <c r="BQ2033" s="445"/>
      <c r="BR2033" s="445"/>
      <c r="BS2033" s="445"/>
      <c r="BT2033" s="445"/>
      <c r="BU2033" s="445"/>
      <c r="BV2033" s="445"/>
      <c r="BW2033" s="445"/>
      <c r="BX2033" s="445"/>
      <c r="BY2033" s="445"/>
      <c r="BZ2033" s="445"/>
      <c r="CA2033" s="445"/>
      <c r="CB2033" s="445"/>
      <c r="CC2033" s="445"/>
      <c r="CD2033" s="445"/>
      <c r="CE2033" s="445"/>
      <c r="CF2033" s="445"/>
      <c r="CG2033" s="445"/>
      <c r="CH2033" s="445"/>
      <c r="CI2033" s="445"/>
      <c r="CJ2033" s="445"/>
      <c r="CK2033" s="445"/>
      <c r="CL2033" s="445"/>
      <c r="CM2033" s="445"/>
      <c r="CN2033" s="445"/>
      <c r="CO2033" s="445"/>
      <c r="CP2033" s="445"/>
      <c r="CQ2033" s="445"/>
      <c r="CR2033" s="445"/>
      <c r="CS2033" s="445"/>
      <c r="CT2033" s="445"/>
      <c r="CU2033" s="445"/>
      <c r="CV2033" s="445"/>
      <c r="CW2033" s="445"/>
      <c r="CX2033" s="445"/>
      <c r="CY2033" s="445"/>
      <c r="CZ2033" s="445"/>
      <c r="DA2033" s="445"/>
      <c r="DB2033" s="445"/>
      <c r="DC2033" s="445"/>
      <c r="DD2033" s="445"/>
      <c r="DE2033" s="445"/>
      <c r="DF2033" s="445"/>
      <c r="DG2033" s="445"/>
      <c r="DH2033" s="445"/>
      <c r="DI2033" s="445"/>
      <c r="DJ2033" s="445"/>
      <c r="DK2033" s="445"/>
      <c r="DL2033" s="445"/>
      <c r="DM2033" s="445"/>
      <c r="DN2033" s="445"/>
      <c r="DO2033" s="445"/>
      <c r="DP2033" s="445"/>
      <c r="DQ2033" s="445"/>
      <c r="DR2033" s="445"/>
      <c r="DS2033" s="445"/>
      <c r="DT2033" s="203"/>
      <c r="DU2033" s="203"/>
    </row>
    <row r="2034" spans="1:125" s="203" customFormat="1" x14ac:dyDescent="0.2">
      <c r="A2034" s="244" t="s">
        <v>10461</v>
      </c>
      <c r="B2034" s="245" t="s">
        <v>7707</v>
      </c>
      <c r="C2034" s="246" t="s">
        <v>10590</v>
      </c>
      <c r="D2034" s="247" t="s">
        <v>10591</v>
      </c>
      <c r="E2034" s="248"/>
      <c r="F2034" s="249"/>
      <c r="G2034" s="250"/>
      <c r="H2034" s="251"/>
      <c r="I2034" s="252"/>
      <c r="J2034" s="249"/>
      <c r="K2034" s="250"/>
      <c r="L2034" s="253"/>
      <c r="M2034" s="254"/>
      <c r="N2034" s="249"/>
      <c r="O2034" s="250"/>
      <c r="P2034" s="253"/>
      <c r="Q2034" s="254"/>
      <c r="R2034" s="255"/>
      <c r="S2034" s="256"/>
      <c r="T2034" s="256"/>
    </row>
    <row r="2035" spans="1:125" s="217" customFormat="1" x14ac:dyDescent="0.2">
      <c r="A2035" s="257" t="s">
        <v>10461</v>
      </c>
      <c r="B2035" s="258" t="s">
        <v>7710</v>
      </c>
      <c r="C2035" s="259" t="s">
        <v>1262</v>
      </c>
      <c r="D2035" s="260" t="s">
        <v>10592</v>
      </c>
      <c r="E2035" s="261"/>
      <c r="F2035" s="262" t="s">
        <v>1261</v>
      </c>
      <c r="G2035" s="263" t="s">
        <v>1262</v>
      </c>
      <c r="H2035" s="264"/>
      <c r="I2035" s="265"/>
      <c r="J2035" s="262"/>
      <c r="K2035" s="263"/>
      <c r="L2035" s="266" t="s">
        <v>6798</v>
      </c>
      <c r="M2035" s="267" t="s">
        <v>6799</v>
      </c>
      <c r="N2035" s="262" t="s">
        <v>6798</v>
      </c>
      <c r="O2035" s="263" t="s">
        <v>6799</v>
      </c>
      <c r="P2035" s="266" t="s">
        <v>7714</v>
      </c>
      <c r="Q2035" s="267" t="s">
        <v>7715</v>
      </c>
      <c r="R2035" s="276"/>
      <c r="S2035" s="277"/>
      <c r="T2035" s="277"/>
    </row>
    <row r="2036" spans="1:125" s="203" customFormat="1" x14ac:dyDescent="0.2">
      <c r="A2036" s="257" t="s">
        <v>10461</v>
      </c>
      <c r="B2036" s="258" t="s">
        <v>7710</v>
      </c>
      <c r="C2036" s="259" t="s">
        <v>1264</v>
      </c>
      <c r="D2036" s="260" t="s">
        <v>10593</v>
      </c>
      <c r="E2036" s="261"/>
      <c r="F2036" s="262" t="s">
        <v>1263</v>
      </c>
      <c r="G2036" s="263" t="s">
        <v>1264</v>
      </c>
      <c r="H2036" s="264"/>
      <c r="I2036" s="265"/>
      <c r="J2036" s="262"/>
      <c r="K2036" s="263"/>
      <c r="L2036" s="266" t="s">
        <v>6798</v>
      </c>
      <c r="M2036" s="267" t="s">
        <v>6799</v>
      </c>
      <c r="N2036" s="262" t="s">
        <v>6798</v>
      </c>
      <c r="O2036" s="263" t="s">
        <v>6799</v>
      </c>
      <c r="P2036" s="266" t="s">
        <v>7714</v>
      </c>
      <c r="Q2036" s="267" t="s">
        <v>7715</v>
      </c>
      <c r="R2036" s="276"/>
      <c r="S2036" s="277"/>
      <c r="T2036" s="277"/>
    </row>
    <row r="2037" spans="1:125" x14ac:dyDescent="0.2">
      <c r="A2037" s="257" t="s">
        <v>10461</v>
      </c>
      <c r="B2037" s="258" t="s">
        <v>7710</v>
      </c>
      <c r="C2037" s="259" t="s">
        <v>1266</v>
      </c>
      <c r="D2037" s="260" t="s">
        <v>10594</v>
      </c>
      <c r="E2037" s="261"/>
      <c r="F2037" s="262" t="s">
        <v>1265</v>
      </c>
      <c r="G2037" s="263" t="s">
        <v>1266</v>
      </c>
      <c r="H2037" s="264"/>
      <c r="I2037" s="265"/>
      <c r="J2037" s="262"/>
      <c r="K2037" s="263"/>
      <c r="L2037" s="266" t="s">
        <v>6798</v>
      </c>
      <c r="M2037" s="267" t="s">
        <v>6799</v>
      </c>
      <c r="N2037" s="262" t="s">
        <v>6798</v>
      </c>
      <c r="O2037" s="263" t="s">
        <v>6799</v>
      </c>
      <c r="P2037" s="266" t="s">
        <v>7714</v>
      </c>
      <c r="Q2037" s="267" t="s">
        <v>7715</v>
      </c>
      <c r="R2037" s="276"/>
      <c r="S2037" s="277"/>
      <c r="T2037" s="277"/>
    </row>
    <row r="2038" spans="1:125" x14ac:dyDescent="0.2">
      <c r="A2038" s="257" t="s">
        <v>10461</v>
      </c>
      <c r="B2038" s="258" t="s">
        <v>7710</v>
      </c>
      <c r="C2038" s="259" t="s">
        <v>1268</v>
      </c>
      <c r="D2038" s="260" t="s">
        <v>10595</v>
      </c>
      <c r="E2038" s="261"/>
      <c r="F2038" s="262" t="s">
        <v>1267</v>
      </c>
      <c r="G2038" s="263" t="s">
        <v>1268</v>
      </c>
      <c r="H2038" s="264"/>
      <c r="I2038" s="265"/>
      <c r="J2038" s="262"/>
      <c r="K2038" s="263"/>
      <c r="L2038" s="266" t="s">
        <v>6798</v>
      </c>
      <c r="M2038" s="267" t="s">
        <v>6799</v>
      </c>
      <c r="N2038" s="262" t="s">
        <v>6798</v>
      </c>
      <c r="O2038" s="263" t="s">
        <v>6799</v>
      </c>
      <c r="P2038" s="266" t="s">
        <v>7714</v>
      </c>
      <c r="Q2038" s="267" t="s">
        <v>7715</v>
      </c>
      <c r="R2038" s="276"/>
      <c r="S2038" s="277"/>
      <c r="T2038" s="277"/>
      <c r="U2038" s="445"/>
      <c r="V2038" s="445"/>
      <c r="W2038" s="445"/>
      <c r="X2038" s="445"/>
      <c r="Y2038" s="445"/>
      <c r="Z2038" s="445"/>
      <c r="AA2038" s="445"/>
      <c r="AB2038" s="445"/>
      <c r="AC2038" s="445"/>
      <c r="AD2038" s="445"/>
      <c r="AE2038" s="445"/>
      <c r="AF2038" s="445"/>
      <c r="AG2038" s="445"/>
      <c r="AH2038" s="445"/>
      <c r="AI2038" s="445"/>
      <c r="AJ2038" s="445"/>
      <c r="AK2038" s="445"/>
      <c r="AL2038" s="445"/>
      <c r="AM2038" s="445"/>
      <c r="AN2038" s="445"/>
      <c r="AO2038" s="445"/>
      <c r="AP2038" s="445"/>
      <c r="AQ2038" s="445"/>
      <c r="AR2038" s="445"/>
      <c r="AS2038" s="445"/>
      <c r="AT2038" s="445"/>
      <c r="AU2038" s="445"/>
      <c r="AV2038" s="445"/>
      <c r="AW2038" s="445"/>
      <c r="AX2038" s="445"/>
      <c r="AY2038" s="445"/>
      <c r="AZ2038" s="445"/>
      <c r="BA2038" s="445"/>
      <c r="BB2038" s="445"/>
      <c r="BC2038" s="445"/>
      <c r="BD2038" s="445"/>
      <c r="BE2038" s="445"/>
      <c r="BF2038" s="445"/>
      <c r="BG2038" s="445"/>
      <c r="BH2038" s="445"/>
      <c r="BI2038" s="445"/>
      <c r="BJ2038" s="445"/>
      <c r="BK2038" s="445"/>
      <c r="BL2038" s="445"/>
      <c r="BM2038" s="445"/>
      <c r="BN2038" s="445"/>
      <c r="BO2038" s="445"/>
      <c r="BP2038" s="445"/>
      <c r="BQ2038" s="445"/>
      <c r="BR2038" s="445"/>
      <c r="BS2038" s="445"/>
      <c r="BT2038" s="445"/>
      <c r="BU2038" s="445"/>
      <c r="BV2038" s="445"/>
      <c r="BW2038" s="445"/>
      <c r="BX2038" s="445"/>
      <c r="BY2038" s="445"/>
      <c r="BZ2038" s="445"/>
      <c r="CA2038" s="445"/>
      <c r="CB2038" s="445"/>
      <c r="CC2038" s="445"/>
      <c r="CD2038" s="445"/>
      <c r="CE2038" s="445"/>
      <c r="CF2038" s="445"/>
      <c r="CG2038" s="445"/>
      <c r="CH2038" s="445"/>
      <c r="CI2038" s="445"/>
      <c r="CJ2038" s="445"/>
      <c r="CK2038" s="445"/>
      <c r="CL2038" s="445"/>
      <c r="CM2038" s="445"/>
      <c r="CN2038" s="445"/>
      <c r="CO2038" s="445"/>
      <c r="CP2038" s="445"/>
      <c r="CQ2038" s="445"/>
      <c r="CR2038" s="445"/>
      <c r="CS2038" s="445"/>
      <c r="CT2038" s="445"/>
      <c r="CU2038" s="445"/>
      <c r="CV2038" s="445"/>
      <c r="CW2038" s="445"/>
      <c r="CX2038" s="445"/>
      <c r="CY2038" s="445"/>
      <c r="CZ2038" s="445"/>
      <c r="DA2038" s="445"/>
      <c r="DB2038" s="445"/>
      <c r="DC2038" s="445"/>
      <c r="DD2038" s="445"/>
      <c r="DE2038" s="445"/>
      <c r="DF2038" s="445"/>
      <c r="DG2038" s="445"/>
      <c r="DH2038" s="445"/>
      <c r="DI2038" s="445"/>
      <c r="DJ2038" s="445"/>
      <c r="DK2038" s="445"/>
      <c r="DL2038" s="445"/>
      <c r="DM2038" s="445"/>
      <c r="DN2038" s="445"/>
      <c r="DO2038" s="445"/>
      <c r="DP2038" s="445"/>
      <c r="DQ2038" s="445"/>
      <c r="DR2038" s="445"/>
      <c r="DS2038" s="445"/>
      <c r="DT2038" s="203"/>
      <c r="DU2038" s="203"/>
    </row>
    <row r="2039" spans="1:125" s="203" customFormat="1" x14ac:dyDescent="0.2">
      <c r="A2039" s="257" t="s">
        <v>10461</v>
      </c>
      <c r="B2039" s="258" t="s">
        <v>7710</v>
      </c>
      <c r="C2039" s="259" t="s">
        <v>1270</v>
      </c>
      <c r="D2039" s="260" t="s">
        <v>10596</v>
      </c>
      <c r="E2039" s="261"/>
      <c r="F2039" s="262" t="s">
        <v>1269</v>
      </c>
      <c r="G2039" s="263" t="s">
        <v>1270</v>
      </c>
      <c r="H2039" s="264"/>
      <c r="I2039" s="265"/>
      <c r="J2039" s="262"/>
      <c r="K2039" s="263"/>
      <c r="L2039" s="266" t="s">
        <v>6798</v>
      </c>
      <c r="M2039" s="267" t="s">
        <v>6799</v>
      </c>
      <c r="N2039" s="262" t="s">
        <v>6798</v>
      </c>
      <c r="O2039" s="263" t="s">
        <v>6799</v>
      </c>
      <c r="P2039" s="266" t="s">
        <v>7714</v>
      </c>
      <c r="Q2039" s="267" t="s">
        <v>7715</v>
      </c>
      <c r="R2039" s="276"/>
      <c r="S2039" s="277"/>
      <c r="T2039" s="277"/>
    </row>
    <row r="2040" spans="1:125" s="217" customFormat="1" x14ac:dyDescent="0.2">
      <c r="A2040" s="257" t="s">
        <v>10461</v>
      </c>
      <c r="B2040" s="258" t="s">
        <v>7710</v>
      </c>
      <c r="C2040" s="259" t="s">
        <v>1272</v>
      </c>
      <c r="D2040" s="260" t="s">
        <v>10597</v>
      </c>
      <c r="E2040" s="261"/>
      <c r="F2040" s="262" t="s">
        <v>1271</v>
      </c>
      <c r="G2040" s="263" t="s">
        <v>1272</v>
      </c>
      <c r="H2040" s="264"/>
      <c r="I2040" s="265"/>
      <c r="J2040" s="262"/>
      <c r="K2040" s="263"/>
      <c r="L2040" s="266" t="s">
        <v>6798</v>
      </c>
      <c r="M2040" s="267" t="s">
        <v>6799</v>
      </c>
      <c r="N2040" s="262" t="s">
        <v>6798</v>
      </c>
      <c r="O2040" s="263" t="s">
        <v>6799</v>
      </c>
      <c r="P2040" s="266" t="s">
        <v>7714</v>
      </c>
      <c r="Q2040" s="267" t="s">
        <v>7715</v>
      </c>
      <c r="R2040" s="276"/>
      <c r="S2040" s="277"/>
      <c r="T2040" s="277"/>
    </row>
    <row r="2041" spans="1:125" s="203" customFormat="1" ht="24" x14ac:dyDescent="0.2">
      <c r="A2041" s="257" t="s">
        <v>10461</v>
      </c>
      <c r="B2041" s="258" t="s">
        <v>7710</v>
      </c>
      <c r="C2041" s="259" t="s">
        <v>1274</v>
      </c>
      <c r="D2041" s="260" t="s">
        <v>10598</v>
      </c>
      <c r="E2041" s="261"/>
      <c r="F2041" s="262" t="s">
        <v>1273</v>
      </c>
      <c r="G2041" s="263" t="s">
        <v>1274</v>
      </c>
      <c r="H2041" s="264"/>
      <c r="I2041" s="265"/>
      <c r="J2041" s="262"/>
      <c r="K2041" s="263"/>
      <c r="L2041" s="266" t="s">
        <v>6798</v>
      </c>
      <c r="M2041" s="267" t="s">
        <v>6799</v>
      </c>
      <c r="N2041" s="262" t="s">
        <v>6798</v>
      </c>
      <c r="O2041" s="263" t="s">
        <v>6799</v>
      </c>
      <c r="P2041" s="266" t="s">
        <v>7714</v>
      </c>
      <c r="Q2041" s="267" t="s">
        <v>7715</v>
      </c>
      <c r="R2041" s="276"/>
      <c r="S2041" s="277"/>
      <c r="T2041" s="277"/>
    </row>
    <row r="2042" spans="1:125" x14ac:dyDescent="0.2">
      <c r="A2042" s="257" t="s">
        <v>10461</v>
      </c>
      <c r="B2042" s="258" t="s">
        <v>7710</v>
      </c>
      <c r="C2042" s="259" t="s">
        <v>1276</v>
      </c>
      <c r="D2042" s="260" t="s">
        <v>10599</v>
      </c>
      <c r="E2042" s="261"/>
      <c r="F2042" s="262" t="s">
        <v>1275</v>
      </c>
      <c r="G2042" s="263" t="s">
        <v>1276</v>
      </c>
      <c r="H2042" s="264"/>
      <c r="I2042" s="265"/>
      <c r="J2042" s="262"/>
      <c r="K2042" s="263"/>
      <c r="L2042" s="266" t="s">
        <v>6798</v>
      </c>
      <c r="M2042" s="267" t="s">
        <v>6799</v>
      </c>
      <c r="N2042" s="262" t="s">
        <v>6798</v>
      </c>
      <c r="O2042" s="263" t="s">
        <v>6799</v>
      </c>
      <c r="P2042" s="266" t="s">
        <v>7714</v>
      </c>
      <c r="Q2042" s="267" t="s">
        <v>7715</v>
      </c>
      <c r="R2042" s="276"/>
      <c r="S2042" s="277"/>
      <c r="T2042" s="277"/>
    </row>
    <row r="2043" spans="1:125" ht="12.75" x14ac:dyDescent="0.2">
      <c r="A2043" s="204" t="s">
        <v>10461</v>
      </c>
      <c r="B2043" s="205" t="s">
        <v>7704</v>
      </c>
      <c r="C2043" s="206" t="s">
        <v>10600</v>
      </c>
      <c r="D2043" s="207" t="s">
        <v>10601</v>
      </c>
      <c r="E2043" s="208"/>
      <c r="F2043" s="209"/>
      <c r="G2043" s="210"/>
      <c r="H2043" s="211"/>
      <c r="I2043" s="212"/>
      <c r="J2043" s="209"/>
      <c r="K2043" s="210"/>
      <c r="L2043" s="213"/>
      <c r="M2043" s="214"/>
      <c r="N2043" s="209"/>
      <c r="O2043" s="210"/>
      <c r="P2043" s="213"/>
      <c r="Q2043" s="214"/>
      <c r="R2043" s="215"/>
      <c r="S2043" s="216"/>
      <c r="T2043" s="216"/>
      <c r="U2043" s="445"/>
      <c r="V2043" s="445"/>
      <c r="W2043" s="445"/>
      <c r="X2043" s="445"/>
      <c r="Y2043" s="445"/>
      <c r="Z2043" s="445"/>
      <c r="AA2043" s="445"/>
      <c r="AB2043" s="445"/>
      <c r="AC2043" s="445"/>
      <c r="AD2043" s="445"/>
      <c r="AE2043" s="445"/>
      <c r="AF2043" s="445"/>
      <c r="AG2043" s="445"/>
      <c r="AH2043" s="445"/>
      <c r="AI2043" s="445"/>
      <c r="AJ2043" s="445"/>
      <c r="AK2043" s="445"/>
      <c r="AL2043" s="445"/>
      <c r="AM2043" s="445"/>
      <c r="AN2043" s="445"/>
      <c r="AO2043" s="445"/>
      <c r="AP2043" s="445"/>
      <c r="AQ2043" s="445"/>
      <c r="AR2043" s="445"/>
      <c r="AS2043" s="445"/>
      <c r="AT2043" s="445"/>
      <c r="AU2043" s="445"/>
      <c r="AV2043" s="445"/>
      <c r="AW2043" s="445"/>
      <c r="AX2043" s="445"/>
      <c r="AY2043" s="445"/>
      <c r="AZ2043" s="445"/>
      <c r="BA2043" s="445"/>
      <c r="BB2043" s="445"/>
      <c r="BC2043" s="445"/>
      <c r="BD2043" s="445"/>
      <c r="BE2043" s="445"/>
      <c r="BF2043" s="445"/>
      <c r="BG2043" s="445"/>
      <c r="BH2043" s="445"/>
      <c r="BI2043" s="445"/>
      <c r="BJ2043" s="445"/>
      <c r="BK2043" s="445"/>
      <c r="BL2043" s="445"/>
      <c r="BM2043" s="445"/>
      <c r="BN2043" s="445"/>
      <c r="BO2043" s="445"/>
      <c r="BP2043" s="445"/>
      <c r="BQ2043" s="445"/>
      <c r="BR2043" s="445"/>
      <c r="BS2043" s="445"/>
      <c r="BT2043" s="445"/>
      <c r="BU2043" s="445"/>
      <c r="BV2043" s="445"/>
      <c r="BW2043" s="445"/>
      <c r="BX2043" s="445"/>
      <c r="BY2043" s="445"/>
      <c r="BZ2043" s="445"/>
      <c r="CA2043" s="445"/>
      <c r="CB2043" s="445"/>
      <c r="CC2043" s="445"/>
      <c r="CD2043" s="445"/>
      <c r="CE2043" s="445"/>
      <c r="CF2043" s="445"/>
      <c r="CG2043" s="445"/>
      <c r="CH2043" s="445"/>
      <c r="CI2043" s="445"/>
      <c r="CJ2043" s="445"/>
      <c r="CK2043" s="445"/>
      <c r="CL2043" s="445"/>
      <c r="CM2043" s="445"/>
      <c r="CN2043" s="445"/>
      <c r="CO2043" s="445"/>
      <c r="CP2043" s="445"/>
      <c r="CQ2043" s="445"/>
      <c r="CR2043" s="445"/>
      <c r="CS2043" s="445"/>
      <c r="CT2043" s="445"/>
      <c r="CU2043" s="445"/>
      <c r="CV2043" s="445"/>
      <c r="CW2043" s="445"/>
      <c r="CX2043" s="445"/>
      <c r="CY2043" s="445"/>
      <c r="CZ2043" s="445"/>
      <c r="DA2043" s="445"/>
      <c r="DB2043" s="445"/>
      <c r="DC2043" s="445"/>
      <c r="DD2043" s="445"/>
      <c r="DE2043" s="445"/>
      <c r="DF2043" s="445"/>
      <c r="DG2043" s="445"/>
      <c r="DH2043" s="445"/>
      <c r="DI2043" s="445"/>
      <c r="DJ2043" s="445"/>
      <c r="DK2043" s="445"/>
      <c r="DL2043" s="445"/>
      <c r="DM2043" s="445"/>
      <c r="DN2043" s="445"/>
      <c r="DO2043" s="445"/>
      <c r="DP2043" s="445"/>
      <c r="DQ2043" s="445"/>
      <c r="DR2043" s="445"/>
      <c r="DS2043" s="445"/>
      <c r="DT2043" s="203"/>
      <c r="DU2043" s="203"/>
    </row>
    <row r="2044" spans="1:125" s="217" customFormat="1" x14ac:dyDescent="0.2">
      <c r="A2044" s="244" t="s">
        <v>10461</v>
      </c>
      <c r="B2044" s="245" t="s">
        <v>7707</v>
      </c>
      <c r="C2044" s="246" t="s">
        <v>10602</v>
      </c>
      <c r="D2044" s="247" t="s">
        <v>10603</v>
      </c>
      <c r="E2044" s="248"/>
      <c r="F2044" s="249"/>
      <c r="G2044" s="250"/>
      <c r="H2044" s="251"/>
      <c r="I2044" s="252"/>
      <c r="J2044" s="249"/>
      <c r="K2044" s="250"/>
      <c r="L2044" s="253"/>
      <c r="M2044" s="254"/>
      <c r="N2044" s="249"/>
      <c r="O2044" s="250"/>
      <c r="P2044" s="253"/>
      <c r="Q2044" s="254"/>
      <c r="R2044" s="255"/>
      <c r="S2044" s="256"/>
      <c r="T2044" s="256"/>
      <c r="U2044" s="203"/>
      <c r="V2044" s="203"/>
      <c r="W2044" s="203"/>
      <c r="X2044" s="203"/>
      <c r="Y2044" s="203"/>
      <c r="Z2044" s="203"/>
      <c r="AA2044" s="203"/>
      <c r="AB2044" s="203"/>
      <c r="AC2044" s="203"/>
      <c r="AD2044" s="203"/>
      <c r="AE2044" s="203"/>
      <c r="AF2044" s="203"/>
      <c r="AG2044" s="203"/>
      <c r="AH2044" s="203"/>
      <c r="AI2044" s="203"/>
      <c r="AJ2044" s="203"/>
      <c r="AK2044" s="203"/>
      <c r="AL2044" s="203"/>
      <c r="AM2044" s="203"/>
      <c r="AN2044" s="203"/>
      <c r="AO2044" s="203"/>
      <c r="AP2044" s="203"/>
      <c r="AQ2044" s="203"/>
      <c r="AR2044" s="203"/>
      <c r="AS2044" s="203"/>
      <c r="AT2044" s="203"/>
      <c r="AU2044" s="203"/>
      <c r="AV2044" s="203"/>
      <c r="AW2044" s="203"/>
      <c r="AX2044" s="203"/>
      <c r="AY2044" s="203"/>
      <c r="AZ2044" s="203"/>
      <c r="BA2044" s="203"/>
      <c r="BB2044" s="203"/>
      <c r="BC2044" s="203"/>
      <c r="BD2044" s="203"/>
      <c r="BE2044" s="203"/>
      <c r="BF2044" s="203"/>
      <c r="BG2044" s="203"/>
      <c r="BH2044" s="203"/>
      <c r="BI2044" s="203"/>
      <c r="BJ2044" s="203"/>
      <c r="BK2044" s="203"/>
      <c r="BL2044" s="203"/>
      <c r="BM2044" s="203"/>
      <c r="BN2044" s="203"/>
      <c r="BO2044" s="203"/>
      <c r="BP2044" s="203"/>
      <c r="BQ2044" s="203"/>
      <c r="BR2044" s="203"/>
      <c r="BS2044" s="203"/>
      <c r="BT2044" s="203"/>
      <c r="BU2044" s="203"/>
      <c r="BV2044" s="203"/>
      <c r="BW2044" s="203"/>
      <c r="BX2044" s="203"/>
      <c r="BY2044" s="203"/>
      <c r="BZ2044" s="203"/>
      <c r="CA2044" s="203"/>
      <c r="CB2044" s="203"/>
      <c r="CC2044" s="203"/>
      <c r="CD2044" s="203"/>
      <c r="CE2044" s="203"/>
      <c r="CF2044" s="203"/>
      <c r="CG2044" s="203"/>
      <c r="CH2044" s="203"/>
      <c r="CI2044" s="203"/>
      <c r="CJ2044" s="203"/>
      <c r="CK2044" s="203"/>
      <c r="CL2044" s="203"/>
      <c r="CM2044" s="203"/>
      <c r="CN2044" s="203"/>
      <c r="CO2044" s="203"/>
      <c r="CP2044" s="203"/>
      <c r="CQ2044" s="203"/>
      <c r="CR2044" s="203"/>
      <c r="CS2044" s="203"/>
      <c r="CT2044" s="203"/>
      <c r="CU2044" s="203"/>
      <c r="CV2044" s="203"/>
      <c r="CW2044" s="203"/>
      <c r="CX2044" s="203"/>
      <c r="CY2044" s="203"/>
      <c r="CZ2044" s="203"/>
      <c r="DA2044" s="203"/>
      <c r="DB2044" s="203"/>
      <c r="DC2044" s="203"/>
      <c r="DD2044" s="203"/>
      <c r="DE2044" s="203"/>
      <c r="DF2044" s="203"/>
      <c r="DG2044" s="203"/>
      <c r="DH2044" s="203"/>
      <c r="DI2044" s="203"/>
      <c r="DJ2044" s="203"/>
      <c r="DK2044" s="203"/>
      <c r="DL2044" s="203"/>
      <c r="DM2044" s="203"/>
      <c r="DN2044" s="203"/>
      <c r="DO2044" s="203"/>
      <c r="DP2044" s="203"/>
      <c r="DQ2044" s="203"/>
      <c r="DR2044" s="203"/>
      <c r="DS2044" s="203"/>
      <c r="DT2044" s="203"/>
      <c r="DU2044" s="203"/>
    </row>
    <row r="2045" spans="1:125" s="217" customFormat="1" ht="36" x14ac:dyDescent="0.2">
      <c r="A2045" s="257" t="s">
        <v>10461</v>
      </c>
      <c r="B2045" s="258" t="s">
        <v>7710</v>
      </c>
      <c r="C2045" s="259" t="s">
        <v>1281</v>
      </c>
      <c r="D2045" s="260" t="s">
        <v>10604</v>
      </c>
      <c r="E2045" s="261"/>
      <c r="F2045" s="262" t="s">
        <v>1280</v>
      </c>
      <c r="G2045" s="263" t="s">
        <v>1281</v>
      </c>
      <c r="H2045" s="264"/>
      <c r="I2045" s="265"/>
      <c r="J2045" s="262"/>
      <c r="K2045" s="263"/>
      <c r="L2045" s="266" t="s">
        <v>7582</v>
      </c>
      <c r="M2045" s="267" t="s">
        <v>7583</v>
      </c>
      <c r="N2045" s="262" t="s">
        <v>7582</v>
      </c>
      <c r="O2045" s="263" t="s">
        <v>7583</v>
      </c>
      <c r="P2045" s="266" t="s">
        <v>7714</v>
      </c>
      <c r="Q2045" s="267" t="s">
        <v>7715</v>
      </c>
      <c r="R2045" s="276"/>
      <c r="S2045" s="277"/>
      <c r="T2045" s="277"/>
    </row>
    <row r="2046" spans="1:125" s="203" customFormat="1" ht="36" x14ac:dyDescent="0.2">
      <c r="A2046" s="257" t="s">
        <v>10461</v>
      </c>
      <c r="B2046" s="258" t="s">
        <v>7710</v>
      </c>
      <c r="C2046" s="259" t="s">
        <v>1283</v>
      </c>
      <c r="D2046" s="260" t="s">
        <v>10605</v>
      </c>
      <c r="E2046" s="261"/>
      <c r="F2046" s="262" t="s">
        <v>1282</v>
      </c>
      <c r="G2046" s="263" t="s">
        <v>1283</v>
      </c>
      <c r="H2046" s="264"/>
      <c r="I2046" s="265"/>
      <c r="J2046" s="262"/>
      <c r="K2046" s="263"/>
      <c r="L2046" s="266" t="s">
        <v>7584</v>
      </c>
      <c r="M2046" s="267" t="s">
        <v>7585</v>
      </c>
      <c r="N2046" s="262" t="s">
        <v>7584</v>
      </c>
      <c r="O2046" s="263" t="s">
        <v>7585</v>
      </c>
      <c r="P2046" s="266" t="s">
        <v>7714</v>
      </c>
      <c r="Q2046" s="267" t="s">
        <v>7715</v>
      </c>
      <c r="R2046" s="276"/>
      <c r="S2046" s="277"/>
      <c r="T2046" s="277"/>
    </row>
    <row r="2047" spans="1:125" ht="36" x14ac:dyDescent="0.2">
      <c r="A2047" s="257" t="s">
        <v>10461</v>
      </c>
      <c r="B2047" s="258" t="s">
        <v>7710</v>
      </c>
      <c r="C2047" s="259" t="s">
        <v>1285</v>
      </c>
      <c r="D2047" s="260" t="s">
        <v>10606</v>
      </c>
      <c r="E2047" s="261"/>
      <c r="F2047" s="262" t="s">
        <v>1284</v>
      </c>
      <c r="G2047" s="263" t="s">
        <v>1285</v>
      </c>
      <c r="H2047" s="264"/>
      <c r="I2047" s="265"/>
      <c r="J2047" s="262"/>
      <c r="K2047" s="263"/>
      <c r="L2047" s="266" t="s">
        <v>7586</v>
      </c>
      <c r="M2047" s="267" t="s">
        <v>7587</v>
      </c>
      <c r="N2047" s="262" t="s">
        <v>7586</v>
      </c>
      <c r="O2047" s="263" t="s">
        <v>7587</v>
      </c>
      <c r="P2047" s="266" t="s">
        <v>7714</v>
      </c>
      <c r="Q2047" s="267" t="s">
        <v>7715</v>
      </c>
      <c r="R2047" s="276"/>
      <c r="S2047" s="277"/>
      <c r="T2047" s="277"/>
    </row>
    <row r="2048" spans="1:125" s="203" customFormat="1" ht="48" x14ac:dyDescent="0.2">
      <c r="A2048" s="257" t="s">
        <v>10461</v>
      </c>
      <c r="B2048" s="258" t="s">
        <v>7710</v>
      </c>
      <c r="C2048" s="259" t="s">
        <v>1287</v>
      </c>
      <c r="D2048" s="260" t="s">
        <v>10607</v>
      </c>
      <c r="E2048" s="261"/>
      <c r="F2048" s="262" t="s">
        <v>1286</v>
      </c>
      <c r="G2048" s="263" t="s">
        <v>1287</v>
      </c>
      <c r="H2048" s="264"/>
      <c r="I2048" s="265"/>
      <c r="J2048" s="262"/>
      <c r="K2048" s="263"/>
      <c r="L2048" s="266" t="s">
        <v>7586</v>
      </c>
      <c r="M2048" s="267" t="s">
        <v>7587</v>
      </c>
      <c r="N2048" s="262" t="s">
        <v>7586</v>
      </c>
      <c r="O2048" s="263" t="s">
        <v>7587</v>
      </c>
      <c r="P2048" s="266" t="s">
        <v>7714</v>
      </c>
      <c r="Q2048" s="267" t="s">
        <v>7715</v>
      </c>
      <c r="R2048" s="276"/>
      <c r="S2048" s="277"/>
      <c r="T2048" s="277"/>
    </row>
    <row r="2049" spans="1:20" s="405" customFormat="1" ht="24" x14ac:dyDescent="0.2">
      <c r="A2049" s="355" t="s">
        <v>10461</v>
      </c>
      <c r="B2049" s="356" t="s">
        <v>7707</v>
      </c>
      <c r="C2049" s="739" t="s">
        <v>10608</v>
      </c>
      <c r="D2049" s="358" t="s">
        <v>10609</v>
      </c>
      <c r="E2049" s="341"/>
      <c r="F2049" s="740"/>
      <c r="G2049" s="741"/>
      <c r="H2049" s="742"/>
      <c r="I2049" s="743"/>
      <c r="J2049" s="740"/>
      <c r="K2049" s="741"/>
      <c r="L2049" s="744"/>
      <c r="M2049" s="745"/>
      <c r="N2049" s="740"/>
      <c r="O2049" s="741"/>
      <c r="P2049" s="744"/>
      <c r="Q2049" s="745"/>
      <c r="R2049" s="318">
        <v>42711</v>
      </c>
      <c r="S2049" s="746"/>
      <c r="T2049" s="746"/>
    </row>
    <row r="2050" spans="1:20" s="217" customFormat="1" ht="24" x14ac:dyDescent="0.2">
      <c r="A2050" s="257" t="s">
        <v>10461</v>
      </c>
      <c r="B2050" s="258" t="s">
        <v>7710</v>
      </c>
      <c r="C2050" s="259" t="s">
        <v>7576</v>
      </c>
      <c r="D2050" s="260" t="s">
        <v>10610</v>
      </c>
      <c r="E2050" s="261"/>
      <c r="F2050" s="262" t="s">
        <v>1288</v>
      </c>
      <c r="G2050" s="263" t="s">
        <v>1289</v>
      </c>
      <c r="H2050" s="264"/>
      <c r="I2050" s="265"/>
      <c r="J2050" s="262"/>
      <c r="K2050" s="263"/>
      <c r="L2050" s="266" t="s">
        <v>7575</v>
      </c>
      <c r="M2050" s="267" t="s">
        <v>7576</v>
      </c>
      <c r="N2050" s="262" t="s">
        <v>7575</v>
      </c>
      <c r="O2050" s="263" t="s">
        <v>7576</v>
      </c>
      <c r="P2050" s="266" t="s">
        <v>7714</v>
      </c>
      <c r="Q2050" s="267" t="s">
        <v>7715</v>
      </c>
      <c r="R2050" s="276"/>
      <c r="S2050" s="277"/>
      <c r="T2050" s="277"/>
    </row>
    <row r="2051" spans="1:20" s="203" customFormat="1" ht="24" x14ac:dyDescent="0.2">
      <c r="A2051" s="257" t="s">
        <v>10461</v>
      </c>
      <c r="B2051" s="258" t="s">
        <v>7710</v>
      </c>
      <c r="C2051" s="259" t="s">
        <v>1291</v>
      </c>
      <c r="D2051" s="260" t="s">
        <v>10611</v>
      </c>
      <c r="E2051" s="261"/>
      <c r="F2051" s="262" t="s">
        <v>1290</v>
      </c>
      <c r="G2051" s="263" t="s">
        <v>1291</v>
      </c>
      <c r="H2051" s="264"/>
      <c r="I2051" s="265"/>
      <c r="J2051" s="262"/>
      <c r="K2051" s="263"/>
      <c r="L2051" s="266" t="s">
        <v>7577</v>
      </c>
      <c r="M2051" s="267" t="s">
        <v>1291</v>
      </c>
      <c r="N2051" s="262" t="s">
        <v>7577</v>
      </c>
      <c r="O2051" s="263" t="s">
        <v>1291</v>
      </c>
      <c r="P2051" s="266" t="s">
        <v>7714</v>
      </c>
      <c r="Q2051" s="267" t="s">
        <v>7715</v>
      </c>
      <c r="R2051" s="276"/>
      <c r="S2051" s="277"/>
      <c r="T2051" s="277"/>
    </row>
    <row r="2052" spans="1:20" s="376" customFormat="1" x14ac:dyDescent="0.2">
      <c r="A2052" s="377" t="s">
        <v>10461</v>
      </c>
      <c r="B2052" s="378" t="s">
        <v>7710</v>
      </c>
      <c r="C2052" s="747" t="s">
        <v>10612</v>
      </c>
      <c r="D2052" s="380" t="s">
        <v>10613</v>
      </c>
      <c r="E2052" s="381"/>
      <c r="F2052" s="382" t="s">
        <v>10614</v>
      </c>
      <c r="G2052" s="383" t="s">
        <v>10612</v>
      </c>
      <c r="H2052" s="384"/>
      <c r="I2052" s="385"/>
      <c r="J2052" s="382"/>
      <c r="K2052" s="383"/>
      <c r="L2052" s="386" t="s">
        <v>6798</v>
      </c>
      <c r="M2052" s="387" t="s">
        <v>6799</v>
      </c>
      <c r="N2052" s="382" t="s">
        <v>6798</v>
      </c>
      <c r="O2052" s="383" t="s">
        <v>6799</v>
      </c>
      <c r="P2052" s="386" t="s">
        <v>7714</v>
      </c>
      <c r="Q2052" s="387" t="s">
        <v>7715</v>
      </c>
      <c r="R2052" s="318">
        <v>42711</v>
      </c>
      <c r="S2052" s="738"/>
      <c r="T2052" s="738"/>
    </row>
    <row r="2053" spans="1:20" s="203" customFormat="1" x14ac:dyDescent="0.2">
      <c r="A2053" s="257" t="s">
        <v>10461</v>
      </c>
      <c r="B2053" s="258" t="s">
        <v>7710</v>
      </c>
      <c r="C2053" s="259" t="s">
        <v>1293</v>
      </c>
      <c r="D2053" s="260" t="s">
        <v>10615</v>
      </c>
      <c r="E2053" s="261"/>
      <c r="F2053" s="262" t="s">
        <v>1292</v>
      </c>
      <c r="G2053" s="263" t="s">
        <v>1293</v>
      </c>
      <c r="H2053" s="264"/>
      <c r="I2053" s="265"/>
      <c r="J2053" s="262"/>
      <c r="K2053" s="263"/>
      <c r="L2053" s="266" t="s">
        <v>6798</v>
      </c>
      <c r="M2053" s="267" t="s">
        <v>6799</v>
      </c>
      <c r="N2053" s="262" t="s">
        <v>6798</v>
      </c>
      <c r="O2053" s="263" t="s">
        <v>6799</v>
      </c>
      <c r="P2053" s="266" t="s">
        <v>7714</v>
      </c>
      <c r="Q2053" s="267" t="s">
        <v>7715</v>
      </c>
      <c r="R2053" s="276"/>
      <c r="S2053" s="277"/>
      <c r="T2053" s="277"/>
    </row>
    <row r="2054" spans="1:20" s="405" customFormat="1" ht="24" x14ac:dyDescent="0.2">
      <c r="A2054" s="360" t="s">
        <v>10461</v>
      </c>
      <c r="B2054" s="361" t="s">
        <v>7710</v>
      </c>
      <c r="C2054" s="362" t="s">
        <v>10616</v>
      </c>
      <c r="D2054" s="363" t="s">
        <v>10617</v>
      </c>
      <c r="E2054" s="332"/>
      <c r="F2054" s="311" t="s">
        <v>1294</v>
      </c>
      <c r="G2054" s="725" t="s">
        <v>10618</v>
      </c>
      <c r="H2054" s="313"/>
      <c r="I2054" s="314"/>
      <c r="J2054" s="311"/>
      <c r="K2054" s="312"/>
      <c r="L2054" s="315" t="s">
        <v>6798</v>
      </c>
      <c r="M2054" s="316" t="s">
        <v>6799</v>
      </c>
      <c r="N2054" s="311" t="s">
        <v>6798</v>
      </c>
      <c r="O2054" s="312" t="s">
        <v>6799</v>
      </c>
      <c r="P2054" s="315" t="s">
        <v>7714</v>
      </c>
      <c r="Q2054" s="316" t="s">
        <v>7715</v>
      </c>
      <c r="R2054" s="318">
        <v>42711</v>
      </c>
      <c r="S2054" s="404"/>
      <c r="T2054" s="404"/>
    </row>
    <row r="2055" spans="1:20" s="320" customFormat="1" ht="36" x14ac:dyDescent="0.2">
      <c r="A2055" s="360" t="s">
        <v>10461</v>
      </c>
      <c r="B2055" s="361" t="s">
        <v>7710</v>
      </c>
      <c r="C2055" s="362" t="s">
        <v>10619</v>
      </c>
      <c r="D2055" s="363" t="s">
        <v>10620</v>
      </c>
      <c r="E2055" s="332"/>
      <c r="F2055" s="311" t="s">
        <v>1295</v>
      </c>
      <c r="G2055" s="725" t="s">
        <v>10621</v>
      </c>
      <c r="H2055" s="313"/>
      <c r="I2055" s="314"/>
      <c r="J2055" s="311"/>
      <c r="K2055" s="312"/>
      <c r="L2055" s="315" t="s">
        <v>6798</v>
      </c>
      <c r="M2055" s="316" t="s">
        <v>6799</v>
      </c>
      <c r="N2055" s="311" t="s">
        <v>6798</v>
      </c>
      <c r="O2055" s="312" t="s">
        <v>6799</v>
      </c>
      <c r="P2055" s="315" t="s">
        <v>7714</v>
      </c>
      <c r="Q2055" s="316" t="s">
        <v>7715</v>
      </c>
      <c r="R2055" s="318">
        <v>42711</v>
      </c>
      <c r="S2055" s="404"/>
      <c r="T2055" s="404"/>
    </row>
    <row r="2056" spans="1:20" x14ac:dyDescent="0.2">
      <c r="A2056" s="244" t="s">
        <v>10461</v>
      </c>
      <c r="B2056" s="245" t="s">
        <v>7707</v>
      </c>
      <c r="C2056" s="417" t="s">
        <v>10622</v>
      </c>
      <c r="D2056" s="247" t="s">
        <v>10623</v>
      </c>
      <c r="E2056" s="248"/>
      <c r="F2056" s="418"/>
      <c r="G2056" s="419"/>
      <c r="H2056" s="521"/>
      <c r="I2056" s="522"/>
      <c r="J2056" s="418"/>
      <c r="K2056" s="419"/>
      <c r="L2056" s="523"/>
      <c r="M2056" s="524"/>
      <c r="N2056" s="418"/>
      <c r="O2056" s="419"/>
      <c r="P2056" s="523"/>
      <c r="Q2056" s="524"/>
      <c r="R2056" s="525"/>
      <c r="S2056" s="526"/>
      <c r="T2056" s="526"/>
    </row>
    <row r="2057" spans="1:20" s="217" customFormat="1" x14ac:dyDescent="0.2">
      <c r="A2057" s="748" t="s">
        <v>10461</v>
      </c>
      <c r="B2057" s="749" t="s">
        <v>7710</v>
      </c>
      <c r="C2057" s="259" t="s">
        <v>1298</v>
      </c>
      <c r="D2057" s="750" t="s">
        <v>10624</v>
      </c>
      <c r="E2057" s="751"/>
      <c r="F2057" s="262" t="s">
        <v>1297</v>
      </c>
      <c r="G2057" s="263" t="s">
        <v>1298</v>
      </c>
      <c r="H2057" s="264"/>
      <c r="I2057" s="265"/>
      <c r="J2057" s="262"/>
      <c r="K2057" s="263"/>
      <c r="L2057" s="266" t="s">
        <v>6798</v>
      </c>
      <c r="M2057" s="267" t="s">
        <v>6799</v>
      </c>
      <c r="N2057" s="262" t="s">
        <v>6798</v>
      </c>
      <c r="O2057" s="263" t="s">
        <v>6799</v>
      </c>
      <c r="P2057" s="266" t="s">
        <v>7714</v>
      </c>
      <c r="Q2057" s="267" t="s">
        <v>7715</v>
      </c>
      <c r="R2057" s="276"/>
      <c r="S2057" s="277"/>
      <c r="T2057" s="277"/>
    </row>
    <row r="2058" spans="1:20" s="203" customFormat="1" ht="24" x14ac:dyDescent="0.2">
      <c r="A2058" s="244" t="s">
        <v>10461</v>
      </c>
      <c r="B2058" s="245" t="s">
        <v>7707</v>
      </c>
      <c r="C2058" s="246" t="s">
        <v>10625</v>
      </c>
      <c r="D2058" s="247" t="s">
        <v>10626</v>
      </c>
      <c r="E2058" s="248"/>
      <c r="F2058" s="418"/>
      <c r="G2058" s="419"/>
      <c r="H2058" s="521"/>
      <c r="I2058" s="522"/>
      <c r="J2058" s="418"/>
      <c r="K2058" s="419"/>
      <c r="L2058" s="523"/>
      <c r="M2058" s="524"/>
      <c r="N2058" s="418"/>
      <c r="O2058" s="419"/>
      <c r="P2058" s="523"/>
      <c r="Q2058" s="524"/>
      <c r="R2058" s="525"/>
      <c r="S2058" s="526"/>
      <c r="T2058" s="526"/>
    </row>
    <row r="2059" spans="1:20" s="764" customFormat="1" ht="24" x14ac:dyDescent="0.2">
      <c r="A2059" s="752" t="s">
        <v>10461</v>
      </c>
      <c r="B2059" s="753" t="s">
        <v>7710</v>
      </c>
      <c r="C2059" s="754" t="s">
        <v>10627</v>
      </c>
      <c r="D2059" s="755" t="s">
        <v>10628</v>
      </c>
      <c r="E2059" s="756"/>
      <c r="F2059" s="757" t="s">
        <v>10629</v>
      </c>
      <c r="G2059" s="758" t="s">
        <v>10630</v>
      </c>
      <c r="H2059" s="759"/>
      <c r="I2059" s="760"/>
      <c r="J2059" s="757"/>
      <c r="K2059" s="758"/>
      <c r="L2059" s="761" t="s">
        <v>6798</v>
      </c>
      <c r="M2059" s="762" t="s">
        <v>6799</v>
      </c>
      <c r="N2059" s="757" t="s">
        <v>6798</v>
      </c>
      <c r="O2059" s="758" t="s">
        <v>6799</v>
      </c>
      <c r="P2059" s="761" t="s">
        <v>7714</v>
      </c>
      <c r="Q2059" s="762" t="s">
        <v>7715</v>
      </c>
      <c r="R2059" s="318">
        <v>42711</v>
      </c>
      <c r="S2059" s="763"/>
      <c r="T2059" s="763"/>
    </row>
    <row r="2060" spans="1:20" s="764" customFormat="1" x14ac:dyDescent="0.2">
      <c r="A2060" s="752" t="s">
        <v>10461</v>
      </c>
      <c r="B2060" s="753" t="s">
        <v>7710</v>
      </c>
      <c r="C2060" s="754" t="s">
        <v>10631</v>
      </c>
      <c r="D2060" s="755" t="s">
        <v>10632</v>
      </c>
      <c r="E2060" s="756"/>
      <c r="F2060" s="757" t="s">
        <v>10633</v>
      </c>
      <c r="G2060" s="758" t="s">
        <v>10634</v>
      </c>
      <c r="H2060" s="759"/>
      <c r="I2060" s="760"/>
      <c r="J2060" s="757"/>
      <c r="K2060" s="758"/>
      <c r="L2060" s="761" t="s">
        <v>6798</v>
      </c>
      <c r="M2060" s="762" t="s">
        <v>6799</v>
      </c>
      <c r="N2060" s="757" t="s">
        <v>6798</v>
      </c>
      <c r="O2060" s="758" t="s">
        <v>6799</v>
      </c>
      <c r="P2060" s="761" t="s">
        <v>7714</v>
      </c>
      <c r="Q2060" s="762" t="s">
        <v>7715</v>
      </c>
      <c r="R2060" s="318">
        <v>42711</v>
      </c>
      <c r="S2060" s="763"/>
      <c r="T2060" s="763"/>
    </row>
    <row r="2061" spans="1:20" s="764" customFormat="1" ht="24" x14ac:dyDescent="0.2">
      <c r="A2061" s="752" t="s">
        <v>10461</v>
      </c>
      <c r="B2061" s="753" t="s">
        <v>7710</v>
      </c>
      <c r="C2061" s="754" t="s">
        <v>10635</v>
      </c>
      <c r="D2061" s="755" t="s">
        <v>10636</v>
      </c>
      <c r="E2061" s="756"/>
      <c r="F2061" s="757" t="s">
        <v>10637</v>
      </c>
      <c r="G2061" s="758" t="s">
        <v>10638</v>
      </c>
      <c r="H2061" s="759"/>
      <c r="I2061" s="760"/>
      <c r="J2061" s="757"/>
      <c r="K2061" s="758"/>
      <c r="L2061" s="761" t="s">
        <v>6798</v>
      </c>
      <c r="M2061" s="762" t="s">
        <v>6799</v>
      </c>
      <c r="N2061" s="757" t="s">
        <v>6798</v>
      </c>
      <c r="O2061" s="758" t="s">
        <v>6799</v>
      </c>
      <c r="P2061" s="761" t="s">
        <v>7714</v>
      </c>
      <c r="Q2061" s="762" t="s">
        <v>7715</v>
      </c>
      <c r="R2061" s="318">
        <v>42711</v>
      </c>
      <c r="S2061" s="763"/>
      <c r="T2061" s="763"/>
    </row>
    <row r="2062" spans="1:20" s="764" customFormat="1" ht="24" x14ac:dyDescent="0.2">
      <c r="A2062" s="360" t="s">
        <v>10461</v>
      </c>
      <c r="B2062" s="361" t="s">
        <v>7710</v>
      </c>
      <c r="C2062" s="362" t="s">
        <v>10639</v>
      </c>
      <c r="D2062" s="363" t="s">
        <v>10640</v>
      </c>
      <c r="E2062" s="756"/>
      <c r="F2062" s="765" t="s">
        <v>3967</v>
      </c>
      <c r="G2062" s="766" t="s">
        <v>3968</v>
      </c>
      <c r="H2062" s="759"/>
      <c r="I2062" s="760"/>
      <c r="J2062" s="757"/>
      <c r="K2062" s="758"/>
      <c r="L2062" s="767" t="s">
        <v>6798</v>
      </c>
      <c r="M2062" s="768" t="s">
        <v>6799</v>
      </c>
      <c r="N2062" s="765" t="s">
        <v>6798</v>
      </c>
      <c r="O2062" s="766" t="s">
        <v>6799</v>
      </c>
      <c r="P2062" s="767" t="s">
        <v>7714</v>
      </c>
      <c r="Q2062" s="768" t="s">
        <v>7715</v>
      </c>
      <c r="R2062" s="318">
        <v>42711</v>
      </c>
      <c r="S2062" s="763"/>
      <c r="T2062" s="763"/>
    </row>
    <row r="2063" spans="1:20" s="203" customFormat="1" ht="24" x14ac:dyDescent="0.2">
      <c r="A2063" s="257" t="s">
        <v>10461</v>
      </c>
      <c r="B2063" s="258" t="s">
        <v>7710</v>
      </c>
      <c r="C2063" s="259" t="s">
        <v>10641</v>
      </c>
      <c r="D2063" s="260" t="s">
        <v>10642</v>
      </c>
      <c r="E2063" s="261"/>
      <c r="F2063" s="262" t="s">
        <v>1300</v>
      </c>
      <c r="G2063" s="263" t="s">
        <v>1301</v>
      </c>
      <c r="H2063" s="264"/>
      <c r="I2063" s="265"/>
      <c r="J2063" s="262"/>
      <c r="K2063" s="263"/>
      <c r="L2063" s="266" t="s">
        <v>6798</v>
      </c>
      <c r="M2063" s="267" t="s">
        <v>6799</v>
      </c>
      <c r="N2063" s="262" t="s">
        <v>6798</v>
      </c>
      <c r="O2063" s="263" t="s">
        <v>6799</v>
      </c>
      <c r="P2063" s="266" t="s">
        <v>7714</v>
      </c>
      <c r="Q2063" s="267" t="s">
        <v>7715</v>
      </c>
      <c r="R2063" s="276"/>
      <c r="S2063" s="277"/>
      <c r="T2063" s="277"/>
    </row>
    <row r="2064" spans="1:20" x14ac:dyDescent="0.2">
      <c r="A2064" s="244" t="s">
        <v>10461</v>
      </c>
      <c r="B2064" s="245" t="s">
        <v>7707</v>
      </c>
      <c r="C2064" s="417" t="s">
        <v>10643</v>
      </c>
      <c r="D2064" s="247" t="s">
        <v>10644</v>
      </c>
      <c r="E2064" s="248"/>
      <c r="F2064" s="418"/>
      <c r="G2064" s="419"/>
      <c r="H2064" s="521"/>
      <c r="I2064" s="522"/>
      <c r="J2064" s="418"/>
      <c r="K2064" s="419"/>
      <c r="L2064" s="523"/>
      <c r="M2064" s="524"/>
      <c r="N2064" s="418"/>
      <c r="O2064" s="419"/>
      <c r="P2064" s="523"/>
      <c r="Q2064" s="524"/>
      <c r="R2064" s="525"/>
      <c r="S2064" s="526"/>
      <c r="T2064" s="526"/>
    </row>
    <row r="2065" spans="1:20" s="217" customFormat="1" x14ac:dyDescent="0.2">
      <c r="A2065" s="257" t="s">
        <v>10461</v>
      </c>
      <c r="B2065" s="258" t="s">
        <v>7710</v>
      </c>
      <c r="C2065" s="259" t="s">
        <v>1304</v>
      </c>
      <c r="D2065" s="260" t="s">
        <v>10645</v>
      </c>
      <c r="E2065" s="261"/>
      <c r="F2065" s="262" t="s">
        <v>1303</v>
      </c>
      <c r="G2065" s="263" t="s">
        <v>1304</v>
      </c>
      <c r="H2065" s="264"/>
      <c r="I2065" s="265"/>
      <c r="J2065" s="262"/>
      <c r="K2065" s="263"/>
      <c r="L2065" s="266" t="s">
        <v>6798</v>
      </c>
      <c r="M2065" s="267" t="s">
        <v>6799</v>
      </c>
      <c r="N2065" s="262" t="s">
        <v>6798</v>
      </c>
      <c r="O2065" s="263" t="s">
        <v>6799</v>
      </c>
      <c r="P2065" s="266" t="s">
        <v>7714</v>
      </c>
      <c r="Q2065" s="267" t="s">
        <v>7715</v>
      </c>
      <c r="R2065" s="276"/>
      <c r="S2065" s="277"/>
      <c r="T2065" s="277"/>
    </row>
    <row r="2066" spans="1:20" s="203" customFormat="1" x14ac:dyDescent="0.2">
      <c r="A2066" s="257" t="s">
        <v>10461</v>
      </c>
      <c r="B2066" s="258" t="s">
        <v>7710</v>
      </c>
      <c r="C2066" s="259" t="s">
        <v>1306</v>
      </c>
      <c r="D2066" s="260" t="s">
        <v>10646</v>
      </c>
      <c r="E2066" s="261"/>
      <c r="F2066" s="262" t="s">
        <v>1305</v>
      </c>
      <c r="G2066" s="263" t="s">
        <v>1306</v>
      </c>
      <c r="H2066" s="264"/>
      <c r="I2066" s="265"/>
      <c r="J2066" s="262"/>
      <c r="K2066" s="263"/>
      <c r="L2066" s="266" t="s">
        <v>6798</v>
      </c>
      <c r="M2066" s="267" t="s">
        <v>6799</v>
      </c>
      <c r="N2066" s="262" t="s">
        <v>6798</v>
      </c>
      <c r="O2066" s="263" t="s">
        <v>6799</v>
      </c>
      <c r="P2066" s="266" t="s">
        <v>7714</v>
      </c>
      <c r="Q2066" s="267" t="s">
        <v>7715</v>
      </c>
      <c r="R2066" s="276"/>
      <c r="S2066" s="277"/>
      <c r="T2066" s="277"/>
    </row>
    <row r="2067" spans="1:20" ht="24" x14ac:dyDescent="0.2">
      <c r="A2067" s="257" t="s">
        <v>10461</v>
      </c>
      <c r="B2067" s="258" t="s">
        <v>7710</v>
      </c>
      <c r="C2067" s="259" t="s">
        <v>1027</v>
      </c>
      <c r="D2067" s="260" t="s">
        <v>10647</v>
      </c>
      <c r="E2067" s="261"/>
      <c r="F2067" s="262" t="s">
        <v>1307</v>
      </c>
      <c r="G2067" s="263" t="s">
        <v>1027</v>
      </c>
      <c r="H2067" s="264"/>
      <c r="I2067" s="265"/>
      <c r="J2067" s="262"/>
      <c r="K2067" s="263"/>
      <c r="L2067" s="266" t="s">
        <v>6798</v>
      </c>
      <c r="M2067" s="267" t="s">
        <v>6799</v>
      </c>
      <c r="N2067" s="262" t="s">
        <v>6798</v>
      </c>
      <c r="O2067" s="263" t="s">
        <v>6799</v>
      </c>
      <c r="P2067" s="266" t="s">
        <v>7714</v>
      </c>
      <c r="Q2067" s="267" t="s">
        <v>7715</v>
      </c>
      <c r="R2067" s="276"/>
      <c r="S2067" s="277"/>
      <c r="T2067" s="277"/>
    </row>
    <row r="2068" spans="1:20" s="203" customFormat="1" x14ac:dyDescent="0.2">
      <c r="A2068" s="257" t="s">
        <v>10461</v>
      </c>
      <c r="B2068" s="258" t="s">
        <v>7710</v>
      </c>
      <c r="C2068" s="259" t="s">
        <v>1309</v>
      </c>
      <c r="D2068" s="260" t="s">
        <v>10648</v>
      </c>
      <c r="E2068" s="261"/>
      <c r="F2068" s="262" t="s">
        <v>1308</v>
      </c>
      <c r="G2068" s="263" t="s">
        <v>1309</v>
      </c>
      <c r="H2068" s="264"/>
      <c r="I2068" s="265"/>
      <c r="J2068" s="262"/>
      <c r="K2068" s="263"/>
      <c r="L2068" s="266" t="s">
        <v>6798</v>
      </c>
      <c r="M2068" s="267" t="s">
        <v>6799</v>
      </c>
      <c r="N2068" s="262" t="s">
        <v>6798</v>
      </c>
      <c r="O2068" s="263" t="s">
        <v>6799</v>
      </c>
      <c r="P2068" s="266" t="s">
        <v>7714</v>
      </c>
      <c r="Q2068" s="267" t="s">
        <v>7715</v>
      </c>
      <c r="R2068" s="276"/>
      <c r="S2068" s="277"/>
      <c r="T2068" s="277"/>
    </row>
    <row r="2069" spans="1:20" x14ac:dyDescent="0.2">
      <c r="A2069" s="257" t="s">
        <v>10461</v>
      </c>
      <c r="B2069" s="258" t="s">
        <v>7710</v>
      </c>
      <c r="C2069" s="259" t="s">
        <v>1311</v>
      </c>
      <c r="D2069" s="260" t="s">
        <v>10649</v>
      </c>
      <c r="E2069" s="261"/>
      <c r="F2069" s="262" t="s">
        <v>1310</v>
      </c>
      <c r="G2069" s="263" t="s">
        <v>1311</v>
      </c>
      <c r="H2069" s="264"/>
      <c r="I2069" s="265"/>
      <c r="J2069" s="262"/>
      <c r="K2069" s="263"/>
      <c r="L2069" s="266" t="s">
        <v>6798</v>
      </c>
      <c r="M2069" s="267" t="s">
        <v>6799</v>
      </c>
      <c r="N2069" s="262" t="s">
        <v>6798</v>
      </c>
      <c r="O2069" s="263" t="s">
        <v>6799</v>
      </c>
      <c r="P2069" s="266" t="s">
        <v>7714</v>
      </c>
      <c r="Q2069" s="267" t="s">
        <v>7715</v>
      </c>
      <c r="R2069" s="276"/>
      <c r="S2069" s="277"/>
      <c r="T2069" s="277"/>
    </row>
    <row r="2070" spans="1:20" s="203" customFormat="1" x14ac:dyDescent="0.2">
      <c r="A2070" s="257" t="s">
        <v>10461</v>
      </c>
      <c r="B2070" s="258" t="s">
        <v>7710</v>
      </c>
      <c r="C2070" s="259" t="s">
        <v>1313</v>
      </c>
      <c r="D2070" s="260" t="s">
        <v>10650</v>
      </c>
      <c r="E2070" s="261"/>
      <c r="F2070" s="262" t="s">
        <v>1312</v>
      </c>
      <c r="G2070" s="263" t="s">
        <v>1313</v>
      </c>
      <c r="H2070" s="264"/>
      <c r="I2070" s="265"/>
      <c r="J2070" s="262"/>
      <c r="K2070" s="263"/>
      <c r="L2070" s="266" t="s">
        <v>6798</v>
      </c>
      <c r="M2070" s="267" t="s">
        <v>6799</v>
      </c>
      <c r="N2070" s="262" t="s">
        <v>6798</v>
      </c>
      <c r="O2070" s="263" t="s">
        <v>6799</v>
      </c>
      <c r="P2070" s="266" t="s">
        <v>7714</v>
      </c>
      <c r="Q2070" s="267" t="s">
        <v>7715</v>
      </c>
      <c r="R2070" s="276"/>
      <c r="S2070" s="277"/>
      <c r="T2070" s="277"/>
    </row>
    <row r="2071" spans="1:20" s="320" customFormat="1" x14ac:dyDescent="0.2">
      <c r="A2071" s="406" t="s">
        <v>10461</v>
      </c>
      <c r="B2071" s="407" t="s">
        <v>7710</v>
      </c>
      <c r="C2071" s="408" t="s">
        <v>3795</v>
      </c>
      <c r="D2071" s="409" t="s">
        <v>10651</v>
      </c>
      <c r="E2071" s="332"/>
      <c r="F2071" s="311" t="s">
        <v>3969</v>
      </c>
      <c r="G2071" s="312" t="s">
        <v>3795</v>
      </c>
      <c r="H2071" s="313"/>
      <c r="I2071" s="314"/>
      <c r="J2071" s="311"/>
      <c r="K2071" s="312"/>
      <c r="L2071" s="315" t="s">
        <v>6798</v>
      </c>
      <c r="M2071" s="316" t="s">
        <v>6799</v>
      </c>
      <c r="N2071" s="311" t="s">
        <v>6798</v>
      </c>
      <c r="O2071" s="312" t="s">
        <v>6799</v>
      </c>
      <c r="P2071" s="315" t="s">
        <v>7714</v>
      </c>
      <c r="Q2071" s="316" t="s">
        <v>7715</v>
      </c>
      <c r="R2071" s="318">
        <v>42711</v>
      </c>
      <c r="S2071" s="404"/>
      <c r="T2071" s="404"/>
    </row>
    <row r="2072" spans="1:20" x14ac:dyDescent="0.2">
      <c r="A2072" s="257" t="s">
        <v>10461</v>
      </c>
      <c r="B2072" s="258" t="s">
        <v>7710</v>
      </c>
      <c r="C2072" s="259" t="s">
        <v>1315</v>
      </c>
      <c r="D2072" s="260" t="s">
        <v>10652</v>
      </c>
      <c r="E2072" s="261"/>
      <c r="F2072" s="262" t="s">
        <v>1314</v>
      </c>
      <c r="G2072" s="263" t="s">
        <v>1315</v>
      </c>
      <c r="H2072" s="264"/>
      <c r="I2072" s="265"/>
      <c r="J2072" s="262"/>
      <c r="K2072" s="263"/>
      <c r="L2072" s="266" t="s">
        <v>6798</v>
      </c>
      <c r="M2072" s="267" t="s">
        <v>6799</v>
      </c>
      <c r="N2072" s="262" t="s">
        <v>6798</v>
      </c>
      <c r="O2072" s="263" t="s">
        <v>6799</v>
      </c>
      <c r="P2072" s="266" t="s">
        <v>7714</v>
      </c>
      <c r="Q2072" s="267" t="s">
        <v>7715</v>
      </c>
      <c r="R2072" s="276"/>
      <c r="S2072" s="277"/>
      <c r="T2072" s="277"/>
    </row>
    <row r="2073" spans="1:20" s="217" customFormat="1" x14ac:dyDescent="0.2">
      <c r="A2073" s="244" t="s">
        <v>10461</v>
      </c>
      <c r="B2073" s="245" t="s">
        <v>7707</v>
      </c>
      <c r="C2073" s="417" t="s">
        <v>10653</v>
      </c>
      <c r="D2073" s="247" t="s">
        <v>10654</v>
      </c>
      <c r="E2073" s="248"/>
      <c r="F2073" s="418"/>
      <c r="G2073" s="419"/>
      <c r="H2073" s="521"/>
      <c r="I2073" s="522"/>
      <c r="J2073" s="418"/>
      <c r="K2073" s="419"/>
      <c r="L2073" s="523"/>
      <c r="M2073" s="524"/>
      <c r="N2073" s="418"/>
      <c r="O2073" s="419"/>
      <c r="P2073" s="523"/>
      <c r="Q2073" s="524"/>
      <c r="R2073" s="525"/>
      <c r="S2073" s="526"/>
      <c r="T2073" s="526"/>
    </row>
    <row r="2074" spans="1:20" s="203" customFormat="1" x14ac:dyDescent="0.2">
      <c r="A2074" s="257" t="s">
        <v>10461</v>
      </c>
      <c r="B2074" s="258" t="s">
        <v>7710</v>
      </c>
      <c r="C2074" s="259" t="s">
        <v>10655</v>
      </c>
      <c r="D2074" s="260" t="s">
        <v>10656</v>
      </c>
      <c r="E2074" s="261"/>
      <c r="F2074" s="262" t="s">
        <v>1317</v>
      </c>
      <c r="G2074" s="263" t="s">
        <v>1318</v>
      </c>
      <c r="H2074" s="264"/>
      <c r="I2074" s="265"/>
      <c r="J2074" s="262"/>
      <c r="K2074" s="263"/>
      <c r="L2074" s="266" t="s">
        <v>6798</v>
      </c>
      <c r="M2074" s="267" t="s">
        <v>6799</v>
      </c>
      <c r="N2074" s="262" t="s">
        <v>6798</v>
      </c>
      <c r="O2074" s="263" t="s">
        <v>6799</v>
      </c>
      <c r="P2074" s="266" t="s">
        <v>7714</v>
      </c>
      <c r="Q2074" s="267" t="s">
        <v>7715</v>
      </c>
      <c r="R2074" s="276"/>
      <c r="S2074" s="277"/>
      <c r="T2074" s="277"/>
    </row>
    <row r="2075" spans="1:20" x14ac:dyDescent="0.2">
      <c r="A2075" s="257" t="s">
        <v>10461</v>
      </c>
      <c r="B2075" s="258" t="s">
        <v>7710</v>
      </c>
      <c r="C2075" s="259" t="s">
        <v>10657</v>
      </c>
      <c r="D2075" s="260" t="s">
        <v>10658</v>
      </c>
      <c r="E2075" s="261"/>
      <c r="F2075" s="262" t="s">
        <v>1319</v>
      </c>
      <c r="G2075" s="263" t="s">
        <v>1320</v>
      </c>
      <c r="H2075" s="264"/>
      <c r="I2075" s="265"/>
      <c r="J2075" s="262"/>
      <c r="K2075" s="263"/>
      <c r="L2075" s="266" t="s">
        <v>6798</v>
      </c>
      <c r="M2075" s="267" t="s">
        <v>6799</v>
      </c>
      <c r="N2075" s="262" t="s">
        <v>6798</v>
      </c>
      <c r="O2075" s="263" t="s">
        <v>6799</v>
      </c>
      <c r="P2075" s="266" t="s">
        <v>7714</v>
      </c>
      <c r="Q2075" s="267" t="s">
        <v>7715</v>
      </c>
      <c r="R2075" s="276"/>
      <c r="S2075" s="277"/>
      <c r="T2075" s="277"/>
    </row>
    <row r="2076" spans="1:20" s="203" customFormat="1" ht="24" x14ac:dyDescent="0.2">
      <c r="A2076" s="257" t="s">
        <v>10461</v>
      </c>
      <c r="B2076" s="258" t="s">
        <v>7710</v>
      </c>
      <c r="C2076" s="259" t="s">
        <v>10659</v>
      </c>
      <c r="D2076" s="260" t="s">
        <v>10660</v>
      </c>
      <c r="E2076" s="261"/>
      <c r="F2076" s="262" t="s">
        <v>1321</v>
      </c>
      <c r="G2076" s="263" t="s">
        <v>1322</v>
      </c>
      <c r="H2076" s="264"/>
      <c r="I2076" s="265"/>
      <c r="J2076" s="262"/>
      <c r="K2076" s="263"/>
      <c r="L2076" s="266" t="s">
        <v>6798</v>
      </c>
      <c r="M2076" s="267" t="s">
        <v>6799</v>
      </c>
      <c r="N2076" s="262" t="s">
        <v>6798</v>
      </c>
      <c r="O2076" s="263" t="s">
        <v>6799</v>
      </c>
      <c r="P2076" s="266" t="s">
        <v>7714</v>
      </c>
      <c r="Q2076" s="267" t="s">
        <v>7715</v>
      </c>
      <c r="R2076" s="276"/>
      <c r="S2076" s="277"/>
      <c r="T2076" s="277"/>
    </row>
    <row r="2077" spans="1:20" x14ac:dyDescent="0.2">
      <c r="A2077" s="244" t="s">
        <v>10461</v>
      </c>
      <c r="B2077" s="245" t="s">
        <v>7707</v>
      </c>
      <c r="C2077" s="417" t="s">
        <v>10661</v>
      </c>
      <c r="D2077" s="247" t="s">
        <v>10662</v>
      </c>
      <c r="E2077" s="248"/>
      <c r="F2077" s="418"/>
      <c r="G2077" s="419"/>
      <c r="H2077" s="521"/>
      <c r="I2077" s="522"/>
      <c r="J2077" s="418"/>
      <c r="K2077" s="419"/>
      <c r="L2077" s="523"/>
      <c r="M2077" s="524"/>
      <c r="N2077" s="418"/>
      <c r="O2077" s="419"/>
      <c r="P2077" s="523"/>
      <c r="Q2077" s="524"/>
      <c r="R2077" s="525"/>
      <c r="S2077" s="526"/>
      <c r="T2077" s="526"/>
    </row>
    <row r="2078" spans="1:20" s="203" customFormat="1" x14ac:dyDescent="0.2">
      <c r="A2078" s="257" t="s">
        <v>10461</v>
      </c>
      <c r="B2078" s="258" t="s">
        <v>7710</v>
      </c>
      <c r="C2078" s="259" t="s">
        <v>339</v>
      </c>
      <c r="D2078" s="260" t="s">
        <v>10663</v>
      </c>
      <c r="E2078" s="261"/>
      <c r="F2078" s="262" t="s">
        <v>338</v>
      </c>
      <c r="G2078" s="263" t="s">
        <v>339</v>
      </c>
      <c r="H2078" s="264"/>
      <c r="I2078" s="265"/>
      <c r="J2078" s="262"/>
      <c r="K2078" s="263"/>
      <c r="L2078" s="266" t="s">
        <v>6798</v>
      </c>
      <c r="M2078" s="267" t="s">
        <v>6799</v>
      </c>
      <c r="N2078" s="262" t="s">
        <v>6798</v>
      </c>
      <c r="O2078" s="263" t="s">
        <v>6799</v>
      </c>
      <c r="P2078" s="266" t="s">
        <v>7714</v>
      </c>
      <c r="Q2078" s="267" t="s">
        <v>7715</v>
      </c>
      <c r="R2078" s="276"/>
      <c r="S2078" s="277"/>
      <c r="T2078" s="277"/>
    </row>
    <row r="2079" spans="1:20" x14ac:dyDescent="0.2">
      <c r="A2079" s="257" t="s">
        <v>10461</v>
      </c>
      <c r="B2079" s="258" t="s">
        <v>7710</v>
      </c>
      <c r="C2079" s="259" t="s">
        <v>342</v>
      </c>
      <c r="D2079" s="260" t="s">
        <v>10664</v>
      </c>
      <c r="E2079" s="261"/>
      <c r="F2079" s="262" t="s">
        <v>341</v>
      </c>
      <c r="G2079" s="263" t="s">
        <v>342</v>
      </c>
      <c r="H2079" s="264"/>
      <c r="I2079" s="265"/>
      <c r="J2079" s="262"/>
      <c r="K2079" s="263"/>
      <c r="L2079" s="266" t="s">
        <v>6798</v>
      </c>
      <c r="M2079" s="267" t="s">
        <v>6799</v>
      </c>
      <c r="N2079" s="262" t="s">
        <v>6798</v>
      </c>
      <c r="O2079" s="263" t="s">
        <v>6799</v>
      </c>
      <c r="P2079" s="266" t="s">
        <v>7714</v>
      </c>
      <c r="Q2079" s="267" t="s">
        <v>7715</v>
      </c>
      <c r="R2079" s="276"/>
      <c r="S2079" s="277"/>
      <c r="T2079" s="277"/>
    </row>
    <row r="2080" spans="1:20" s="203" customFormat="1" ht="24" x14ac:dyDescent="0.2">
      <c r="A2080" s="257" t="s">
        <v>10461</v>
      </c>
      <c r="B2080" s="258" t="s">
        <v>7710</v>
      </c>
      <c r="C2080" s="259" t="s">
        <v>345</v>
      </c>
      <c r="D2080" s="260" t="s">
        <v>10665</v>
      </c>
      <c r="E2080" s="261"/>
      <c r="F2080" s="262" t="s">
        <v>344</v>
      </c>
      <c r="G2080" s="263" t="s">
        <v>345</v>
      </c>
      <c r="H2080" s="264"/>
      <c r="I2080" s="265"/>
      <c r="J2080" s="262"/>
      <c r="K2080" s="263"/>
      <c r="L2080" s="266" t="s">
        <v>6798</v>
      </c>
      <c r="M2080" s="267" t="s">
        <v>6799</v>
      </c>
      <c r="N2080" s="262" t="s">
        <v>6798</v>
      </c>
      <c r="O2080" s="263" t="s">
        <v>6799</v>
      </c>
      <c r="P2080" s="266" t="s">
        <v>7714</v>
      </c>
      <c r="Q2080" s="267" t="s">
        <v>7715</v>
      </c>
      <c r="R2080" s="276"/>
      <c r="S2080" s="277"/>
      <c r="T2080" s="277"/>
    </row>
    <row r="2081" spans="1:125" x14ac:dyDescent="0.2">
      <c r="A2081" s="257" t="s">
        <v>10461</v>
      </c>
      <c r="B2081" s="258" t="s">
        <v>7710</v>
      </c>
      <c r="C2081" s="259" t="s">
        <v>348</v>
      </c>
      <c r="D2081" s="260" t="s">
        <v>10666</v>
      </c>
      <c r="E2081" s="261"/>
      <c r="F2081" s="262" t="s">
        <v>347</v>
      </c>
      <c r="G2081" s="263" t="s">
        <v>348</v>
      </c>
      <c r="H2081" s="264"/>
      <c r="I2081" s="265"/>
      <c r="J2081" s="262"/>
      <c r="K2081" s="263"/>
      <c r="L2081" s="266" t="s">
        <v>6798</v>
      </c>
      <c r="M2081" s="267" t="s">
        <v>6799</v>
      </c>
      <c r="N2081" s="262" t="s">
        <v>6798</v>
      </c>
      <c r="O2081" s="263" t="s">
        <v>6799</v>
      </c>
      <c r="P2081" s="266" t="s">
        <v>7714</v>
      </c>
      <c r="Q2081" s="267" t="s">
        <v>7715</v>
      </c>
      <c r="R2081" s="276"/>
      <c r="S2081" s="277"/>
      <c r="T2081" s="277"/>
    </row>
    <row r="2082" spans="1:125" s="203" customFormat="1" x14ac:dyDescent="0.2">
      <c r="A2082" s="257" t="s">
        <v>10461</v>
      </c>
      <c r="B2082" s="258" t="s">
        <v>7710</v>
      </c>
      <c r="C2082" s="259" t="s">
        <v>351</v>
      </c>
      <c r="D2082" s="260" t="s">
        <v>10667</v>
      </c>
      <c r="E2082" s="261"/>
      <c r="F2082" s="262" t="s">
        <v>350</v>
      </c>
      <c r="G2082" s="263" t="s">
        <v>351</v>
      </c>
      <c r="H2082" s="264"/>
      <c r="I2082" s="265"/>
      <c r="J2082" s="262"/>
      <c r="K2082" s="263"/>
      <c r="L2082" s="266" t="s">
        <v>6798</v>
      </c>
      <c r="M2082" s="267" t="s">
        <v>6799</v>
      </c>
      <c r="N2082" s="262" t="s">
        <v>6798</v>
      </c>
      <c r="O2082" s="263" t="s">
        <v>6799</v>
      </c>
      <c r="P2082" s="266" t="s">
        <v>7714</v>
      </c>
      <c r="Q2082" s="267" t="s">
        <v>7715</v>
      </c>
      <c r="R2082" s="276"/>
      <c r="S2082" s="277"/>
      <c r="T2082" s="277"/>
    </row>
    <row r="2083" spans="1:125" x14ac:dyDescent="0.2">
      <c r="A2083" s="257" t="s">
        <v>10461</v>
      </c>
      <c r="B2083" s="258" t="s">
        <v>7710</v>
      </c>
      <c r="C2083" s="259" t="s">
        <v>1039</v>
      </c>
      <c r="D2083" s="260" t="s">
        <v>10668</v>
      </c>
      <c r="E2083" s="261"/>
      <c r="F2083" s="262" t="s">
        <v>357</v>
      </c>
      <c r="G2083" s="263" t="s">
        <v>1039</v>
      </c>
      <c r="H2083" s="264"/>
      <c r="I2083" s="265"/>
      <c r="J2083" s="262"/>
      <c r="K2083" s="263"/>
      <c r="L2083" s="266" t="s">
        <v>6798</v>
      </c>
      <c r="M2083" s="267" t="s">
        <v>6799</v>
      </c>
      <c r="N2083" s="262" t="s">
        <v>6798</v>
      </c>
      <c r="O2083" s="263" t="s">
        <v>6799</v>
      </c>
      <c r="P2083" s="266" t="s">
        <v>7714</v>
      </c>
      <c r="Q2083" s="267" t="s">
        <v>7715</v>
      </c>
      <c r="R2083" s="276"/>
      <c r="S2083" s="277"/>
      <c r="T2083" s="277"/>
    </row>
    <row r="2084" spans="1:125" s="203" customFormat="1" x14ac:dyDescent="0.2">
      <c r="A2084" s="257" t="s">
        <v>10461</v>
      </c>
      <c r="B2084" s="258" t="s">
        <v>7710</v>
      </c>
      <c r="C2084" s="259" t="s">
        <v>360</v>
      </c>
      <c r="D2084" s="260" t="s">
        <v>10669</v>
      </c>
      <c r="E2084" s="261"/>
      <c r="F2084" s="262" t="s">
        <v>359</v>
      </c>
      <c r="G2084" s="263" t="s">
        <v>360</v>
      </c>
      <c r="H2084" s="264"/>
      <c r="I2084" s="265"/>
      <c r="J2084" s="262"/>
      <c r="K2084" s="263"/>
      <c r="L2084" s="266" t="s">
        <v>6798</v>
      </c>
      <c r="M2084" s="267" t="s">
        <v>6799</v>
      </c>
      <c r="N2084" s="262" t="s">
        <v>6798</v>
      </c>
      <c r="O2084" s="263" t="s">
        <v>6799</v>
      </c>
      <c r="P2084" s="266" t="s">
        <v>7714</v>
      </c>
      <c r="Q2084" s="267" t="s">
        <v>7715</v>
      </c>
      <c r="R2084" s="276"/>
      <c r="S2084" s="277"/>
      <c r="T2084" s="277"/>
    </row>
    <row r="2085" spans="1:125" x14ac:dyDescent="0.2">
      <c r="A2085" s="257" t="s">
        <v>10461</v>
      </c>
      <c r="B2085" s="258" t="s">
        <v>7710</v>
      </c>
      <c r="C2085" s="259" t="s">
        <v>354</v>
      </c>
      <c r="D2085" s="260" t="s">
        <v>10670</v>
      </c>
      <c r="E2085" s="261"/>
      <c r="F2085" s="262" t="s">
        <v>353</v>
      </c>
      <c r="G2085" s="263" t="s">
        <v>354</v>
      </c>
      <c r="H2085" s="264"/>
      <c r="I2085" s="265"/>
      <c r="J2085" s="262"/>
      <c r="K2085" s="263"/>
      <c r="L2085" s="266" t="s">
        <v>6798</v>
      </c>
      <c r="M2085" s="267" t="s">
        <v>6799</v>
      </c>
      <c r="N2085" s="262" t="s">
        <v>6798</v>
      </c>
      <c r="O2085" s="263" t="s">
        <v>6799</v>
      </c>
      <c r="P2085" s="266" t="s">
        <v>7714</v>
      </c>
      <c r="Q2085" s="267" t="s">
        <v>7715</v>
      </c>
      <c r="R2085" s="276"/>
      <c r="S2085" s="277"/>
      <c r="T2085" s="277"/>
    </row>
    <row r="2086" spans="1:125" ht="36" x14ac:dyDescent="0.2">
      <c r="A2086" s="257" t="s">
        <v>10461</v>
      </c>
      <c r="B2086" s="258" t="s">
        <v>7710</v>
      </c>
      <c r="C2086" s="259" t="s">
        <v>378</v>
      </c>
      <c r="D2086" s="260" t="s">
        <v>10671</v>
      </c>
      <c r="E2086" s="261"/>
      <c r="F2086" s="262" t="s">
        <v>377</v>
      </c>
      <c r="G2086" s="263" t="s">
        <v>378</v>
      </c>
      <c r="H2086" s="264"/>
      <c r="I2086" s="265"/>
      <c r="J2086" s="262"/>
      <c r="K2086" s="263"/>
      <c r="L2086" s="266" t="s">
        <v>6798</v>
      </c>
      <c r="M2086" s="267" t="s">
        <v>6799</v>
      </c>
      <c r="N2086" s="262" t="s">
        <v>6798</v>
      </c>
      <c r="O2086" s="263" t="s">
        <v>6799</v>
      </c>
      <c r="P2086" s="266" t="s">
        <v>7714</v>
      </c>
      <c r="Q2086" s="267" t="s">
        <v>7715</v>
      </c>
      <c r="R2086" s="276"/>
      <c r="S2086" s="277"/>
      <c r="T2086" s="277"/>
    </row>
    <row r="2087" spans="1:125" s="203" customFormat="1" ht="24" x14ac:dyDescent="0.2">
      <c r="A2087" s="257" t="s">
        <v>10461</v>
      </c>
      <c r="B2087" s="258" t="s">
        <v>7710</v>
      </c>
      <c r="C2087" s="259" t="s">
        <v>10672</v>
      </c>
      <c r="D2087" s="260" t="s">
        <v>10673</v>
      </c>
      <c r="E2087" s="261"/>
      <c r="F2087" s="262" t="s">
        <v>380</v>
      </c>
      <c r="G2087" s="263" t="s">
        <v>381</v>
      </c>
      <c r="H2087" s="264"/>
      <c r="I2087" s="265"/>
      <c r="J2087" s="262"/>
      <c r="K2087" s="263"/>
      <c r="L2087" s="266" t="s">
        <v>6798</v>
      </c>
      <c r="M2087" s="267" t="s">
        <v>6799</v>
      </c>
      <c r="N2087" s="262" t="s">
        <v>6798</v>
      </c>
      <c r="O2087" s="263" t="s">
        <v>6799</v>
      </c>
      <c r="P2087" s="266" t="s">
        <v>7714</v>
      </c>
      <c r="Q2087" s="267" t="s">
        <v>7715</v>
      </c>
      <c r="R2087" s="276"/>
      <c r="S2087" s="277"/>
      <c r="T2087" s="277"/>
    </row>
    <row r="2088" spans="1:125" x14ac:dyDescent="0.2">
      <c r="A2088" s="244" t="s">
        <v>10461</v>
      </c>
      <c r="B2088" s="245" t="s">
        <v>7707</v>
      </c>
      <c r="C2088" s="246" t="s">
        <v>10674</v>
      </c>
      <c r="D2088" s="247" t="s">
        <v>10675</v>
      </c>
      <c r="E2088" s="248"/>
      <c r="F2088" s="249"/>
      <c r="G2088" s="250"/>
      <c r="H2088" s="251"/>
      <c r="I2088" s="252"/>
      <c r="J2088" s="249"/>
      <c r="K2088" s="250"/>
      <c r="L2088" s="253"/>
      <c r="M2088" s="254"/>
      <c r="N2088" s="249"/>
      <c r="O2088" s="250"/>
      <c r="P2088" s="253"/>
      <c r="Q2088" s="254"/>
      <c r="R2088" s="255"/>
      <c r="S2088" s="256"/>
      <c r="T2088" s="256"/>
    </row>
    <row r="2089" spans="1:125" s="217" customFormat="1" ht="24" x14ac:dyDescent="0.2">
      <c r="A2089" s="257" t="s">
        <v>10461</v>
      </c>
      <c r="B2089" s="258" t="s">
        <v>7710</v>
      </c>
      <c r="C2089" s="259" t="s">
        <v>368</v>
      </c>
      <c r="D2089" s="260" t="s">
        <v>10676</v>
      </c>
      <c r="E2089" s="261"/>
      <c r="F2089" s="262" t="s">
        <v>367</v>
      </c>
      <c r="G2089" s="263" t="s">
        <v>368</v>
      </c>
      <c r="H2089" s="264"/>
      <c r="I2089" s="265"/>
      <c r="J2089" s="262"/>
      <c r="K2089" s="263"/>
      <c r="L2089" s="266" t="s">
        <v>6798</v>
      </c>
      <c r="M2089" s="267" t="s">
        <v>6799</v>
      </c>
      <c r="N2089" s="262" t="s">
        <v>6798</v>
      </c>
      <c r="O2089" s="263" t="s">
        <v>6799</v>
      </c>
      <c r="P2089" s="266" t="s">
        <v>7714</v>
      </c>
      <c r="Q2089" s="267" t="s">
        <v>7715</v>
      </c>
      <c r="R2089" s="276"/>
      <c r="S2089" s="277"/>
      <c r="T2089" s="277"/>
      <c r="U2089" s="203"/>
      <c r="V2089" s="203"/>
      <c r="W2089" s="203"/>
      <c r="X2089" s="203"/>
      <c r="Y2089" s="203"/>
      <c r="Z2089" s="203"/>
      <c r="AA2089" s="203"/>
      <c r="AB2089" s="203"/>
      <c r="AC2089" s="203"/>
      <c r="AD2089" s="203"/>
      <c r="AE2089" s="203"/>
      <c r="AF2089" s="203"/>
      <c r="AG2089" s="203"/>
      <c r="AH2089" s="203"/>
      <c r="AI2089" s="203"/>
      <c r="AJ2089" s="203"/>
      <c r="AK2089" s="203"/>
      <c r="AL2089" s="203"/>
      <c r="AM2089" s="203"/>
      <c r="AN2089" s="203"/>
      <c r="AO2089" s="203"/>
      <c r="AP2089" s="203"/>
      <c r="AQ2089" s="203"/>
      <c r="AR2089" s="203"/>
      <c r="AS2089" s="203"/>
      <c r="AT2089" s="203"/>
      <c r="AU2089" s="203"/>
      <c r="AV2089" s="203"/>
      <c r="AW2089" s="203"/>
      <c r="AX2089" s="203"/>
      <c r="AY2089" s="203"/>
      <c r="AZ2089" s="203"/>
      <c r="BA2089" s="203"/>
      <c r="BB2089" s="203"/>
      <c r="BC2089" s="203"/>
      <c r="BD2089" s="203"/>
      <c r="BE2089" s="203"/>
      <c r="BF2089" s="203"/>
      <c r="BG2089" s="203"/>
      <c r="BH2089" s="203"/>
      <c r="BI2089" s="203"/>
      <c r="BJ2089" s="203"/>
      <c r="BK2089" s="203"/>
      <c r="BL2089" s="203"/>
      <c r="BM2089" s="203"/>
      <c r="BN2089" s="203"/>
      <c r="BO2089" s="203"/>
      <c r="BP2089" s="203"/>
      <c r="BQ2089" s="203"/>
      <c r="BR2089" s="203"/>
      <c r="BS2089" s="203"/>
      <c r="BT2089" s="203"/>
      <c r="BU2089" s="203"/>
      <c r="BV2089" s="203"/>
      <c r="BW2089" s="203"/>
      <c r="BX2089" s="203"/>
      <c r="BY2089" s="203"/>
      <c r="BZ2089" s="203"/>
      <c r="CA2089" s="203"/>
      <c r="CB2089" s="203"/>
      <c r="CC2089" s="203"/>
      <c r="CD2089" s="203"/>
      <c r="CE2089" s="203"/>
      <c r="CF2089" s="203"/>
      <c r="CG2089" s="203"/>
      <c r="CH2089" s="203"/>
      <c r="CI2089" s="203"/>
      <c r="CJ2089" s="203"/>
      <c r="CK2089" s="203"/>
      <c r="CL2089" s="203"/>
      <c r="CM2089" s="203"/>
      <c r="CN2089" s="203"/>
      <c r="CO2089" s="203"/>
      <c r="CP2089" s="203"/>
      <c r="CQ2089" s="203"/>
      <c r="CR2089" s="203"/>
      <c r="CS2089" s="203"/>
      <c r="CT2089" s="203"/>
      <c r="CU2089" s="203"/>
      <c r="CV2089" s="203"/>
      <c r="CW2089" s="203"/>
      <c r="CX2089" s="203"/>
      <c r="CY2089" s="203"/>
      <c r="CZ2089" s="203"/>
      <c r="DA2089" s="203"/>
      <c r="DB2089" s="203"/>
      <c r="DC2089" s="203"/>
      <c r="DD2089" s="203"/>
      <c r="DE2089" s="203"/>
      <c r="DF2089" s="203"/>
      <c r="DG2089" s="203"/>
      <c r="DH2089" s="203"/>
      <c r="DI2089" s="203"/>
      <c r="DJ2089" s="203"/>
      <c r="DK2089" s="203"/>
      <c r="DL2089" s="203"/>
      <c r="DM2089" s="203"/>
      <c r="DN2089" s="203"/>
      <c r="DO2089" s="203"/>
      <c r="DP2089" s="203"/>
      <c r="DQ2089" s="203"/>
      <c r="DR2089" s="203"/>
      <c r="DS2089" s="203"/>
      <c r="DT2089" s="203"/>
      <c r="DU2089" s="203"/>
    </row>
    <row r="2090" spans="1:125" s="217" customFormat="1" ht="24" x14ac:dyDescent="0.2">
      <c r="A2090" s="257" t="s">
        <v>10461</v>
      </c>
      <c r="B2090" s="258" t="s">
        <v>7710</v>
      </c>
      <c r="C2090" s="259" t="s">
        <v>371</v>
      </c>
      <c r="D2090" s="260" t="s">
        <v>10677</v>
      </c>
      <c r="E2090" s="261"/>
      <c r="F2090" s="262" t="s">
        <v>370</v>
      </c>
      <c r="G2090" s="263" t="s">
        <v>371</v>
      </c>
      <c r="H2090" s="264"/>
      <c r="I2090" s="265"/>
      <c r="J2090" s="262"/>
      <c r="K2090" s="263"/>
      <c r="L2090" s="266" t="s">
        <v>6798</v>
      </c>
      <c r="M2090" s="267" t="s">
        <v>6799</v>
      </c>
      <c r="N2090" s="262" t="s">
        <v>6798</v>
      </c>
      <c r="O2090" s="263" t="s">
        <v>6799</v>
      </c>
      <c r="P2090" s="266" t="s">
        <v>7714</v>
      </c>
      <c r="Q2090" s="267" t="s">
        <v>7715</v>
      </c>
      <c r="R2090" s="276"/>
      <c r="S2090" s="277"/>
      <c r="T2090" s="277"/>
    </row>
    <row r="2091" spans="1:125" s="203" customFormat="1" x14ac:dyDescent="0.2">
      <c r="A2091" s="748" t="s">
        <v>10461</v>
      </c>
      <c r="B2091" s="749" t="s">
        <v>7710</v>
      </c>
      <c r="C2091" s="259" t="s">
        <v>374</v>
      </c>
      <c r="D2091" s="750" t="s">
        <v>10678</v>
      </c>
      <c r="E2091" s="751"/>
      <c r="F2091" s="262" t="s">
        <v>373</v>
      </c>
      <c r="G2091" s="263" t="s">
        <v>374</v>
      </c>
      <c r="H2091" s="264"/>
      <c r="I2091" s="265"/>
      <c r="J2091" s="262"/>
      <c r="K2091" s="263"/>
      <c r="L2091" s="266" t="s">
        <v>6798</v>
      </c>
      <c r="M2091" s="267" t="s">
        <v>6799</v>
      </c>
      <c r="N2091" s="262" t="s">
        <v>6798</v>
      </c>
      <c r="O2091" s="263" t="s">
        <v>6799</v>
      </c>
      <c r="P2091" s="266" t="s">
        <v>7714</v>
      </c>
      <c r="Q2091" s="267" t="s">
        <v>7715</v>
      </c>
      <c r="R2091" s="276"/>
      <c r="S2091" s="277"/>
      <c r="T2091" s="277"/>
    </row>
    <row r="2092" spans="1:125" x14ac:dyDescent="0.2">
      <c r="A2092" s="244" t="s">
        <v>10461</v>
      </c>
      <c r="B2092" s="245" t="s">
        <v>7707</v>
      </c>
      <c r="C2092" s="417" t="s">
        <v>10679</v>
      </c>
      <c r="D2092" s="247" t="s">
        <v>10680</v>
      </c>
      <c r="E2092" s="248"/>
      <c r="F2092" s="418"/>
      <c r="G2092" s="419"/>
      <c r="H2092" s="521"/>
      <c r="I2092" s="522"/>
      <c r="J2092" s="418"/>
      <c r="K2092" s="419"/>
      <c r="L2092" s="523"/>
      <c r="M2092" s="524"/>
      <c r="N2092" s="418"/>
      <c r="O2092" s="419"/>
      <c r="P2092" s="523"/>
      <c r="Q2092" s="524"/>
      <c r="R2092" s="525"/>
      <c r="S2092" s="526"/>
      <c r="T2092" s="526"/>
    </row>
    <row r="2093" spans="1:125" s="203" customFormat="1" ht="36" x14ac:dyDescent="0.2">
      <c r="A2093" s="257" t="s">
        <v>10461</v>
      </c>
      <c r="B2093" s="258" t="s">
        <v>7710</v>
      </c>
      <c r="C2093" s="259" t="s">
        <v>1325</v>
      </c>
      <c r="D2093" s="260" t="s">
        <v>10681</v>
      </c>
      <c r="E2093" s="261"/>
      <c r="F2093" s="262" t="s">
        <v>1324</v>
      </c>
      <c r="G2093" s="263" t="s">
        <v>1325</v>
      </c>
      <c r="H2093" s="264"/>
      <c r="I2093" s="265"/>
      <c r="J2093" s="262"/>
      <c r="K2093" s="263"/>
      <c r="L2093" s="266" t="s">
        <v>6798</v>
      </c>
      <c r="M2093" s="267" t="s">
        <v>6799</v>
      </c>
      <c r="N2093" s="262" t="s">
        <v>6798</v>
      </c>
      <c r="O2093" s="263" t="s">
        <v>6799</v>
      </c>
      <c r="P2093" s="266" t="s">
        <v>7714</v>
      </c>
      <c r="Q2093" s="267" t="s">
        <v>7715</v>
      </c>
      <c r="R2093" s="276"/>
      <c r="S2093" s="277"/>
      <c r="T2093" s="277"/>
    </row>
    <row r="2094" spans="1:125" s="781" customFormat="1" ht="156" x14ac:dyDescent="0.2">
      <c r="A2094" s="769" t="s">
        <v>10461</v>
      </c>
      <c r="B2094" s="770" t="s">
        <v>7710</v>
      </c>
      <c r="C2094" s="771" t="s">
        <v>10682</v>
      </c>
      <c r="D2094" s="772" t="s">
        <v>10683</v>
      </c>
      <c r="E2094" s="773"/>
      <c r="F2094" s="774" t="s">
        <v>10684</v>
      </c>
      <c r="G2094" s="775" t="s">
        <v>10682</v>
      </c>
      <c r="H2094" s="776"/>
      <c r="I2094" s="777"/>
      <c r="J2094" s="774"/>
      <c r="K2094" s="775"/>
      <c r="L2094" s="778" t="s">
        <v>6798</v>
      </c>
      <c r="M2094" s="779" t="s">
        <v>6799</v>
      </c>
      <c r="N2094" s="774" t="s">
        <v>6798</v>
      </c>
      <c r="O2094" s="775" t="s">
        <v>6799</v>
      </c>
      <c r="P2094" s="778" t="s">
        <v>7714</v>
      </c>
      <c r="Q2094" s="779" t="s">
        <v>7715</v>
      </c>
      <c r="R2094" s="613">
        <v>42958</v>
      </c>
      <c r="S2094" s="780"/>
      <c r="T2094" s="281" t="s">
        <v>7773</v>
      </c>
    </row>
    <row r="2095" spans="1:125" s="217" customFormat="1" ht="24" x14ac:dyDescent="0.2">
      <c r="A2095" s="257" t="s">
        <v>10461</v>
      </c>
      <c r="B2095" s="258" t="s">
        <v>7710</v>
      </c>
      <c r="C2095" s="259" t="s">
        <v>1327</v>
      </c>
      <c r="D2095" s="260" t="s">
        <v>10685</v>
      </c>
      <c r="E2095" s="261"/>
      <c r="F2095" s="262" t="s">
        <v>1326</v>
      </c>
      <c r="G2095" s="263" t="s">
        <v>1327</v>
      </c>
      <c r="H2095" s="264"/>
      <c r="I2095" s="265"/>
      <c r="J2095" s="262"/>
      <c r="K2095" s="263"/>
      <c r="L2095" s="266" t="s">
        <v>6798</v>
      </c>
      <c r="M2095" s="267" t="s">
        <v>6799</v>
      </c>
      <c r="N2095" s="262" t="s">
        <v>6798</v>
      </c>
      <c r="O2095" s="263" t="s">
        <v>6799</v>
      </c>
      <c r="P2095" s="266" t="s">
        <v>7714</v>
      </c>
      <c r="Q2095" s="267" t="s">
        <v>7715</v>
      </c>
      <c r="R2095" s="276"/>
      <c r="S2095" s="277"/>
      <c r="T2095" s="277"/>
    </row>
    <row r="2096" spans="1:125" s="203" customFormat="1" ht="24" x14ac:dyDescent="0.2">
      <c r="A2096" s="257" t="s">
        <v>10461</v>
      </c>
      <c r="B2096" s="258" t="s">
        <v>7710</v>
      </c>
      <c r="C2096" s="259" t="s">
        <v>1329</v>
      </c>
      <c r="D2096" s="260" t="s">
        <v>10686</v>
      </c>
      <c r="E2096" s="261"/>
      <c r="F2096" s="262" t="s">
        <v>1328</v>
      </c>
      <c r="G2096" s="263" t="s">
        <v>1329</v>
      </c>
      <c r="H2096" s="264"/>
      <c r="I2096" s="265"/>
      <c r="J2096" s="262"/>
      <c r="K2096" s="263"/>
      <c r="L2096" s="266" t="s">
        <v>6798</v>
      </c>
      <c r="M2096" s="267" t="s">
        <v>6799</v>
      </c>
      <c r="N2096" s="262" t="s">
        <v>6798</v>
      </c>
      <c r="O2096" s="263" t="s">
        <v>6799</v>
      </c>
      <c r="P2096" s="266" t="s">
        <v>7714</v>
      </c>
      <c r="Q2096" s="267" t="s">
        <v>7715</v>
      </c>
      <c r="R2096" s="276"/>
      <c r="S2096" s="277"/>
      <c r="T2096" s="277"/>
    </row>
    <row r="2097" spans="1:20" ht="24" x14ac:dyDescent="0.2">
      <c r="A2097" s="257" t="s">
        <v>10461</v>
      </c>
      <c r="B2097" s="258" t="s">
        <v>7710</v>
      </c>
      <c r="C2097" s="259" t="s">
        <v>1331</v>
      </c>
      <c r="D2097" s="260" t="s">
        <v>10687</v>
      </c>
      <c r="E2097" s="261"/>
      <c r="F2097" s="262" t="s">
        <v>1330</v>
      </c>
      <c r="G2097" s="263" t="s">
        <v>1331</v>
      </c>
      <c r="H2097" s="264"/>
      <c r="I2097" s="265"/>
      <c r="J2097" s="262"/>
      <c r="K2097" s="263"/>
      <c r="L2097" s="266" t="s">
        <v>6798</v>
      </c>
      <c r="M2097" s="267" t="s">
        <v>6799</v>
      </c>
      <c r="N2097" s="262" t="s">
        <v>6798</v>
      </c>
      <c r="O2097" s="263" t="s">
        <v>6799</v>
      </c>
      <c r="P2097" s="266" t="s">
        <v>7714</v>
      </c>
      <c r="Q2097" s="267" t="s">
        <v>7715</v>
      </c>
      <c r="R2097" s="276"/>
      <c r="S2097" s="277"/>
      <c r="T2097" s="277"/>
    </row>
    <row r="2098" spans="1:20" ht="24" x14ac:dyDescent="0.2">
      <c r="A2098" s="257" t="s">
        <v>10461</v>
      </c>
      <c r="B2098" s="258" t="s">
        <v>7710</v>
      </c>
      <c r="C2098" s="259" t="s">
        <v>1333</v>
      </c>
      <c r="D2098" s="260" t="s">
        <v>10688</v>
      </c>
      <c r="E2098" s="261"/>
      <c r="F2098" s="262" t="s">
        <v>1332</v>
      </c>
      <c r="G2098" s="263" t="s">
        <v>1333</v>
      </c>
      <c r="H2098" s="264"/>
      <c r="I2098" s="265"/>
      <c r="J2098" s="262"/>
      <c r="K2098" s="263"/>
      <c r="L2098" s="266" t="s">
        <v>6798</v>
      </c>
      <c r="M2098" s="267" t="s">
        <v>6799</v>
      </c>
      <c r="N2098" s="262" t="s">
        <v>6798</v>
      </c>
      <c r="O2098" s="263" t="s">
        <v>6799</v>
      </c>
      <c r="P2098" s="266" t="s">
        <v>7714</v>
      </c>
      <c r="Q2098" s="267" t="s">
        <v>7715</v>
      </c>
      <c r="R2098" s="276"/>
      <c r="S2098" s="277"/>
      <c r="T2098" s="277"/>
    </row>
    <row r="2099" spans="1:20" ht="24" x14ac:dyDescent="0.2">
      <c r="A2099" s="257" t="s">
        <v>10461</v>
      </c>
      <c r="B2099" s="258" t="s">
        <v>7710</v>
      </c>
      <c r="C2099" s="259" t="s">
        <v>1335</v>
      </c>
      <c r="D2099" s="260" t="s">
        <v>10689</v>
      </c>
      <c r="E2099" s="261"/>
      <c r="F2099" s="262" t="s">
        <v>1334</v>
      </c>
      <c r="G2099" s="263" t="s">
        <v>1335</v>
      </c>
      <c r="H2099" s="264"/>
      <c r="I2099" s="265"/>
      <c r="J2099" s="262"/>
      <c r="K2099" s="263"/>
      <c r="L2099" s="266" t="s">
        <v>6798</v>
      </c>
      <c r="M2099" s="267" t="s">
        <v>6799</v>
      </c>
      <c r="N2099" s="262" t="s">
        <v>6798</v>
      </c>
      <c r="O2099" s="263" t="s">
        <v>6799</v>
      </c>
      <c r="P2099" s="266" t="s">
        <v>7714</v>
      </c>
      <c r="Q2099" s="267" t="s">
        <v>7715</v>
      </c>
      <c r="R2099" s="276"/>
      <c r="S2099" s="277"/>
      <c r="T2099" s="277"/>
    </row>
    <row r="2100" spans="1:20" ht="24" x14ac:dyDescent="0.2">
      <c r="A2100" s="257" t="s">
        <v>10461</v>
      </c>
      <c r="B2100" s="258" t="s">
        <v>7710</v>
      </c>
      <c r="C2100" s="259" t="s">
        <v>1337</v>
      </c>
      <c r="D2100" s="260" t="s">
        <v>10690</v>
      </c>
      <c r="E2100" s="261"/>
      <c r="F2100" s="262" t="s">
        <v>1336</v>
      </c>
      <c r="G2100" s="263" t="s">
        <v>1337</v>
      </c>
      <c r="H2100" s="264"/>
      <c r="I2100" s="265"/>
      <c r="J2100" s="262"/>
      <c r="K2100" s="263"/>
      <c r="L2100" s="266" t="s">
        <v>6798</v>
      </c>
      <c r="M2100" s="267" t="s">
        <v>6799</v>
      </c>
      <c r="N2100" s="262" t="s">
        <v>6798</v>
      </c>
      <c r="O2100" s="263" t="s">
        <v>6799</v>
      </c>
      <c r="P2100" s="266" t="s">
        <v>7714</v>
      </c>
      <c r="Q2100" s="267" t="s">
        <v>7715</v>
      </c>
      <c r="R2100" s="276"/>
      <c r="S2100" s="277"/>
      <c r="T2100" s="277"/>
    </row>
    <row r="2101" spans="1:20" ht="36" x14ac:dyDescent="0.2">
      <c r="A2101" s="257" t="s">
        <v>10461</v>
      </c>
      <c r="B2101" s="258" t="s">
        <v>7710</v>
      </c>
      <c r="C2101" s="259" t="s">
        <v>1339</v>
      </c>
      <c r="D2101" s="260" t="s">
        <v>10691</v>
      </c>
      <c r="E2101" s="261"/>
      <c r="F2101" s="262" t="s">
        <v>1338</v>
      </c>
      <c r="G2101" s="263" t="s">
        <v>1339</v>
      </c>
      <c r="H2101" s="264"/>
      <c r="I2101" s="265"/>
      <c r="J2101" s="262"/>
      <c r="K2101" s="263"/>
      <c r="L2101" s="266" t="s">
        <v>6798</v>
      </c>
      <c r="M2101" s="267" t="s">
        <v>6799</v>
      </c>
      <c r="N2101" s="262" t="s">
        <v>6798</v>
      </c>
      <c r="O2101" s="263" t="s">
        <v>6799</v>
      </c>
      <c r="P2101" s="266" t="s">
        <v>7714</v>
      </c>
      <c r="Q2101" s="267" t="s">
        <v>7715</v>
      </c>
      <c r="R2101" s="276"/>
      <c r="S2101" s="277"/>
      <c r="T2101" s="277"/>
    </row>
    <row r="2102" spans="1:20" ht="24" x14ac:dyDescent="0.2">
      <c r="A2102" s="257" t="s">
        <v>10461</v>
      </c>
      <c r="B2102" s="258" t="s">
        <v>7710</v>
      </c>
      <c r="C2102" s="259" t="s">
        <v>1341</v>
      </c>
      <c r="D2102" s="260" t="s">
        <v>10692</v>
      </c>
      <c r="E2102" s="261"/>
      <c r="F2102" s="262" t="s">
        <v>1340</v>
      </c>
      <c r="G2102" s="263" t="s">
        <v>1341</v>
      </c>
      <c r="H2102" s="264"/>
      <c r="I2102" s="265"/>
      <c r="J2102" s="262"/>
      <c r="K2102" s="263"/>
      <c r="L2102" s="266" t="s">
        <v>6798</v>
      </c>
      <c r="M2102" s="267" t="s">
        <v>6799</v>
      </c>
      <c r="N2102" s="262" t="s">
        <v>6798</v>
      </c>
      <c r="O2102" s="263" t="s">
        <v>6799</v>
      </c>
      <c r="P2102" s="266" t="s">
        <v>7714</v>
      </c>
      <c r="Q2102" s="267" t="s">
        <v>7715</v>
      </c>
      <c r="R2102" s="276"/>
      <c r="S2102" s="277"/>
      <c r="T2102" s="277"/>
    </row>
    <row r="2103" spans="1:20" ht="24" x14ac:dyDescent="0.2">
      <c r="A2103" s="257" t="s">
        <v>10461</v>
      </c>
      <c r="B2103" s="258" t="s">
        <v>7710</v>
      </c>
      <c r="C2103" s="259" t="s">
        <v>2405</v>
      </c>
      <c r="D2103" s="260" t="s">
        <v>10693</v>
      </c>
      <c r="E2103" s="261"/>
      <c r="F2103" s="262" t="s">
        <v>2404</v>
      </c>
      <c r="G2103" s="263" t="s">
        <v>2405</v>
      </c>
      <c r="H2103" s="264"/>
      <c r="I2103" s="265"/>
      <c r="J2103" s="262"/>
      <c r="K2103" s="263"/>
      <c r="L2103" s="266" t="s">
        <v>6798</v>
      </c>
      <c r="M2103" s="267" t="s">
        <v>6799</v>
      </c>
      <c r="N2103" s="262" t="s">
        <v>6798</v>
      </c>
      <c r="O2103" s="263" t="s">
        <v>6799</v>
      </c>
      <c r="P2103" s="266" t="s">
        <v>7714</v>
      </c>
      <c r="Q2103" s="267" t="s">
        <v>7715</v>
      </c>
      <c r="R2103" s="276"/>
      <c r="S2103" s="277"/>
      <c r="T2103" s="277"/>
    </row>
    <row r="2104" spans="1:20" ht="36" x14ac:dyDescent="0.2">
      <c r="A2104" s="257" t="s">
        <v>10461</v>
      </c>
      <c r="B2104" s="258" t="s">
        <v>7710</v>
      </c>
      <c r="C2104" s="259" t="s">
        <v>2407</v>
      </c>
      <c r="D2104" s="260" t="s">
        <v>10694</v>
      </c>
      <c r="E2104" s="261"/>
      <c r="F2104" s="262" t="s">
        <v>2406</v>
      </c>
      <c r="G2104" s="263" t="s">
        <v>2407</v>
      </c>
      <c r="H2104" s="264"/>
      <c r="I2104" s="265"/>
      <c r="J2104" s="262"/>
      <c r="K2104" s="263"/>
      <c r="L2104" s="266" t="s">
        <v>6798</v>
      </c>
      <c r="M2104" s="267" t="s">
        <v>6799</v>
      </c>
      <c r="N2104" s="262" t="s">
        <v>6798</v>
      </c>
      <c r="O2104" s="263" t="s">
        <v>6799</v>
      </c>
      <c r="P2104" s="266" t="s">
        <v>7714</v>
      </c>
      <c r="Q2104" s="267" t="s">
        <v>7715</v>
      </c>
      <c r="R2104" s="276"/>
      <c r="S2104" s="277"/>
      <c r="T2104" s="277"/>
    </row>
    <row r="2105" spans="1:20" x14ac:dyDescent="0.2">
      <c r="A2105" s="244" t="s">
        <v>10461</v>
      </c>
      <c r="B2105" s="245" t="s">
        <v>7707</v>
      </c>
      <c r="C2105" s="246" t="s">
        <v>1042</v>
      </c>
      <c r="D2105" s="247" t="s">
        <v>10695</v>
      </c>
      <c r="E2105" s="248"/>
      <c r="F2105" s="249"/>
      <c r="G2105" s="250"/>
      <c r="H2105" s="251"/>
      <c r="I2105" s="252"/>
      <c r="J2105" s="249"/>
      <c r="K2105" s="250"/>
      <c r="L2105" s="253"/>
      <c r="M2105" s="254"/>
      <c r="N2105" s="249"/>
      <c r="O2105" s="250"/>
      <c r="P2105" s="253"/>
      <c r="Q2105" s="254"/>
      <c r="R2105" s="255"/>
      <c r="S2105" s="256"/>
      <c r="T2105" s="256"/>
    </row>
    <row r="2106" spans="1:20" ht="36" x14ac:dyDescent="0.2">
      <c r="A2106" s="257" t="s">
        <v>10461</v>
      </c>
      <c r="B2106" s="258" t="s">
        <v>7710</v>
      </c>
      <c r="C2106" s="259" t="s">
        <v>2410</v>
      </c>
      <c r="D2106" s="260" t="s">
        <v>10696</v>
      </c>
      <c r="E2106" s="261"/>
      <c r="F2106" s="262" t="s">
        <v>2409</v>
      </c>
      <c r="G2106" s="263" t="s">
        <v>2410</v>
      </c>
      <c r="H2106" s="264"/>
      <c r="I2106" s="265"/>
      <c r="J2106" s="262"/>
      <c r="K2106" s="263"/>
      <c r="L2106" s="266" t="s">
        <v>7605</v>
      </c>
      <c r="M2106" s="267" t="s">
        <v>7606</v>
      </c>
      <c r="N2106" s="262" t="s">
        <v>7605</v>
      </c>
      <c r="O2106" s="263" t="s">
        <v>7606</v>
      </c>
      <c r="P2106" s="266" t="s">
        <v>7714</v>
      </c>
      <c r="Q2106" s="267" t="s">
        <v>7715</v>
      </c>
      <c r="R2106" s="276"/>
      <c r="S2106" s="277"/>
      <c r="T2106" s="277"/>
    </row>
    <row r="2107" spans="1:20" ht="36" x14ac:dyDescent="0.2">
      <c r="A2107" s="257" t="s">
        <v>10461</v>
      </c>
      <c r="B2107" s="258" t="s">
        <v>7710</v>
      </c>
      <c r="C2107" s="259" t="s">
        <v>2412</v>
      </c>
      <c r="D2107" s="260" t="s">
        <v>10697</v>
      </c>
      <c r="E2107" s="261"/>
      <c r="F2107" s="262" t="s">
        <v>2411</v>
      </c>
      <c r="G2107" s="263" t="s">
        <v>2412</v>
      </c>
      <c r="H2107" s="264"/>
      <c r="I2107" s="265"/>
      <c r="J2107" s="262"/>
      <c r="K2107" s="263"/>
      <c r="L2107" s="266" t="s">
        <v>7605</v>
      </c>
      <c r="M2107" s="267" t="s">
        <v>7606</v>
      </c>
      <c r="N2107" s="262" t="s">
        <v>7605</v>
      </c>
      <c r="O2107" s="263" t="s">
        <v>7606</v>
      </c>
      <c r="P2107" s="266" t="s">
        <v>7714</v>
      </c>
      <c r="Q2107" s="267" t="s">
        <v>7715</v>
      </c>
      <c r="R2107" s="276"/>
      <c r="S2107" s="277"/>
      <c r="T2107" s="277"/>
    </row>
    <row r="2108" spans="1:20" s="405" customFormat="1" ht="36" x14ac:dyDescent="0.2">
      <c r="A2108" s="406" t="s">
        <v>10461</v>
      </c>
      <c r="B2108" s="407" t="s">
        <v>7710</v>
      </c>
      <c r="C2108" s="408" t="s">
        <v>3971</v>
      </c>
      <c r="D2108" s="409" t="s">
        <v>10698</v>
      </c>
      <c r="E2108" s="332"/>
      <c r="F2108" s="311" t="s">
        <v>3970</v>
      </c>
      <c r="G2108" s="312" t="s">
        <v>3971</v>
      </c>
      <c r="H2108" s="313"/>
      <c r="I2108" s="314"/>
      <c r="J2108" s="311"/>
      <c r="K2108" s="312"/>
      <c r="L2108" s="315" t="s">
        <v>7605</v>
      </c>
      <c r="M2108" s="316" t="s">
        <v>7606</v>
      </c>
      <c r="N2108" s="311" t="s">
        <v>7605</v>
      </c>
      <c r="O2108" s="312" t="s">
        <v>7606</v>
      </c>
      <c r="P2108" s="315" t="s">
        <v>7714</v>
      </c>
      <c r="Q2108" s="316" t="s">
        <v>7715</v>
      </c>
      <c r="R2108" s="318">
        <v>42711</v>
      </c>
      <c r="S2108" s="404"/>
      <c r="T2108" s="404"/>
    </row>
    <row r="2109" spans="1:20" x14ac:dyDescent="0.2">
      <c r="A2109" s="244" t="s">
        <v>10461</v>
      </c>
      <c r="B2109" s="245" t="s">
        <v>7707</v>
      </c>
      <c r="C2109" s="246" t="s">
        <v>10699</v>
      </c>
      <c r="D2109" s="247" t="s">
        <v>10700</v>
      </c>
      <c r="E2109" s="248"/>
      <c r="F2109" s="249"/>
      <c r="G2109" s="250"/>
      <c r="H2109" s="251"/>
      <c r="I2109" s="252"/>
      <c r="J2109" s="249"/>
      <c r="K2109" s="250"/>
      <c r="L2109" s="253"/>
      <c r="M2109" s="254"/>
      <c r="N2109" s="249"/>
      <c r="O2109" s="250"/>
      <c r="P2109" s="253"/>
      <c r="Q2109" s="254"/>
      <c r="R2109" s="255"/>
      <c r="S2109" s="256"/>
      <c r="T2109" s="256"/>
    </row>
    <row r="2110" spans="1:20" ht="36" x14ac:dyDescent="0.2">
      <c r="A2110" s="257" t="s">
        <v>10461</v>
      </c>
      <c r="B2110" s="258" t="s">
        <v>7710</v>
      </c>
      <c r="C2110" s="259" t="s">
        <v>2415</v>
      </c>
      <c r="D2110" s="260" t="s">
        <v>10701</v>
      </c>
      <c r="E2110" s="261"/>
      <c r="F2110" s="262" t="s">
        <v>2414</v>
      </c>
      <c r="G2110" s="263" t="s">
        <v>2415</v>
      </c>
      <c r="H2110" s="264"/>
      <c r="I2110" s="265"/>
      <c r="J2110" s="262"/>
      <c r="K2110" s="263"/>
      <c r="L2110" s="266" t="s">
        <v>7605</v>
      </c>
      <c r="M2110" s="267" t="s">
        <v>7606</v>
      </c>
      <c r="N2110" s="262" t="s">
        <v>7605</v>
      </c>
      <c r="O2110" s="263" t="s">
        <v>7606</v>
      </c>
      <c r="P2110" s="266" t="s">
        <v>7714</v>
      </c>
      <c r="Q2110" s="267" t="s">
        <v>7715</v>
      </c>
      <c r="R2110" s="276"/>
      <c r="S2110" s="277"/>
      <c r="T2110" s="277"/>
    </row>
    <row r="2111" spans="1:20" s="203" customFormat="1" ht="36" x14ac:dyDescent="0.2">
      <c r="A2111" s="257" t="s">
        <v>10461</v>
      </c>
      <c r="B2111" s="258" t="s">
        <v>7710</v>
      </c>
      <c r="C2111" s="259" t="s">
        <v>2417</v>
      </c>
      <c r="D2111" s="260" t="s">
        <v>10702</v>
      </c>
      <c r="E2111" s="261"/>
      <c r="F2111" s="262" t="s">
        <v>2416</v>
      </c>
      <c r="G2111" s="263" t="s">
        <v>2417</v>
      </c>
      <c r="H2111" s="264"/>
      <c r="I2111" s="265"/>
      <c r="J2111" s="262"/>
      <c r="K2111" s="263"/>
      <c r="L2111" s="266" t="s">
        <v>7605</v>
      </c>
      <c r="M2111" s="267" t="s">
        <v>7606</v>
      </c>
      <c r="N2111" s="262" t="s">
        <v>7605</v>
      </c>
      <c r="O2111" s="263" t="s">
        <v>7606</v>
      </c>
      <c r="P2111" s="266" t="s">
        <v>7714</v>
      </c>
      <c r="Q2111" s="267" t="s">
        <v>7715</v>
      </c>
      <c r="R2111" s="276"/>
      <c r="S2111" s="277"/>
      <c r="T2111" s="277"/>
    </row>
    <row r="2112" spans="1:20" ht="36" x14ac:dyDescent="0.2">
      <c r="A2112" s="257" t="s">
        <v>10461</v>
      </c>
      <c r="B2112" s="258" t="s">
        <v>7710</v>
      </c>
      <c r="C2112" s="259" t="s">
        <v>2419</v>
      </c>
      <c r="D2112" s="260" t="s">
        <v>10703</v>
      </c>
      <c r="E2112" s="261"/>
      <c r="F2112" s="262" t="s">
        <v>2418</v>
      </c>
      <c r="G2112" s="263" t="s">
        <v>2419</v>
      </c>
      <c r="H2112" s="264"/>
      <c r="I2112" s="265"/>
      <c r="J2112" s="262"/>
      <c r="K2112" s="263"/>
      <c r="L2112" s="266" t="s">
        <v>7605</v>
      </c>
      <c r="M2112" s="267" t="s">
        <v>7606</v>
      </c>
      <c r="N2112" s="262" t="s">
        <v>7605</v>
      </c>
      <c r="O2112" s="263" t="s">
        <v>7606</v>
      </c>
      <c r="P2112" s="266" t="s">
        <v>7714</v>
      </c>
      <c r="Q2112" s="267" t="s">
        <v>7715</v>
      </c>
      <c r="R2112" s="276"/>
      <c r="S2112" s="277"/>
      <c r="T2112" s="277"/>
    </row>
    <row r="2113" spans="1:20" ht="36" x14ac:dyDescent="0.2">
      <c r="A2113" s="257" t="s">
        <v>10461</v>
      </c>
      <c r="B2113" s="258" t="s">
        <v>7710</v>
      </c>
      <c r="C2113" s="259" t="s">
        <v>2421</v>
      </c>
      <c r="D2113" s="260" t="s">
        <v>10704</v>
      </c>
      <c r="E2113" s="261"/>
      <c r="F2113" s="262" t="s">
        <v>2420</v>
      </c>
      <c r="G2113" s="263" t="s">
        <v>2421</v>
      </c>
      <c r="H2113" s="264"/>
      <c r="I2113" s="265"/>
      <c r="J2113" s="262"/>
      <c r="K2113" s="263"/>
      <c r="L2113" s="266" t="s">
        <v>7605</v>
      </c>
      <c r="M2113" s="267" t="s">
        <v>7606</v>
      </c>
      <c r="N2113" s="262" t="s">
        <v>7605</v>
      </c>
      <c r="O2113" s="263" t="s">
        <v>7606</v>
      </c>
      <c r="P2113" s="266" t="s">
        <v>7714</v>
      </c>
      <c r="Q2113" s="267" t="s">
        <v>7715</v>
      </c>
      <c r="R2113" s="276"/>
      <c r="S2113" s="277"/>
      <c r="T2113" s="277"/>
    </row>
    <row r="2114" spans="1:20" ht="36" x14ac:dyDescent="0.2">
      <c r="A2114" s="257" t="s">
        <v>10461</v>
      </c>
      <c r="B2114" s="258" t="s">
        <v>7710</v>
      </c>
      <c r="C2114" s="259" t="s">
        <v>2423</v>
      </c>
      <c r="D2114" s="260" t="s">
        <v>10705</v>
      </c>
      <c r="E2114" s="261"/>
      <c r="F2114" s="262" t="s">
        <v>2422</v>
      </c>
      <c r="G2114" s="263" t="s">
        <v>2423</v>
      </c>
      <c r="H2114" s="264"/>
      <c r="I2114" s="265"/>
      <c r="J2114" s="262"/>
      <c r="K2114" s="263"/>
      <c r="L2114" s="266" t="s">
        <v>7605</v>
      </c>
      <c r="M2114" s="267" t="s">
        <v>7606</v>
      </c>
      <c r="N2114" s="262" t="s">
        <v>7605</v>
      </c>
      <c r="O2114" s="263" t="s">
        <v>7606</v>
      </c>
      <c r="P2114" s="266" t="s">
        <v>7714</v>
      </c>
      <c r="Q2114" s="267" t="s">
        <v>7715</v>
      </c>
      <c r="R2114" s="276"/>
      <c r="S2114" s="277"/>
      <c r="T2114" s="277"/>
    </row>
    <row r="2115" spans="1:20" ht="36" x14ac:dyDescent="0.2">
      <c r="A2115" s="257" t="s">
        <v>10461</v>
      </c>
      <c r="B2115" s="258" t="s">
        <v>7710</v>
      </c>
      <c r="C2115" s="259" t="s">
        <v>2425</v>
      </c>
      <c r="D2115" s="260" t="s">
        <v>10706</v>
      </c>
      <c r="E2115" s="261"/>
      <c r="F2115" s="262" t="s">
        <v>2424</v>
      </c>
      <c r="G2115" s="263" t="s">
        <v>2425</v>
      </c>
      <c r="H2115" s="264"/>
      <c r="I2115" s="265"/>
      <c r="J2115" s="262"/>
      <c r="K2115" s="263"/>
      <c r="L2115" s="266" t="s">
        <v>7605</v>
      </c>
      <c r="M2115" s="267" t="s">
        <v>7606</v>
      </c>
      <c r="N2115" s="262" t="s">
        <v>7605</v>
      </c>
      <c r="O2115" s="263" t="s">
        <v>7606</v>
      </c>
      <c r="P2115" s="266" t="s">
        <v>7714</v>
      </c>
      <c r="Q2115" s="267" t="s">
        <v>7715</v>
      </c>
      <c r="R2115" s="276"/>
      <c r="S2115" s="277"/>
      <c r="T2115" s="277"/>
    </row>
    <row r="2116" spans="1:20" ht="36" x14ac:dyDescent="0.2">
      <c r="A2116" s="257" t="s">
        <v>10461</v>
      </c>
      <c r="B2116" s="258" t="s">
        <v>7710</v>
      </c>
      <c r="C2116" s="259" t="s">
        <v>2427</v>
      </c>
      <c r="D2116" s="260" t="s">
        <v>10707</v>
      </c>
      <c r="E2116" s="261"/>
      <c r="F2116" s="262" t="s">
        <v>2426</v>
      </c>
      <c r="G2116" s="263" t="s">
        <v>2427</v>
      </c>
      <c r="H2116" s="264"/>
      <c r="I2116" s="265"/>
      <c r="J2116" s="262"/>
      <c r="K2116" s="263"/>
      <c r="L2116" s="266" t="s">
        <v>7605</v>
      </c>
      <c r="M2116" s="267" t="s">
        <v>7606</v>
      </c>
      <c r="N2116" s="262" t="s">
        <v>7605</v>
      </c>
      <c r="O2116" s="263" t="s">
        <v>7606</v>
      </c>
      <c r="P2116" s="266" t="s">
        <v>7714</v>
      </c>
      <c r="Q2116" s="267" t="s">
        <v>7715</v>
      </c>
      <c r="R2116" s="276"/>
      <c r="S2116" s="277"/>
      <c r="T2116" s="277"/>
    </row>
    <row r="2117" spans="1:20" s="405" customFormat="1" ht="36" x14ac:dyDescent="0.2">
      <c r="A2117" s="360" t="s">
        <v>10461</v>
      </c>
      <c r="B2117" s="361" t="s">
        <v>7710</v>
      </c>
      <c r="C2117" s="362" t="s">
        <v>3973</v>
      </c>
      <c r="D2117" s="363" t="s">
        <v>10708</v>
      </c>
      <c r="E2117" s="332"/>
      <c r="F2117" s="311" t="s">
        <v>3972</v>
      </c>
      <c r="G2117" s="312" t="s">
        <v>3973</v>
      </c>
      <c r="H2117" s="313"/>
      <c r="I2117" s="314"/>
      <c r="J2117" s="311"/>
      <c r="K2117" s="312"/>
      <c r="L2117" s="315" t="s">
        <v>7605</v>
      </c>
      <c r="M2117" s="316" t="s">
        <v>7606</v>
      </c>
      <c r="N2117" s="311" t="s">
        <v>7605</v>
      </c>
      <c r="O2117" s="312" t="s">
        <v>7606</v>
      </c>
      <c r="P2117" s="315" t="s">
        <v>7714</v>
      </c>
      <c r="Q2117" s="316" t="s">
        <v>7715</v>
      </c>
      <c r="R2117" s="318">
        <v>42711</v>
      </c>
      <c r="S2117" s="404"/>
      <c r="T2117" s="404"/>
    </row>
    <row r="2118" spans="1:20" s="405" customFormat="1" ht="36" x14ac:dyDescent="0.2">
      <c r="A2118" s="360" t="s">
        <v>10461</v>
      </c>
      <c r="B2118" s="361" t="s">
        <v>7710</v>
      </c>
      <c r="C2118" s="362" t="s">
        <v>10709</v>
      </c>
      <c r="D2118" s="363" t="s">
        <v>10710</v>
      </c>
      <c r="E2118" s="332"/>
      <c r="F2118" s="311" t="s">
        <v>3974</v>
      </c>
      <c r="G2118" s="312" t="s">
        <v>3975</v>
      </c>
      <c r="H2118" s="313"/>
      <c r="I2118" s="314"/>
      <c r="J2118" s="311"/>
      <c r="K2118" s="312"/>
      <c r="L2118" s="315" t="s">
        <v>7605</v>
      </c>
      <c r="M2118" s="316" t="s">
        <v>7606</v>
      </c>
      <c r="N2118" s="311" t="s">
        <v>7605</v>
      </c>
      <c r="O2118" s="312" t="s">
        <v>7606</v>
      </c>
      <c r="P2118" s="315" t="s">
        <v>7714</v>
      </c>
      <c r="Q2118" s="316" t="s">
        <v>7715</v>
      </c>
      <c r="R2118" s="318">
        <v>42711</v>
      </c>
      <c r="S2118" s="404"/>
      <c r="T2118" s="404"/>
    </row>
    <row r="2119" spans="1:20" s="405" customFormat="1" ht="36" x14ac:dyDescent="0.2">
      <c r="A2119" s="360" t="s">
        <v>10461</v>
      </c>
      <c r="B2119" s="361" t="s">
        <v>7710</v>
      </c>
      <c r="C2119" s="362" t="s">
        <v>10711</v>
      </c>
      <c r="D2119" s="363" t="s">
        <v>10712</v>
      </c>
      <c r="E2119" s="332"/>
      <c r="F2119" s="311" t="s">
        <v>3976</v>
      </c>
      <c r="G2119" s="312" t="s">
        <v>3977</v>
      </c>
      <c r="H2119" s="313"/>
      <c r="I2119" s="314"/>
      <c r="J2119" s="311"/>
      <c r="K2119" s="312"/>
      <c r="L2119" s="315" t="s">
        <v>7605</v>
      </c>
      <c r="M2119" s="316" t="s">
        <v>7606</v>
      </c>
      <c r="N2119" s="311" t="s">
        <v>7605</v>
      </c>
      <c r="O2119" s="312" t="s">
        <v>7606</v>
      </c>
      <c r="P2119" s="315" t="s">
        <v>7714</v>
      </c>
      <c r="Q2119" s="316" t="s">
        <v>7715</v>
      </c>
      <c r="R2119" s="318">
        <v>42711</v>
      </c>
      <c r="S2119" s="404"/>
      <c r="T2119" s="404"/>
    </row>
    <row r="2120" spans="1:20" ht="36" x14ac:dyDescent="0.2">
      <c r="A2120" s="748" t="s">
        <v>10461</v>
      </c>
      <c r="B2120" s="749" t="s">
        <v>7710</v>
      </c>
      <c r="C2120" s="259" t="s">
        <v>2429</v>
      </c>
      <c r="D2120" s="750" t="s">
        <v>10713</v>
      </c>
      <c r="E2120" s="751"/>
      <c r="F2120" s="262" t="s">
        <v>2428</v>
      </c>
      <c r="G2120" s="263" t="s">
        <v>2429</v>
      </c>
      <c r="H2120" s="264"/>
      <c r="I2120" s="265"/>
      <c r="J2120" s="262"/>
      <c r="K2120" s="263"/>
      <c r="L2120" s="266" t="s">
        <v>7605</v>
      </c>
      <c r="M2120" s="267" t="s">
        <v>7606</v>
      </c>
      <c r="N2120" s="262" t="s">
        <v>7605</v>
      </c>
      <c r="O2120" s="263" t="s">
        <v>7606</v>
      </c>
      <c r="P2120" s="266" t="s">
        <v>7714</v>
      </c>
      <c r="Q2120" s="267" t="s">
        <v>7715</v>
      </c>
      <c r="R2120" s="276"/>
      <c r="S2120" s="277"/>
      <c r="T2120" s="277"/>
    </row>
    <row r="2121" spans="1:20" ht="24" x14ac:dyDescent="0.2">
      <c r="A2121" s="244" t="s">
        <v>10461</v>
      </c>
      <c r="B2121" s="245" t="s">
        <v>7707</v>
      </c>
      <c r="C2121" s="417" t="s">
        <v>10714</v>
      </c>
      <c r="D2121" s="247" t="s">
        <v>10715</v>
      </c>
      <c r="E2121" s="248"/>
      <c r="F2121" s="418"/>
      <c r="G2121" s="419"/>
      <c r="H2121" s="521"/>
      <c r="I2121" s="522"/>
      <c r="J2121" s="418"/>
      <c r="K2121" s="419"/>
      <c r="L2121" s="523"/>
      <c r="M2121" s="524"/>
      <c r="N2121" s="418"/>
      <c r="O2121" s="419"/>
      <c r="P2121" s="523"/>
      <c r="Q2121" s="524"/>
      <c r="R2121" s="525"/>
      <c r="S2121" s="526"/>
      <c r="T2121" s="526"/>
    </row>
    <row r="2122" spans="1:20" ht="24" x14ac:dyDescent="0.2">
      <c r="A2122" s="257" t="s">
        <v>10461</v>
      </c>
      <c r="B2122" s="258" t="s">
        <v>7710</v>
      </c>
      <c r="C2122" s="259" t="s">
        <v>2431</v>
      </c>
      <c r="D2122" s="260" t="s">
        <v>10716</v>
      </c>
      <c r="E2122" s="261"/>
      <c r="F2122" s="262" t="s">
        <v>2430</v>
      </c>
      <c r="G2122" s="263" t="s">
        <v>2431</v>
      </c>
      <c r="H2122" s="264"/>
      <c r="I2122" s="265"/>
      <c r="J2122" s="262"/>
      <c r="K2122" s="263"/>
      <c r="L2122" s="266" t="s">
        <v>6798</v>
      </c>
      <c r="M2122" s="267" t="s">
        <v>6799</v>
      </c>
      <c r="N2122" s="262" t="s">
        <v>6798</v>
      </c>
      <c r="O2122" s="263" t="s">
        <v>6799</v>
      </c>
      <c r="P2122" s="266" t="s">
        <v>7714</v>
      </c>
      <c r="Q2122" s="267" t="s">
        <v>7715</v>
      </c>
      <c r="R2122" s="276"/>
      <c r="S2122" s="277"/>
      <c r="T2122" s="277"/>
    </row>
    <row r="2123" spans="1:20" ht="36" x14ac:dyDescent="0.2">
      <c r="A2123" s="257" t="s">
        <v>10461</v>
      </c>
      <c r="B2123" s="258" t="s">
        <v>7710</v>
      </c>
      <c r="C2123" s="259" t="s">
        <v>2433</v>
      </c>
      <c r="D2123" s="260" t="s">
        <v>10717</v>
      </c>
      <c r="E2123" s="261"/>
      <c r="F2123" s="262" t="s">
        <v>2432</v>
      </c>
      <c r="G2123" s="263" t="s">
        <v>2433</v>
      </c>
      <c r="H2123" s="264"/>
      <c r="I2123" s="265"/>
      <c r="J2123" s="262"/>
      <c r="K2123" s="263"/>
      <c r="L2123" s="266" t="s">
        <v>7605</v>
      </c>
      <c r="M2123" s="267" t="s">
        <v>7606</v>
      </c>
      <c r="N2123" s="262" t="s">
        <v>7605</v>
      </c>
      <c r="O2123" s="263" t="s">
        <v>7606</v>
      </c>
      <c r="P2123" s="266" t="s">
        <v>7714</v>
      </c>
      <c r="Q2123" s="267" t="s">
        <v>7715</v>
      </c>
      <c r="R2123" s="276"/>
      <c r="S2123" s="277"/>
      <c r="T2123" s="277"/>
    </row>
    <row r="2124" spans="1:20" ht="36" x14ac:dyDescent="0.2">
      <c r="A2124" s="257" t="s">
        <v>10461</v>
      </c>
      <c r="B2124" s="258" t="s">
        <v>7710</v>
      </c>
      <c r="C2124" s="259" t="s">
        <v>2435</v>
      </c>
      <c r="D2124" s="260" t="s">
        <v>10718</v>
      </c>
      <c r="E2124" s="261"/>
      <c r="F2124" s="262" t="s">
        <v>2434</v>
      </c>
      <c r="G2124" s="263" t="s">
        <v>2435</v>
      </c>
      <c r="H2124" s="264"/>
      <c r="I2124" s="265"/>
      <c r="J2124" s="262"/>
      <c r="K2124" s="263"/>
      <c r="L2124" s="266" t="s">
        <v>7605</v>
      </c>
      <c r="M2124" s="267" t="s">
        <v>7606</v>
      </c>
      <c r="N2124" s="262" t="s">
        <v>7605</v>
      </c>
      <c r="O2124" s="263" t="s">
        <v>7606</v>
      </c>
      <c r="P2124" s="266" t="s">
        <v>7714</v>
      </c>
      <c r="Q2124" s="267" t="s">
        <v>7715</v>
      </c>
      <c r="R2124" s="276"/>
      <c r="S2124" s="277"/>
      <c r="T2124" s="277"/>
    </row>
    <row r="2125" spans="1:20" s="614" customFormat="1" ht="24" x14ac:dyDescent="0.2">
      <c r="A2125" s="558" t="s">
        <v>10461</v>
      </c>
      <c r="B2125" s="559" t="s">
        <v>7710</v>
      </c>
      <c r="C2125" s="782" t="s">
        <v>3979</v>
      </c>
      <c r="D2125" s="783" t="s">
        <v>10719</v>
      </c>
      <c r="E2125" s="446"/>
      <c r="F2125" s="299" t="s">
        <v>3978</v>
      </c>
      <c r="G2125" s="300" t="s">
        <v>3979</v>
      </c>
      <c r="H2125" s="424"/>
      <c r="I2125" s="561"/>
      <c r="J2125" s="299"/>
      <c r="K2125" s="300"/>
      <c r="L2125" s="562" t="s">
        <v>7649</v>
      </c>
      <c r="M2125" s="563" t="s">
        <v>7650</v>
      </c>
      <c r="N2125" s="299" t="s">
        <v>7649</v>
      </c>
      <c r="O2125" s="562" t="s">
        <v>7650</v>
      </c>
      <c r="P2125" s="446" t="s">
        <v>7714</v>
      </c>
      <c r="Q2125" s="563" t="s">
        <v>7715</v>
      </c>
      <c r="R2125" s="352">
        <v>42958</v>
      </c>
      <c r="S2125" s="281" t="s">
        <v>10720</v>
      </c>
      <c r="T2125" s="281"/>
    </row>
    <row r="2126" spans="1:20" ht="36" x14ac:dyDescent="0.2">
      <c r="A2126" s="257" t="s">
        <v>10461</v>
      </c>
      <c r="B2126" s="258" t="s">
        <v>7710</v>
      </c>
      <c r="C2126" s="259" t="s">
        <v>2437</v>
      </c>
      <c r="D2126" s="260" t="s">
        <v>10721</v>
      </c>
      <c r="E2126" s="261"/>
      <c r="F2126" s="262" t="s">
        <v>2436</v>
      </c>
      <c r="G2126" s="263" t="s">
        <v>2437</v>
      </c>
      <c r="H2126" s="264"/>
      <c r="I2126" s="265"/>
      <c r="J2126" s="262"/>
      <c r="K2126" s="263"/>
      <c r="L2126" s="266" t="s">
        <v>7605</v>
      </c>
      <c r="M2126" s="267" t="s">
        <v>7606</v>
      </c>
      <c r="N2126" s="262" t="s">
        <v>7605</v>
      </c>
      <c r="O2126" s="263" t="s">
        <v>7606</v>
      </c>
      <c r="P2126" s="266" t="s">
        <v>7714</v>
      </c>
      <c r="Q2126" s="267" t="s">
        <v>7715</v>
      </c>
      <c r="R2126" s="276"/>
      <c r="S2126" s="277"/>
      <c r="T2126" s="277"/>
    </row>
    <row r="2127" spans="1:20" x14ac:dyDescent="0.2">
      <c r="A2127" s="244" t="s">
        <v>10461</v>
      </c>
      <c r="B2127" s="245" t="s">
        <v>7707</v>
      </c>
      <c r="C2127" s="417" t="s">
        <v>10722</v>
      </c>
      <c r="D2127" s="247" t="s">
        <v>10723</v>
      </c>
      <c r="E2127" s="248"/>
      <c r="F2127" s="418"/>
      <c r="G2127" s="419"/>
      <c r="H2127" s="521"/>
      <c r="I2127" s="522"/>
      <c r="J2127" s="418"/>
      <c r="K2127" s="419"/>
      <c r="L2127" s="523"/>
      <c r="M2127" s="524"/>
      <c r="N2127" s="418"/>
      <c r="O2127" s="419"/>
      <c r="P2127" s="523"/>
      <c r="Q2127" s="524"/>
      <c r="R2127" s="525"/>
      <c r="S2127" s="526"/>
      <c r="T2127" s="526"/>
    </row>
    <row r="2128" spans="1:20" s="405" customFormat="1" ht="25.5" x14ac:dyDescent="0.2">
      <c r="A2128" s="360" t="s">
        <v>10461</v>
      </c>
      <c r="B2128" s="361" t="s">
        <v>7710</v>
      </c>
      <c r="C2128" s="362" t="s">
        <v>10724</v>
      </c>
      <c r="D2128" s="363" t="s">
        <v>10725</v>
      </c>
      <c r="E2128" s="332"/>
      <c r="F2128" s="311" t="s">
        <v>2439</v>
      </c>
      <c r="G2128" s="312" t="s">
        <v>10726</v>
      </c>
      <c r="H2128" s="313"/>
      <c r="I2128" s="314"/>
      <c r="J2128" s="311"/>
      <c r="K2128" s="312"/>
      <c r="L2128" s="315" t="s">
        <v>6798</v>
      </c>
      <c r="M2128" s="316" t="s">
        <v>6799</v>
      </c>
      <c r="N2128" s="311" t="s">
        <v>6798</v>
      </c>
      <c r="O2128" s="312" t="s">
        <v>6799</v>
      </c>
      <c r="P2128" s="315" t="s">
        <v>7714</v>
      </c>
      <c r="Q2128" s="316" t="s">
        <v>7715</v>
      </c>
      <c r="R2128" s="318">
        <v>42711</v>
      </c>
      <c r="S2128" s="404"/>
      <c r="T2128" s="404"/>
    </row>
    <row r="2129" spans="1:20" x14ac:dyDescent="0.2">
      <c r="A2129" s="257" t="s">
        <v>10461</v>
      </c>
      <c r="B2129" s="258" t="s">
        <v>7710</v>
      </c>
      <c r="C2129" s="259" t="s">
        <v>2441</v>
      </c>
      <c r="D2129" s="260" t="s">
        <v>10727</v>
      </c>
      <c r="E2129" s="261"/>
      <c r="F2129" s="262" t="s">
        <v>2440</v>
      </c>
      <c r="G2129" s="263" t="s">
        <v>2441</v>
      </c>
      <c r="H2129" s="264"/>
      <c r="I2129" s="265"/>
      <c r="J2129" s="262"/>
      <c r="K2129" s="263"/>
      <c r="L2129" s="266" t="s">
        <v>6798</v>
      </c>
      <c r="M2129" s="267" t="s">
        <v>6799</v>
      </c>
      <c r="N2129" s="262" t="s">
        <v>6798</v>
      </c>
      <c r="O2129" s="263" t="s">
        <v>6799</v>
      </c>
      <c r="P2129" s="266" t="s">
        <v>7714</v>
      </c>
      <c r="Q2129" s="267" t="s">
        <v>7715</v>
      </c>
      <c r="R2129" s="276"/>
      <c r="S2129" s="277"/>
      <c r="T2129" s="277"/>
    </row>
    <row r="2130" spans="1:20" x14ac:dyDescent="0.2">
      <c r="A2130" s="257" t="s">
        <v>10461</v>
      </c>
      <c r="B2130" s="258" t="s">
        <v>7710</v>
      </c>
      <c r="C2130" s="259" t="s">
        <v>2443</v>
      </c>
      <c r="D2130" s="260" t="s">
        <v>10728</v>
      </c>
      <c r="E2130" s="261"/>
      <c r="F2130" s="262" t="s">
        <v>2442</v>
      </c>
      <c r="G2130" s="263" t="s">
        <v>2443</v>
      </c>
      <c r="H2130" s="264"/>
      <c r="I2130" s="265"/>
      <c r="J2130" s="262"/>
      <c r="K2130" s="263"/>
      <c r="L2130" s="266" t="s">
        <v>6798</v>
      </c>
      <c r="M2130" s="267" t="s">
        <v>6799</v>
      </c>
      <c r="N2130" s="262" t="s">
        <v>6798</v>
      </c>
      <c r="O2130" s="263" t="s">
        <v>6799</v>
      </c>
      <c r="P2130" s="266" t="s">
        <v>7714</v>
      </c>
      <c r="Q2130" s="267" t="s">
        <v>7715</v>
      </c>
      <c r="R2130" s="276"/>
      <c r="S2130" s="277"/>
      <c r="T2130" s="277"/>
    </row>
    <row r="2131" spans="1:20" x14ac:dyDescent="0.2">
      <c r="A2131" s="257" t="s">
        <v>10461</v>
      </c>
      <c r="B2131" s="258" t="s">
        <v>7710</v>
      </c>
      <c r="C2131" s="259" t="s">
        <v>2445</v>
      </c>
      <c r="D2131" s="260" t="s">
        <v>10729</v>
      </c>
      <c r="E2131" s="261"/>
      <c r="F2131" s="262" t="s">
        <v>2444</v>
      </c>
      <c r="G2131" s="263" t="s">
        <v>2445</v>
      </c>
      <c r="H2131" s="264"/>
      <c r="I2131" s="265"/>
      <c r="J2131" s="262"/>
      <c r="K2131" s="263"/>
      <c r="L2131" s="266" t="s">
        <v>6798</v>
      </c>
      <c r="M2131" s="267" t="s">
        <v>6799</v>
      </c>
      <c r="N2131" s="262" t="s">
        <v>6798</v>
      </c>
      <c r="O2131" s="263" t="s">
        <v>6799</v>
      </c>
      <c r="P2131" s="266" t="s">
        <v>7714</v>
      </c>
      <c r="Q2131" s="267" t="s">
        <v>7715</v>
      </c>
      <c r="R2131" s="276"/>
      <c r="S2131" s="277"/>
      <c r="T2131" s="277"/>
    </row>
    <row r="2132" spans="1:20" ht="24" x14ac:dyDescent="0.2">
      <c r="A2132" s="257" t="s">
        <v>10461</v>
      </c>
      <c r="B2132" s="258" t="s">
        <v>7710</v>
      </c>
      <c r="C2132" s="259" t="s">
        <v>2447</v>
      </c>
      <c r="D2132" s="260" t="s">
        <v>10730</v>
      </c>
      <c r="E2132" s="261"/>
      <c r="F2132" s="262" t="s">
        <v>2446</v>
      </c>
      <c r="G2132" s="263" t="s">
        <v>2447</v>
      </c>
      <c r="H2132" s="264"/>
      <c r="I2132" s="265"/>
      <c r="J2132" s="262"/>
      <c r="K2132" s="263"/>
      <c r="L2132" s="266" t="s">
        <v>6798</v>
      </c>
      <c r="M2132" s="267" t="s">
        <v>6799</v>
      </c>
      <c r="N2132" s="262" t="s">
        <v>6798</v>
      </c>
      <c r="O2132" s="263" t="s">
        <v>6799</v>
      </c>
      <c r="P2132" s="266" t="s">
        <v>7714</v>
      </c>
      <c r="Q2132" s="267" t="s">
        <v>7715</v>
      </c>
      <c r="R2132" s="276"/>
      <c r="S2132" s="277"/>
      <c r="T2132" s="277"/>
    </row>
    <row r="2133" spans="1:20" s="405" customFormat="1" ht="24" x14ac:dyDescent="0.2">
      <c r="A2133" s="406" t="s">
        <v>10461</v>
      </c>
      <c r="B2133" s="407" t="s">
        <v>7710</v>
      </c>
      <c r="C2133" s="408" t="s">
        <v>3982</v>
      </c>
      <c r="D2133" s="409" t="s">
        <v>10731</v>
      </c>
      <c r="E2133" s="332"/>
      <c r="F2133" s="311" t="s">
        <v>3981</v>
      </c>
      <c r="G2133" s="312" t="s">
        <v>3982</v>
      </c>
      <c r="H2133" s="313"/>
      <c r="I2133" s="314"/>
      <c r="J2133" s="311"/>
      <c r="K2133" s="312"/>
      <c r="L2133" s="315" t="s">
        <v>6798</v>
      </c>
      <c r="M2133" s="316" t="s">
        <v>6799</v>
      </c>
      <c r="N2133" s="311" t="s">
        <v>6798</v>
      </c>
      <c r="O2133" s="312" t="s">
        <v>6799</v>
      </c>
      <c r="P2133" s="315" t="s">
        <v>7714</v>
      </c>
      <c r="Q2133" s="316" t="s">
        <v>7715</v>
      </c>
      <c r="R2133" s="318">
        <v>42711</v>
      </c>
      <c r="S2133" s="404"/>
      <c r="T2133" s="404"/>
    </row>
    <row r="2134" spans="1:20" x14ac:dyDescent="0.2">
      <c r="A2134" s="257" t="s">
        <v>10461</v>
      </c>
      <c r="B2134" s="258" t="s">
        <v>7710</v>
      </c>
      <c r="C2134" s="259" t="s">
        <v>2449</v>
      </c>
      <c r="D2134" s="260" t="s">
        <v>10732</v>
      </c>
      <c r="E2134" s="261"/>
      <c r="F2134" s="262" t="s">
        <v>2448</v>
      </c>
      <c r="G2134" s="263" t="s">
        <v>2449</v>
      </c>
      <c r="H2134" s="264"/>
      <c r="I2134" s="265"/>
      <c r="J2134" s="262"/>
      <c r="K2134" s="263"/>
      <c r="L2134" s="266" t="s">
        <v>6798</v>
      </c>
      <c r="M2134" s="267" t="s">
        <v>6799</v>
      </c>
      <c r="N2134" s="262" t="s">
        <v>6798</v>
      </c>
      <c r="O2134" s="263" t="s">
        <v>6799</v>
      </c>
      <c r="P2134" s="266" t="s">
        <v>7714</v>
      </c>
      <c r="Q2134" s="267" t="s">
        <v>7715</v>
      </c>
      <c r="R2134" s="276"/>
      <c r="S2134" s="277"/>
      <c r="T2134" s="277"/>
    </row>
    <row r="2135" spans="1:20" x14ac:dyDescent="0.2">
      <c r="A2135" s="244" t="s">
        <v>10461</v>
      </c>
      <c r="B2135" s="245" t="s">
        <v>7707</v>
      </c>
      <c r="C2135" s="417" t="s">
        <v>10733</v>
      </c>
      <c r="D2135" s="247" t="s">
        <v>10734</v>
      </c>
      <c r="E2135" s="248"/>
      <c r="F2135" s="418"/>
      <c r="G2135" s="419"/>
      <c r="H2135" s="521"/>
      <c r="I2135" s="522"/>
      <c r="J2135" s="418"/>
      <c r="K2135" s="419"/>
      <c r="L2135" s="523"/>
      <c r="M2135" s="524"/>
      <c r="N2135" s="418"/>
      <c r="O2135" s="419"/>
      <c r="P2135" s="523"/>
      <c r="Q2135" s="524"/>
      <c r="R2135" s="525"/>
      <c r="S2135" s="526"/>
      <c r="T2135" s="526"/>
    </row>
    <row r="2136" spans="1:20" x14ac:dyDescent="0.2">
      <c r="A2136" s="257" t="s">
        <v>10461</v>
      </c>
      <c r="B2136" s="258" t="s">
        <v>7710</v>
      </c>
      <c r="C2136" s="259" t="s">
        <v>2452</v>
      </c>
      <c r="D2136" s="260" t="s">
        <v>10735</v>
      </c>
      <c r="E2136" s="261"/>
      <c r="F2136" s="262" t="s">
        <v>2451</v>
      </c>
      <c r="G2136" s="263" t="s">
        <v>2452</v>
      </c>
      <c r="H2136" s="264"/>
      <c r="I2136" s="265"/>
      <c r="J2136" s="262"/>
      <c r="K2136" s="263"/>
      <c r="L2136" s="266" t="s">
        <v>6798</v>
      </c>
      <c r="M2136" s="267" t="s">
        <v>6799</v>
      </c>
      <c r="N2136" s="262" t="s">
        <v>6798</v>
      </c>
      <c r="O2136" s="263" t="s">
        <v>6799</v>
      </c>
      <c r="P2136" s="266" t="s">
        <v>7714</v>
      </c>
      <c r="Q2136" s="267" t="s">
        <v>7715</v>
      </c>
      <c r="R2136" s="276"/>
      <c r="S2136" s="277"/>
      <c r="T2136" s="277"/>
    </row>
    <row r="2137" spans="1:20" s="203" customFormat="1" x14ac:dyDescent="0.2">
      <c r="A2137" s="257" t="s">
        <v>10461</v>
      </c>
      <c r="B2137" s="258" t="s">
        <v>7710</v>
      </c>
      <c r="C2137" s="259" t="s">
        <v>2454</v>
      </c>
      <c r="D2137" s="260" t="s">
        <v>10736</v>
      </c>
      <c r="E2137" s="261"/>
      <c r="F2137" s="262" t="s">
        <v>2453</v>
      </c>
      <c r="G2137" s="263" t="s">
        <v>2454</v>
      </c>
      <c r="H2137" s="264"/>
      <c r="I2137" s="265"/>
      <c r="J2137" s="262"/>
      <c r="K2137" s="263"/>
      <c r="L2137" s="266" t="s">
        <v>6798</v>
      </c>
      <c r="M2137" s="267" t="s">
        <v>6799</v>
      </c>
      <c r="N2137" s="262" t="s">
        <v>6798</v>
      </c>
      <c r="O2137" s="263" t="s">
        <v>6799</v>
      </c>
      <c r="P2137" s="266" t="s">
        <v>7714</v>
      </c>
      <c r="Q2137" s="267" t="s">
        <v>7715</v>
      </c>
      <c r="R2137" s="276"/>
      <c r="S2137" s="277"/>
      <c r="T2137" s="277"/>
    </row>
    <row r="2138" spans="1:20" ht="24" x14ac:dyDescent="0.2">
      <c r="A2138" s="257" t="s">
        <v>10461</v>
      </c>
      <c r="B2138" s="258" t="s">
        <v>7710</v>
      </c>
      <c r="C2138" s="259" t="s">
        <v>2456</v>
      </c>
      <c r="D2138" s="260" t="s">
        <v>10737</v>
      </c>
      <c r="E2138" s="261"/>
      <c r="F2138" s="262" t="s">
        <v>2455</v>
      </c>
      <c r="G2138" s="263" t="s">
        <v>2456</v>
      </c>
      <c r="H2138" s="264"/>
      <c r="I2138" s="265"/>
      <c r="J2138" s="262"/>
      <c r="K2138" s="263"/>
      <c r="L2138" s="266" t="s">
        <v>6798</v>
      </c>
      <c r="M2138" s="267" t="s">
        <v>6799</v>
      </c>
      <c r="N2138" s="262" t="s">
        <v>6798</v>
      </c>
      <c r="O2138" s="263" t="s">
        <v>6799</v>
      </c>
      <c r="P2138" s="266" t="s">
        <v>7714</v>
      </c>
      <c r="Q2138" s="267" t="s">
        <v>7715</v>
      </c>
      <c r="R2138" s="276"/>
      <c r="S2138" s="277"/>
      <c r="T2138" s="277"/>
    </row>
    <row r="2139" spans="1:20" x14ac:dyDescent="0.2">
      <c r="A2139" s="257" t="s">
        <v>10461</v>
      </c>
      <c r="B2139" s="258" t="s">
        <v>7710</v>
      </c>
      <c r="C2139" s="259" t="s">
        <v>2458</v>
      </c>
      <c r="D2139" s="260" t="s">
        <v>10738</v>
      </c>
      <c r="E2139" s="261"/>
      <c r="F2139" s="262" t="s">
        <v>2457</v>
      </c>
      <c r="G2139" s="263" t="s">
        <v>2458</v>
      </c>
      <c r="H2139" s="264"/>
      <c r="I2139" s="265"/>
      <c r="J2139" s="262"/>
      <c r="K2139" s="263"/>
      <c r="L2139" s="266" t="s">
        <v>6798</v>
      </c>
      <c r="M2139" s="267" t="s">
        <v>6799</v>
      </c>
      <c r="N2139" s="262" t="s">
        <v>6798</v>
      </c>
      <c r="O2139" s="263" t="s">
        <v>6799</v>
      </c>
      <c r="P2139" s="266" t="s">
        <v>7714</v>
      </c>
      <c r="Q2139" s="267" t="s">
        <v>7715</v>
      </c>
      <c r="R2139" s="276"/>
      <c r="S2139" s="277"/>
      <c r="T2139" s="277"/>
    </row>
    <row r="2140" spans="1:20" x14ac:dyDescent="0.2">
      <c r="A2140" s="244" t="s">
        <v>10461</v>
      </c>
      <c r="B2140" s="245" t="s">
        <v>7707</v>
      </c>
      <c r="C2140" s="246" t="s">
        <v>10739</v>
      </c>
      <c r="D2140" s="247" t="s">
        <v>10740</v>
      </c>
      <c r="E2140" s="248"/>
      <c r="F2140" s="418"/>
      <c r="G2140" s="419"/>
      <c r="H2140" s="521"/>
      <c r="I2140" s="522"/>
      <c r="J2140" s="418"/>
      <c r="K2140" s="419"/>
      <c r="L2140" s="523"/>
      <c r="M2140" s="524"/>
      <c r="N2140" s="418"/>
      <c r="O2140" s="419"/>
      <c r="P2140" s="523"/>
      <c r="Q2140" s="524"/>
      <c r="R2140" s="525"/>
      <c r="S2140" s="526"/>
      <c r="T2140" s="526"/>
    </row>
    <row r="2141" spans="1:20" s="217" customFormat="1" ht="24" x14ac:dyDescent="0.2">
      <c r="A2141" s="257" t="s">
        <v>10461</v>
      </c>
      <c r="B2141" s="258" t="s">
        <v>7710</v>
      </c>
      <c r="C2141" s="259" t="s">
        <v>2461</v>
      </c>
      <c r="D2141" s="260" t="s">
        <v>10741</v>
      </c>
      <c r="E2141" s="261"/>
      <c r="F2141" s="262" t="s">
        <v>2460</v>
      </c>
      <c r="G2141" s="263" t="s">
        <v>2461</v>
      </c>
      <c r="H2141" s="264"/>
      <c r="I2141" s="265"/>
      <c r="J2141" s="262"/>
      <c r="K2141" s="263"/>
      <c r="L2141" s="266" t="s">
        <v>6798</v>
      </c>
      <c r="M2141" s="267" t="s">
        <v>6799</v>
      </c>
      <c r="N2141" s="262" t="s">
        <v>6798</v>
      </c>
      <c r="O2141" s="263" t="s">
        <v>6799</v>
      </c>
      <c r="P2141" s="266" t="s">
        <v>7714</v>
      </c>
      <c r="Q2141" s="267" t="s">
        <v>7715</v>
      </c>
      <c r="R2141" s="276"/>
      <c r="S2141" s="277"/>
      <c r="T2141" s="277"/>
    </row>
    <row r="2142" spans="1:20" s="203" customFormat="1" ht="24" x14ac:dyDescent="0.2">
      <c r="A2142" s="257" t="s">
        <v>10461</v>
      </c>
      <c r="B2142" s="258" t="s">
        <v>7710</v>
      </c>
      <c r="C2142" s="259" t="s">
        <v>2463</v>
      </c>
      <c r="D2142" s="260" t="s">
        <v>10742</v>
      </c>
      <c r="E2142" s="261"/>
      <c r="F2142" s="262" t="s">
        <v>2462</v>
      </c>
      <c r="G2142" s="263" t="s">
        <v>2463</v>
      </c>
      <c r="H2142" s="264"/>
      <c r="I2142" s="265"/>
      <c r="J2142" s="262"/>
      <c r="K2142" s="263"/>
      <c r="L2142" s="266" t="s">
        <v>6798</v>
      </c>
      <c r="M2142" s="267" t="s">
        <v>6799</v>
      </c>
      <c r="N2142" s="262" t="s">
        <v>6798</v>
      </c>
      <c r="O2142" s="263" t="s">
        <v>6799</v>
      </c>
      <c r="P2142" s="266" t="s">
        <v>7714</v>
      </c>
      <c r="Q2142" s="267" t="s">
        <v>7715</v>
      </c>
      <c r="R2142" s="276"/>
      <c r="S2142" s="277"/>
      <c r="T2142" s="277"/>
    </row>
    <row r="2143" spans="1:20" ht="24" x14ac:dyDescent="0.2">
      <c r="A2143" s="257" t="s">
        <v>10461</v>
      </c>
      <c r="B2143" s="258" t="s">
        <v>7710</v>
      </c>
      <c r="C2143" s="259" t="s">
        <v>2465</v>
      </c>
      <c r="D2143" s="260" t="s">
        <v>10743</v>
      </c>
      <c r="E2143" s="261"/>
      <c r="F2143" s="262" t="s">
        <v>2464</v>
      </c>
      <c r="G2143" s="263" t="s">
        <v>2465</v>
      </c>
      <c r="H2143" s="264"/>
      <c r="I2143" s="265"/>
      <c r="J2143" s="262"/>
      <c r="K2143" s="263"/>
      <c r="L2143" s="266" t="s">
        <v>6798</v>
      </c>
      <c r="M2143" s="267" t="s">
        <v>6799</v>
      </c>
      <c r="N2143" s="262" t="s">
        <v>6798</v>
      </c>
      <c r="O2143" s="263" t="s">
        <v>6799</v>
      </c>
      <c r="P2143" s="266" t="s">
        <v>7714</v>
      </c>
      <c r="Q2143" s="267" t="s">
        <v>7715</v>
      </c>
      <c r="R2143" s="276"/>
      <c r="S2143" s="277"/>
      <c r="T2143" s="277"/>
    </row>
    <row r="2144" spans="1:20" s="203" customFormat="1" ht="24" x14ac:dyDescent="0.2">
      <c r="A2144" s="257" t="s">
        <v>10461</v>
      </c>
      <c r="B2144" s="258" t="s">
        <v>7710</v>
      </c>
      <c r="C2144" s="259" t="s">
        <v>2467</v>
      </c>
      <c r="D2144" s="260" t="s">
        <v>10744</v>
      </c>
      <c r="E2144" s="261"/>
      <c r="F2144" s="262" t="s">
        <v>2466</v>
      </c>
      <c r="G2144" s="263" t="s">
        <v>2467</v>
      </c>
      <c r="H2144" s="264"/>
      <c r="I2144" s="265"/>
      <c r="J2144" s="262"/>
      <c r="K2144" s="263"/>
      <c r="L2144" s="266" t="s">
        <v>6798</v>
      </c>
      <c r="M2144" s="267" t="s">
        <v>6799</v>
      </c>
      <c r="N2144" s="262" t="s">
        <v>6798</v>
      </c>
      <c r="O2144" s="263" t="s">
        <v>6799</v>
      </c>
      <c r="P2144" s="266" t="s">
        <v>7714</v>
      </c>
      <c r="Q2144" s="267" t="s">
        <v>7715</v>
      </c>
      <c r="R2144" s="276"/>
      <c r="S2144" s="277"/>
      <c r="T2144" s="277"/>
    </row>
    <row r="2145" spans="1:20" ht="24" x14ac:dyDescent="0.2">
      <c r="A2145" s="257" t="s">
        <v>10461</v>
      </c>
      <c r="B2145" s="258" t="s">
        <v>7710</v>
      </c>
      <c r="C2145" s="259" t="s">
        <v>2469</v>
      </c>
      <c r="D2145" s="260" t="s">
        <v>10745</v>
      </c>
      <c r="E2145" s="261"/>
      <c r="F2145" s="262" t="s">
        <v>2468</v>
      </c>
      <c r="G2145" s="263" t="s">
        <v>2469</v>
      </c>
      <c r="H2145" s="264"/>
      <c r="I2145" s="265"/>
      <c r="J2145" s="262"/>
      <c r="K2145" s="263"/>
      <c r="L2145" s="266" t="s">
        <v>6798</v>
      </c>
      <c r="M2145" s="267" t="s">
        <v>6799</v>
      </c>
      <c r="N2145" s="262" t="s">
        <v>6798</v>
      </c>
      <c r="O2145" s="263" t="s">
        <v>6799</v>
      </c>
      <c r="P2145" s="266" t="s">
        <v>7714</v>
      </c>
      <c r="Q2145" s="267" t="s">
        <v>7715</v>
      </c>
      <c r="R2145" s="276"/>
      <c r="S2145" s="277"/>
      <c r="T2145" s="277"/>
    </row>
    <row r="2146" spans="1:20" ht="24" x14ac:dyDescent="0.2">
      <c r="A2146" s="257" t="s">
        <v>10461</v>
      </c>
      <c r="B2146" s="258" t="s">
        <v>7710</v>
      </c>
      <c r="C2146" s="259" t="s">
        <v>2471</v>
      </c>
      <c r="D2146" s="260" t="s">
        <v>10746</v>
      </c>
      <c r="E2146" s="261"/>
      <c r="F2146" s="262" t="s">
        <v>2470</v>
      </c>
      <c r="G2146" s="263" t="s">
        <v>2471</v>
      </c>
      <c r="H2146" s="264"/>
      <c r="I2146" s="265"/>
      <c r="J2146" s="262"/>
      <c r="K2146" s="263"/>
      <c r="L2146" s="266" t="s">
        <v>6798</v>
      </c>
      <c r="M2146" s="267" t="s">
        <v>6799</v>
      </c>
      <c r="N2146" s="262" t="s">
        <v>6798</v>
      </c>
      <c r="O2146" s="263" t="s">
        <v>6799</v>
      </c>
      <c r="P2146" s="266" t="s">
        <v>7714</v>
      </c>
      <c r="Q2146" s="267" t="s">
        <v>7715</v>
      </c>
      <c r="R2146" s="276"/>
      <c r="S2146" s="277"/>
      <c r="T2146" s="277"/>
    </row>
    <row r="2147" spans="1:20" ht="24" x14ac:dyDescent="0.2">
      <c r="A2147" s="257" t="s">
        <v>10461</v>
      </c>
      <c r="B2147" s="258" t="s">
        <v>7710</v>
      </c>
      <c r="C2147" s="259" t="s">
        <v>2473</v>
      </c>
      <c r="D2147" s="260" t="s">
        <v>10747</v>
      </c>
      <c r="E2147" s="261"/>
      <c r="F2147" s="262" t="s">
        <v>2472</v>
      </c>
      <c r="G2147" s="263" t="s">
        <v>2473</v>
      </c>
      <c r="H2147" s="264"/>
      <c r="I2147" s="265"/>
      <c r="J2147" s="262"/>
      <c r="K2147" s="263"/>
      <c r="L2147" s="266" t="s">
        <v>6798</v>
      </c>
      <c r="M2147" s="267" t="s">
        <v>6799</v>
      </c>
      <c r="N2147" s="262" t="s">
        <v>6798</v>
      </c>
      <c r="O2147" s="263" t="s">
        <v>6799</v>
      </c>
      <c r="P2147" s="266" t="s">
        <v>7714</v>
      </c>
      <c r="Q2147" s="267" t="s">
        <v>7715</v>
      </c>
      <c r="R2147" s="276"/>
      <c r="S2147" s="277"/>
      <c r="T2147" s="277"/>
    </row>
    <row r="2148" spans="1:20" s="203" customFormat="1" ht="36" x14ac:dyDescent="0.2">
      <c r="A2148" s="257" t="s">
        <v>10461</v>
      </c>
      <c r="B2148" s="258" t="s">
        <v>7710</v>
      </c>
      <c r="C2148" s="259" t="s">
        <v>2475</v>
      </c>
      <c r="D2148" s="260" t="s">
        <v>10748</v>
      </c>
      <c r="E2148" s="261"/>
      <c r="F2148" s="262" t="s">
        <v>2474</v>
      </c>
      <c r="G2148" s="263" t="s">
        <v>2475</v>
      </c>
      <c r="H2148" s="264"/>
      <c r="I2148" s="265"/>
      <c r="J2148" s="262"/>
      <c r="K2148" s="263"/>
      <c r="L2148" s="266" t="s">
        <v>6798</v>
      </c>
      <c r="M2148" s="267" t="s">
        <v>6799</v>
      </c>
      <c r="N2148" s="262" t="s">
        <v>6798</v>
      </c>
      <c r="O2148" s="263" t="s">
        <v>6799</v>
      </c>
      <c r="P2148" s="266" t="s">
        <v>7714</v>
      </c>
      <c r="Q2148" s="267" t="s">
        <v>7715</v>
      </c>
      <c r="R2148" s="276"/>
      <c r="S2148" s="277"/>
      <c r="T2148" s="277"/>
    </row>
    <row r="2149" spans="1:20" ht="24" x14ac:dyDescent="0.2">
      <c r="A2149" s="257" t="s">
        <v>10461</v>
      </c>
      <c r="B2149" s="258" t="s">
        <v>7710</v>
      </c>
      <c r="C2149" s="259" t="s">
        <v>3983</v>
      </c>
      <c r="D2149" s="260" t="s">
        <v>10749</v>
      </c>
      <c r="E2149" s="261"/>
      <c r="F2149" s="262" t="s">
        <v>2476</v>
      </c>
      <c r="G2149" s="263" t="s">
        <v>3983</v>
      </c>
      <c r="H2149" s="264"/>
      <c r="I2149" s="265"/>
      <c r="J2149" s="262"/>
      <c r="K2149" s="263"/>
      <c r="L2149" s="266" t="s">
        <v>6798</v>
      </c>
      <c r="M2149" s="267" t="s">
        <v>6799</v>
      </c>
      <c r="N2149" s="262" t="s">
        <v>6798</v>
      </c>
      <c r="O2149" s="263" t="s">
        <v>6799</v>
      </c>
      <c r="P2149" s="266" t="s">
        <v>7714</v>
      </c>
      <c r="Q2149" s="267" t="s">
        <v>7715</v>
      </c>
      <c r="R2149" s="276"/>
      <c r="S2149" s="277"/>
      <c r="T2149" s="277"/>
    </row>
    <row r="2150" spans="1:20" s="203" customFormat="1" x14ac:dyDescent="0.2">
      <c r="A2150" s="257" t="s">
        <v>10461</v>
      </c>
      <c r="B2150" s="258" t="s">
        <v>7710</v>
      </c>
      <c r="C2150" s="259" t="s">
        <v>2478</v>
      </c>
      <c r="D2150" s="260" t="s">
        <v>10750</v>
      </c>
      <c r="E2150" s="261"/>
      <c r="F2150" s="262" t="s">
        <v>2477</v>
      </c>
      <c r="G2150" s="263" t="s">
        <v>2478</v>
      </c>
      <c r="H2150" s="264"/>
      <c r="I2150" s="265"/>
      <c r="J2150" s="262"/>
      <c r="K2150" s="263"/>
      <c r="L2150" s="266" t="s">
        <v>6798</v>
      </c>
      <c r="M2150" s="267" t="s">
        <v>6799</v>
      </c>
      <c r="N2150" s="262" t="s">
        <v>6798</v>
      </c>
      <c r="O2150" s="263" t="s">
        <v>6799</v>
      </c>
      <c r="P2150" s="266" t="s">
        <v>7714</v>
      </c>
      <c r="Q2150" s="267" t="s">
        <v>7715</v>
      </c>
      <c r="R2150" s="276"/>
      <c r="S2150" s="277"/>
      <c r="T2150" s="277"/>
    </row>
    <row r="2151" spans="1:20" ht="24" x14ac:dyDescent="0.2">
      <c r="A2151" s="257" t="s">
        <v>10461</v>
      </c>
      <c r="B2151" s="258" t="s">
        <v>7710</v>
      </c>
      <c r="C2151" s="259" t="s">
        <v>2480</v>
      </c>
      <c r="D2151" s="260" t="s">
        <v>10751</v>
      </c>
      <c r="E2151" s="261"/>
      <c r="F2151" s="262" t="s">
        <v>2479</v>
      </c>
      <c r="G2151" s="263" t="s">
        <v>2480</v>
      </c>
      <c r="H2151" s="264"/>
      <c r="I2151" s="265"/>
      <c r="J2151" s="262"/>
      <c r="K2151" s="263"/>
      <c r="L2151" s="266" t="s">
        <v>6798</v>
      </c>
      <c r="M2151" s="267" t="s">
        <v>6799</v>
      </c>
      <c r="N2151" s="262" t="s">
        <v>6798</v>
      </c>
      <c r="O2151" s="263" t="s">
        <v>6799</v>
      </c>
      <c r="P2151" s="266" t="s">
        <v>7714</v>
      </c>
      <c r="Q2151" s="267" t="s">
        <v>7715</v>
      </c>
      <c r="R2151" s="276"/>
      <c r="S2151" s="277"/>
      <c r="T2151" s="277"/>
    </row>
    <row r="2152" spans="1:20" s="217" customFormat="1" ht="24" x14ac:dyDescent="0.2">
      <c r="A2152" s="257" t="s">
        <v>10461</v>
      </c>
      <c r="B2152" s="258" t="s">
        <v>7710</v>
      </c>
      <c r="C2152" s="278" t="s">
        <v>2482</v>
      </c>
      <c r="D2152" s="260" t="s">
        <v>10752</v>
      </c>
      <c r="E2152" s="261"/>
      <c r="F2152" s="262" t="s">
        <v>2481</v>
      </c>
      <c r="G2152" s="263" t="s">
        <v>2482</v>
      </c>
      <c r="H2152" s="264"/>
      <c r="I2152" s="265"/>
      <c r="J2152" s="262"/>
      <c r="K2152" s="263"/>
      <c r="L2152" s="266" t="s">
        <v>6798</v>
      </c>
      <c r="M2152" s="267" t="s">
        <v>6799</v>
      </c>
      <c r="N2152" s="262" t="s">
        <v>6798</v>
      </c>
      <c r="O2152" s="263" t="s">
        <v>6799</v>
      </c>
      <c r="P2152" s="266" t="s">
        <v>7714</v>
      </c>
      <c r="Q2152" s="267" t="s">
        <v>7715</v>
      </c>
      <c r="R2152" s="276"/>
      <c r="S2152" s="277"/>
      <c r="T2152" s="277"/>
    </row>
    <row r="2153" spans="1:20" s="320" customFormat="1" ht="24" x14ac:dyDescent="0.2">
      <c r="A2153" s="360" t="s">
        <v>10461</v>
      </c>
      <c r="B2153" s="361" t="s">
        <v>7710</v>
      </c>
      <c r="C2153" s="569" t="s">
        <v>10753</v>
      </c>
      <c r="D2153" s="363" t="s">
        <v>10754</v>
      </c>
      <c r="E2153" s="332"/>
      <c r="F2153" s="311" t="s">
        <v>2483</v>
      </c>
      <c r="G2153" s="312" t="s">
        <v>3984</v>
      </c>
      <c r="H2153" s="313"/>
      <c r="I2153" s="314"/>
      <c r="J2153" s="311"/>
      <c r="K2153" s="312"/>
      <c r="L2153" s="315" t="s">
        <v>6798</v>
      </c>
      <c r="M2153" s="316" t="s">
        <v>6799</v>
      </c>
      <c r="N2153" s="311" t="s">
        <v>6798</v>
      </c>
      <c r="O2153" s="312" t="s">
        <v>6799</v>
      </c>
      <c r="P2153" s="315" t="s">
        <v>7714</v>
      </c>
      <c r="Q2153" s="316" t="s">
        <v>7715</v>
      </c>
      <c r="R2153" s="318">
        <v>42711</v>
      </c>
      <c r="S2153" s="404"/>
      <c r="T2153" s="404"/>
    </row>
    <row r="2154" spans="1:20" ht="24" x14ac:dyDescent="0.2">
      <c r="A2154" s="257" t="s">
        <v>10461</v>
      </c>
      <c r="B2154" s="258" t="s">
        <v>7710</v>
      </c>
      <c r="C2154" s="278" t="s">
        <v>2485</v>
      </c>
      <c r="D2154" s="260" t="s">
        <v>10755</v>
      </c>
      <c r="E2154" s="261"/>
      <c r="F2154" s="262" t="s">
        <v>2484</v>
      </c>
      <c r="G2154" s="263" t="s">
        <v>2485</v>
      </c>
      <c r="H2154" s="264"/>
      <c r="I2154" s="265"/>
      <c r="J2154" s="262"/>
      <c r="K2154" s="263"/>
      <c r="L2154" s="266" t="s">
        <v>6798</v>
      </c>
      <c r="M2154" s="267" t="s">
        <v>6799</v>
      </c>
      <c r="N2154" s="262" t="s">
        <v>6798</v>
      </c>
      <c r="O2154" s="263" t="s">
        <v>6799</v>
      </c>
      <c r="P2154" s="266" t="s">
        <v>7714</v>
      </c>
      <c r="Q2154" s="267" t="s">
        <v>7715</v>
      </c>
      <c r="R2154" s="276"/>
      <c r="S2154" s="277"/>
      <c r="T2154" s="277"/>
    </row>
    <row r="2155" spans="1:20" s="203" customFormat="1" ht="24" x14ac:dyDescent="0.2">
      <c r="A2155" s="257" t="s">
        <v>10461</v>
      </c>
      <c r="B2155" s="258" t="s">
        <v>7710</v>
      </c>
      <c r="C2155" s="278" t="s">
        <v>2487</v>
      </c>
      <c r="D2155" s="260" t="s">
        <v>10756</v>
      </c>
      <c r="E2155" s="261"/>
      <c r="F2155" s="262" t="s">
        <v>2486</v>
      </c>
      <c r="G2155" s="263" t="s">
        <v>2487</v>
      </c>
      <c r="H2155" s="264"/>
      <c r="I2155" s="265"/>
      <c r="J2155" s="262"/>
      <c r="K2155" s="263"/>
      <c r="L2155" s="266" t="s">
        <v>6798</v>
      </c>
      <c r="M2155" s="267" t="s">
        <v>6799</v>
      </c>
      <c r="N2155" s="262" t="s">
        <v>6798</v>
      </c>
      <c r="O2155" s="263" t="s">
        <v>6799</v>
      </c>
      <c r="P2155" s="266" t="s">
        <v>7714</v>
      </c>
      <c r="Q2155" s="267" t="s">
        <v>7715</v>
      </c>
      <c r="R2155" s="276"/>
      <c r="S2155" s="277"/>
      <c r="T2155" s="277"/>
    </row>
    <row r="2156" spans="1:20" ht="24" x14ac:dyDescent="0.2">
      <c r="A2156" s="257" t="s">
        <v>10461</v>
      </c>
      <c r="B2156" s="258" t="s">
        <v>7710</v>
      </c>
      <c r="C2156" s="259" t="s">
        <v>10757</v>
      </c>
      <c r="D2156" s="260" t="s">
        <v>10758</v>
      </c>
      <c r="E2156" s="261"/>
      <c r="F2156" s="262" t="s">
        <v>2488</v>
      </c>
      <c r="G2156" s="263" t="s">
        <v>2489</v>
      </c>
      <c r="H2156" s="264"/>
      <c r="I2156" s="265"/>
      <c r="J2156" s="262"/>
      <c r="K2156" s="263"/>
      <c r="L2156" s="266" t="s">
        <v>6798</v>
      </c>
      <c r="M2156" s="267" t="s">
        <v>6799</v>
      </c>
      <c r="N2156" s="262" t="s">
        <v>6798</v>
      </c>
      <c r="O2156" s="263" t="s">
        <v>6799</v>
      </c>
      <c r="P2156" s="266" t="s">
        <v>7714</v>
      </c>
      <c r="Q2156" s="267" t="s">
        <v>7715</v>
      </c>
      <c r="R2156" s="276"/>
      <c r="S2156" s="277"/>
      <c r="T2156" s="277"/>
    </row>
    <row r="2157" spans="1:20" s="217" customFormat="1" x14ac:dyDescent="0.2">
      <c r="A2157" s="244" t="s">
        <v>10461</v>
      </c>
      <c r="B2157" s="245" t="s">
        <v>7707</v>
      </c>
      <c r="C2157" s="417" t="s">
        <v>10759</v>
      </c>
      <c r="D2157" s="247" t="s">
        <v>10760</v>
      </c>
      <c r="E2157" s="248"/>
      <c r="F2157" s="418"/>
      <c r="G2157" s="419"/>
      <c r="H2157" s="521"/>
      <c r="I2157" s="522"/>
      <c r="J2157" s="418"/>
      <c r="K2157" s="419"/>
      <c r="L2157" s="523"/>
      <c r="M2157" s="524"/>
      <c r="N2157" s="418"/>
      <c r="O2157" s="419"/>
      <c r="P2157" s="523"/>
      <c r="Q2157" s="524"/>
      <c r="R2157" s="525"/>
      <c r="S2157" s="526"/>
      <c r="T2157" s="526"/>
    </row>
    <row r="2158" spans="1:20" s="203" customFormat="1" x14ac:dyDescent="0.2">
      <c r="A2158" s="257" t="s">
        <v>10461</v>
      </c>
      <c r="B2158" s="258" t="s">
        <v>7710</v>
      </c>
      <c r="C2158" s="259" t="s">
        <v>2492</v>
      </c>
      <c r="D2158" s="260" t="s">
        <v>10761</v>
      </c>
      <c r="E2158" s="261"/>
      <c r="F2158" s="262" t="s">
        <v>2491</v>
      </c>
      <c r="G2158" s="263" t="s">
        <v>2492</v>
      </c>
      <c r="H2158" s="264"/>
      <c r="I2158" s="265"/>
      <c r="J2158" s="262"/>
      <c r="K2158" s="263"/>
      <c r="L2158" s="266" t="s">
        <v>6798</v>
      </c>
      <c r="M2158" s="267" t="s">
        <v>6799</v>
      </c>
      <c r="N2158" s="262" t="s">
        <v>6798</v>
      </c>
      <c r="O2158" s="263" t="s">
        <v>6799</v>
      </c>
      <c r="P2158" s="266" t="s">
        <v>7714</v>
      </c>
      <c r="Q2158" s="267" t="s">
        <v>7715</v>
      </c>
      <c r="R2158" s="276"/>
      <c r="S2158" s="277"/>
      <c r="T2158" s="277"/>
    </row>
    <row r="2159" spans="1:20" ht="24" x14ac:dyDescent="0.2">
      <c r="A2159" s="257" t="s">
        <v>10461</v>
      </c>
      <c r="B2159" s="258" t="s">
        <v>7710</v>
      </c>
      <c r="C2159" s="259" t="s">
        <v>2494</v>
      </c>
      <c r="D2159" s="260" t="s">
        <v>10762</v>
      </c>
      <c r="E2159" s="261"/>
      <c r="F2159" s="262" t="s">
        <v>2493</v>
      </c>
      <c r="G2159" s="263" t="s">
        <v>2494</v>
      </c>
      <c r="H2159" s="264"/>
      <c r="I2159" s="265"/>
      <c r="J2159" s="262"/>
      <c r="K2159" s="263"/>
      <c r="L2159" s="266" t="s">
        <v>7588</v>
      </c>
      <c r="M2159" s="267" t="s">
        <v>7589</v>
      </c>
      <c r="N2159" s="262" t="s">
        <v>7588</v>
      </c>
      <c r="O2159" s="263" t="s">
        <v>7589</v>
      </c>
      <c r="P2159" s="266" t="s">
        <v>7714</v>
      </c>
      <c r="Q2159" s="267" t="s">
        <v>7715</v>
      </c>
      <c r="R2159" s="276"/>
      <c r="S2159" s="277"/>
      <c r="T2159" s="277"/>
    </row>
    <row r="2160" spans="1:20" s="203" customFormat="1" ht="24" x14ac:dyDescent="0.2">
      <c r="A2160" s="257" t="s">
        <v>10461</v>
      </c>
      <c r="B2160" s="258" t="s">
        <v>7710</v>
      </c>
      <c r="C2160" s="259" t="s">
        <v>2496</v>
      </c>
      <c r="D2160" s="260" t="s">
        <v>10763</v>
      </c>
      <c r="E2160" s="261"/>
      <c r="F2160" s="262" t="s">
        <v>2495</v>
      </c>
      <c r="G2160" s="263" t="s">
        <v>2496</v>
      </c>
      <c r="H2160" s="264"/>
      <c r="I2160" s="265"/>
      <c r="J2160" s="262"/>
      <c r="K2160" s="263"/>
      <c r="L2160" s="266" t="s">
        <v>7588</v>
      </c>
      <c r="M2160" s="267" t="s">
        <v>7589</v>
      </c>
      <c r="N2160" s="262" t="s">
        <v>7588</v>
      </c>
      <c r="O2160" s="263" t="s">
        <v>7589</v>
      </c>
      <c r="P2160" s="266" t="s">
        <v>7714</v>
      </c>
      <c r="Q2160" s="267" t="s">
        <v>7715</v>
      </c>
      <c r="R2160" s="276"/>
      <c r="S2160" s="277"/>
      <c r="T2160" s="277"/>
    </row>
    <row r="2161" spans="1:20" ht="24" x14ac:dyDescent="0.2">
      <c r="A2161" s="257" t="s">
        <v>10461</v>
      </c>
      <c r="B2161" s="258" t="s">
        <v>7710</v>
      </c>
      <c r="C2161" s="259" t="s">
        <v>2498</v>
      </c>
      <c r="D2161" s="260" t="s">
        <v>10764</v>
      </c>
      <c r="E2161" s="261"/>
      <c r="F2161" s="262" t="s">
        <v>2497</v>
      </c>
      <c r="G2161" s="263" t="s">
        <v>2498</v>
      </c>
      <c r="H2161" s="264"/>
      <c r="I2161" s="265"/>
      <c r="J2161" s="262"/>
      <c r="K2161" s="263"/>
      <c r="L2161" s="266" t="s">
        <v>7588</v>
      </c>
      <c r="M2161" s="267" t="s">
        <v>7589</v>
      </c>
      <c r="N2161" s="262" t="s">
        <v>7588</v>
      </c>
      <c r="O2161" s="263" t="s">
        <v>7589</v>
      </c>
      <c r="P2161" s="266" t="s">
        <v>7714</v>
      </c>
      <c r="Q2161" s="267" t="s">
        <v>7715</v>
      </c>
      <c r="R2161" s="276"/>
      <c r="S2161" s="277"/>
      <c r="T2161" s="277"/>
    </row>
    <row r="2162" spans="1:20" s="217" customFormat="1" ht="24" x14ac:dyDescent="0.2">
      <c r="A2162" s="257" t="s">
        <v>10461</v>
      </c>
      <c r="B2162" s="258" t="s">
        <v>7710</v>
      </c>
      <c r="C2162" s="259" t="s">
        <v>2500</v>
      </c>
      <c r="D2162" s="260" t="s">
        <v>10765</v>
      </c>
      <c r="E2162" s="261"/>
      <c r="F2162" s="262" t="s">
        <v>2499</v>
      </c>
      <c r="G2162" s="263" t="s">
        <v>2500</v>
      </c>
      <c r="H2162" s="264"/>
      <c r="I2162" s="265"/>
      <c r="J2162" s="262"/>
      <c r="K2162" s="263"/>
      <c r="L2162" s="266" t="s">
        <v>7588</v>
      </c>
      <c r="M2162" s="267" t="s">
        <v>7589</v>
      </c>
      <c r="N2162" s="262" t="s">
        <v>7588</v>
      </c>
      <c r="O2162" s="263" t="s">
        <v>7589</v>
      </c>
      <c r="P2162" s="266" t="s">
        <v>7714</v>
      </c>
      <c r="Q2162" s="267" t="s">
        <v>7715</v>
      </c>
      <c r="R2162" s="276"/>
      <c r="S2162" s="277"/>
      <c r="T2162" s="277"/>
    </row>
    <row r="2163" spans="1:20" s="203" customFormat="1" x14ac:dyDescent="0.2">
      <c r="A2163" s="244" t="s">
        <v>10461</v>
      </c>
      <c r="B2163" s="245" t="s">
        <v>7707</v>
      </c>
      <c r="C2163" s="246" t="s">
        <v>10766</v>
      </c>
      <c r="D2163" s="247" t="s">
        <v>10767</v>
      </c>
      <c r="E2163" s="248"/>
      <c r="F2163" s="249"/>
      <c r="G2163" s="250"/>
      <c r="H2163" s="251"/>
      <c r="I2163" s="252"/>
      <c r="J2163" s="249"/>
      <c r="K2163" s="250"/>
      <c r="L2163" s="253"/>
      <c r="M2163" s="254"/>
      <c r="N2163" s="249"/>
      <c r="O2163" s="250"/>
      <c r="P2163" s="253"/>
      <c r="Q2163" s="254"/>
      <c r="R2163" s="255"/>
      <c r="S2163" s="256"/>
      <c r="T2163" s="256"/>
    </row>
    <row r="2164" spans="1:20" ht="24" x14ac:dyDescent="0.2">
      <c r="A2164" s="257" t="s">
        <v>10461</v>
      </c>
      <c r="B2164" s="258" t="s">
        <v>7710</v>
      </c>
      <c r="C2164" s="259" t="s">
        <v>2503</v>
      </c>
      <c r="D2164" s="260" t="s">
        <v>10768</v>
      </c>
      <c r="E2164" s="261"/>
      <c r="F2164" s="262" t="s">
        <v>2502</v>
      </c>
      <c r="G2164" s="263" t="s">
        <v>2503</v>
      </c>
      <c r="H2164" s="264"/>
      <c r="I2164" s="265"/>
      <c r="J2164" s="262"/>
      <c r="K2164" s="263"/>
      <c r="L2164" s="266" t="s">
        <v>7590</v>
      </c>
      <c r="M2164" s="267" t="s">
        <v>7591</v>
      </c>
      <c r="N2164" s="262" t="s">
        <v>7590</v>
      </c>
      <c r="O2164" s="263" t="s">
        <v>7591</v>
      </c>
      <c r="P2164" s="266" t="s">
        <v>7714</v>
      </c>
      <c r="Q2164" s="267" t="s">
        <v>7715</v>
      </c>
      <c r="R2164" s="276"/>
      <c r="S2164" s="277"/>
      <c r="T2164" s="277"/>
    </row>
    <row r="2165" spans="1:20" s="445" customFormat="1" ht="24" x14ac:dyDescent="0.2">
      <c r="A2165" s="257" t="s">
        <v>10461</v>
      </c>
      <c r="B2165" s="258" t="s">
        <v>7710</v>
      </c>
      <c r="C2165" s="259" t="s">
        <v>2505</v>
      </c>
      <c r="D2165" s="260" t="s">
        <v>10769</v>
      </c>
      <c r="E2165" s="261"/>
      <c r="F2165" s="262" t="s">
        <v>2504</v>
      </c>
      <c r="G2165" s="263" t="s">
        <v>2505</v>
      </c>
      <c r="H2165" s="264"/>
      <c r="I2165" s="265"/>
      <c r="J2165" s="262"/>
      <c r="K2165" s="263"/>
      <c r="L2165" s="266" t="s">
        <v>7590</v>
      </c>
      <c r="M2165" s="267" t="s">
        <v>7591</v>
      </c>
      <c r="N2165" s="262" t="s">
        <v>7590</v>
      </c>
      <c r="O2165" s="263" t="s">
        <v>7591</v>
      </c>
      <c r="P2165" s="266" t="s">
        <v>7714</v>
      </c>
      <c r="Q2165" s="267" t="s">
        <v>7715</v>
      </c>
      <c r="R2165" s="276"/>
      <c r="S2165" s="277"/>
      <c r="T2165" s="277"/>
    </row>
    <row r="2166" spans="1:20" s="203" customFormat="1" ht="24" x14ac:dyDescent="0.2">
      <c r="A2166" s="257" t="s">
        <v>10461</v>
      </c>
      <c r="B2166" s="258" t="s">
        <v>7710</v>
      </c>
      <c r="C2166" s="259" t="s">
        <v>2507</v>
      </c>
      <c r="D2166" s="260" t="s">
        <v>10770</v>
      </c>
      <c r="E2166" s="261"/>
      <c r="F2166" s="262" t="s">
        <v>2506</v>
      </c>
      <c r="G2166" s="263" t="s">
        <v>2507</v>
      </c>
      <c r="H2166" s="264"/>
      <c r="I2166" s="265"/>
      <c r="J2166" s="262"/>
      <c r="K2166" s="263"/>
      <c r="L2166" s="266" t="s">
        <v>7590</v>
      </c>
      <c r="M2166" s="267" t="s">
        <v>7591</v>
      </c>
      <c r="N2166" s="262" t="s">
        <v>7590</v>
      </c>
      <c r="O2166" s="263" t="s">
        <v>7591</v>
      </c>
      <c r="P2166" s="266" t="s">
        <v>7714</v>
      </c>
      <c r="Q2166" s="267" t="s">
        <v>7715</v>
      </c>
      <c r="R2166" s="276"/>
      <c r="S2166" s="277"/>
      <c r="T2166" s="277"/>
    </row>
    <row r="2167" spans="1:20" s="217" customFormat="1" x14ac:dyDescent="0.2">
      <c r="A2167" s="244" t="s">
        <v>10461</v>
      </c>
      <c r="B2167" s="245" t="s">
        <v>7707</v>
      </c>
      <c r="C2167" s="417" t="s">
        <v>1033</v>
      </c>
      <c r="D2167" s="247" t="s">
        <v>10771</v>
      </c>
      <c r="E2167" s="248"/>
      <c r="F2167" s="418"/>
      <c r="G2167" s="419"/>
      <c r="H2167" s="521"/>
      <c r="I2167" s="522"/>
      <c r="J2167" s="418"/>
      <c r="K2167" s="419"/>
      <c r="L2167" s="523"/>
      <c r="M2167" s="524"/>
      <c r="N2167" s="418"/>
      <c r="O2167" s="419"/>
      <c r="P2167" s="523"/>
      <c r="Q2167" s="524"/>
      <c r="R2167" s="525"/>
      <c r="S2167" s="526"/>
      <c r="T2167" s="526"/>
    </row>
    <row r="2168" spans="1:20" s="217" customFormat="1" ht="24" x14ac:dyDescent="0.2">
      <c r="A2168" s="257" t="s">
        <v>10461</v>
      </c>
      <c r="B2168" s="258" t="s">
        <v>7710</v>
      </c>
      <c r="C2168" s="259" t="s">
        <v>1425</v>
      </c>
      <c r="D2168" s="260" t="s">
        <v>10772</v>
      </c>
      <c r="E2168" s="261"/>
      <c r="F2168" s="262" t="s">
        <v>1424</v>
      </c>
      <c r="G2168" s="263" t="s">
        <v>1425</v>
      </c>
      <c r="H2168" s="264"/>
      <c r="I2168" s="265"/>
      <c r="J2168" s="262"/>
      <c r="K2168" s="263"/>
      <c r="L2168" s="266" t="s">
        <v>6798</v>
      </c>
      <c r="M2168" s="267" t="s">
        <v>6799</v>
      </c>
      <c r="N2168" s="262" t="s">
        <v>6798</v>
      </c>
      <c r="O2168" s="263" t="s">
        <v>6799</v>
      </c>
      <c r="P2168" s="266" t="s">
        <v>7714</v>
      </c>
      <c r="Q2168" s="267" t="s">
        <v>7715</v>
      </c>
      <c r="R2168" s="276"/>
      <c r="S2168" s="277"/>
      <c r="T2168" s="277"/>
    </row>
    <row r="2169" spans="1:20" ht="24" x14ac:dyDescent="0.2">
      <c r="A2169" s="257" t="s">
        <v>10461</v>
      </c>
      <c r="B2169" s="258" t="s">
        <v>7710</v>
      </c>
      <c r="C2169" s="259" t="s">
        <v>1427</v>
      </c>
      <c r="D2169" s="260" t="s">
        <v>10773</v>
      </c>
      <c r="E2169" s="261"/>
      <c r="F2169" s="262" t="s">
        <v>1426</v>
      </c>
      <c r="G2169" s="263" t="s">
        <v>1427</v>
      </c>
      <c r="H2169" s="264"/>
      <c r="I2169" s="265"/>
      <c r="J2169" s="262"/>
      <c r="K2169" s="263"/>
      <c r="L2169" s="266" t="s">
        <v>6798</v>
      </c>
      <c r="M2169" s="267" t="s">
        <v>6799</v>
      </c>
      <c r="N2169" s="262" t="s">
        <v>6798</v>
      </c>
      <c r="O2169" s="263" t="s">
        <v>6799</v>
      </c>
      <c r="P2169" s="266" t="s">
        <v>7714</v>
      </c>
      <c r="Q2169" s="267" t="s">
        <v>7715</v>
      </c>
      <c r="R2169" s="276"/>
      <c r="S2169" s="277"/>
      <c r="T2169" s="277"/>
    </row>
    <row r="2170" spans="1:20" ht="24" x14ac:dyDescent="0.2">
      <c r="A2170" s="257" t="s">
        <v>10461</v>
      </c>
      <c r="B2170" s="258" t="s">
        <v>7710</v>
      </c>
      <c r="C2170" s="259" t="s">
        <v>1429</v>
      </c>
      <c r="D2170" s="260" t="s">
        <v>10774</v>
      </c>
      <c r="E2170" s="261"/>
      <c r="F2170" s="262" t="s">
        <v>1428</v>
      </c>
      <c r="G2170" s="263" t="s">
        <v>1429</v>
      </c>
      <c r="H2170" s="264"/>
      <c r="I2170" s="265"/>
      <c r="J2170" s="262"/>
      <c r="K2170" s="263"/>
      <c r="L2170" s="266" t="s">
        <v>6798</v>
      </c>
      <c r="M2170" s="267" t="s">
        <v>6799</v>
      </c>
      <c r="N2170" s="262" t="s">
        <v>6798</v>
      </c>
      <c r="O2170" s="263" t="s">
        <v>6799</v>
      </c>
      <c r="P2170" s="266" t="s">
        <v>7714</v>
      </c>
      <c r="Q2170" s="267" t="s">
        <v>7715</v>
      </c>
      <c r="R2170" s="276"/>
      <c r="S2170" s="277"/>
      <c r="T2170" s="277"/>
    </row>
    <row r="2171" spans="1:20" ht="36" x14ac:dyDescent="0.2">
      <c r="A2171" s="257" t="s">
        <v>10461</v>
      </c>
      <c r="B2171" s="258" t="s">
        <v>7710</v>
      </c>
      <c r="C2171" s="259" t="s">
        <v>1431</v>
      </c>
      <c r="D2171" s="260" t="s">
        <v>10775</v>
      </c>
      <c r="E2171" s="261"/>
      <c r="F2171" s="262" t="s">
        <v>1430</v>
      </c>
      <c r="G2171" s="263" t="s">
        <v>1431</v>
      </c>
      <c r="H2171" s="264"/>
      <c r="I2171" s="265"/>
      <c r="J2171" s="262"/>
      <c r="K2171" s="263"/>
      <c r="L2171" s="266" t="s">
        <v>6798</v>
      </c>
      <c r="M2171" s="267" t="s">
        <v>6799</v>
      </c>
      <c r="N2171" s="262" t="s">
        <v>6798</v>
      </c>
      <c r="O2171" s="263" t="s">
        <v>6799</v>
      </c>
      <c r="P2171" s="266" t="s">
        <v>7714</v>
      </c>
      <c r="Q2171" s="267" t="s">
        <v>7715</v>
      </c>
      <c r="R2171" s="276"/>
      <c r="S2171" s="277"/>
      <c r="T2171" s="277"/>
    </row>
    <row r="2172" spans="1:20" ht="24" x14ac:dyDescent="0.2">
      <c r="A2172" s="257" t="s">
        <v>10461</v>
      </c>
      <c r="B2172" s="258" t="s">
        <v>7710</v>
      </c>
      <c r="C2172" s="259" t="s">
        <v>1433</v>
      </c>
      <c r="D2172" s="260" t="s">
        <v>10776</v>
      </c>
      <c r="E2172" s="261"/>
      <c r="F2172" s="262" t="s">
        <v>1432</v>
      </c>
      <c r="G2172" s="263" t="s">
        <v>1433</v>
      </c>
      <c r="H2172" s="264"/>
      <c r="I2172" s="265"/>
      <c r="J2172" s="262"/>
      <c r="K2172" s="263"/>
      <c r="L2172" s="266" t="s">
        <v>6798</v>
      </c>
      <c r="M2172" s="267" t="s">
        <v>6799</v>
      </c>
      <c r="N2172" s="262" t="s">
        <v>6798</v>
      </c>
      <c r="O2172" s="263" t="s">
        <v>6799</v>
      </c>
      <c r="P2172" s="266" t="s">
        <v>7714</v>
      </c>
      <c r="Q2172" s="267" t="s">
        <v>7715</v>
      </c>
      <c r="R2172" s="276"/>
      <c r="S2172" s="277"/>
      <c r="T2172" s="277"/>
    </row>
    <row r="2173" spans="1:20" ht="24" x14ac:dyDescent="0.2">
      <c r="A2173" s="257" t="s">
        <v>10461</v>
      </c>
      <c r="B2173" s="258" t="s">
        <v>7710</v>
      </c>
      <c r="C2173" s="259" t="s">
        <v>1435</v>
      </c>
      <c r="D2173" s="260" t="s">
        <v>10777</v>
      </c>
      <c r="E2173" s="261"/>
      <c r="F2173" s="262" t="s">
        <v>1434</v>
      </c>
      <c r="G2173" s="263" t="s">
        <v>1435</v>
      </c>
      <c r="H2173" s="264"/>
      <c r="I2173" s="265"/>
      <c r="J2173" s="262"/>
      <c r="K2173" s="263"/>
      <c r="L2173" s="266" t="s">
        <v>6798</v>
      </c>
      <c r="M2173" s="267" t="s">
        <v>6799</v>
      </c>
      <c r="N2173" s="262" t="s">
        <v>6798</v>
      </c>
      <c r="O2173" s="263" t="s">
        <v>6799</v>
      </c>
      <c r="P2173" s="266" t="s">
        <v>7714</v>
      </c>
      <c r="Q2173" s="267" t="s">
        <v>7715</v>
      </c>
      <c r="R2173" s="276"/>
      <c r="S2173" s="277"/>
      <c r="T2173" s="277"/>
    </row>
    <row r="2174" spans="1:20" ht="24" x14ac:dyDescent="0.2">
      <c r="A2174" s="257" t="s">
        <v>10461</v>
      </c>
      <c r="B2174" s="258" t="s">
        <v>7710</v>
      </c>
      <c r="C2174" s="259" t="s">
        <v>316</v>
      </c>
      <c r="D2174" s="260" t="s">
        <v>10778</v>
      </c>
      <c r="E2174" s="261"/>
      <c r="F2174" s="262" t="s">
        <v>315</v>
      </c>
      <c r="G2174" s="263" t="s">
        <v>316</v>
      </c>
      <c r="H2174" s="264"/>
      <c r="I2174" s="265"/>
      <c r="J2174" s="262"/>
      <c r="K2174" s="263"/>
      <c r="L2174" s="266" t="s">
        <v>6798</v>
      </c>
      <c r="M2174" s="267" t="s">
        <v>6799</v>
      </c>
      <c r="N2174" s="262" t="s">
        <v>6798</v>
      </c>
      <c r="O2174" s="263" t="s">
        <v>6799</v>
      </c>
      <c r="P2174" s="266" t="s">
        <v>7714</v>
      </c>
      <c r="Q2174" s="267" t="s">
        <v>7715</v>
      </c>
      <c r="R2174" s="276"/>
      <c r="S2174" s="277"/>
      <c r="T2174" s="277"/>
    </row>
    <row r="2175" spans="1:20" ht="24" x14ac:dyDescent="0.2">
      <c r="A2175" s="257" t="s">
        <v>10461</v>
      </c>
      <c r="B2175" s="258" t="s">
        <v>7710</v>
      </c>
      <c r="C2175" s="259" t="s">
        <v>318</v>
      </c>
      <c r="D2175" s="260" t="s">
        <v>10779</v>
      </c>
      <c r="E2175" s="261"/>
      <c r="F2175" s="262" t="s">
        <v>317</v>
      </c>
      <c r="G2175" s="263" t="s">
        <v>318</v>
      </c>
      <c r="H2175" s="264"/>
      <c r="I2175" s="265"/>
      <c r="J2175" s="262"/>
      <c r="K2175" s="263"/>
      <c r="L2175" s="266" t="s">
        <v>6798</v>
      </c>
      <c r="M2175" s="267" t="s">
        <v>6799</v>
      </c>
      <c r="N2175" s="262" t="s">
        <v>6798</v>
      </c>
      <c r="O2175" s="263" t="s">
        <v>6799</v>
      </c>
      <c r="P2175" s="266" t="s">
        <v>7714</v>
      </c>
      <c r="Q2175" s="267" t="s">
        <v>7715</v>
      </c>
      <c r="R2175" s="276"/>
      <c r="S2175" s="277"/>
      <c r="T2175" s="277"/>
    </row>
    <row r="2176" spans="1:20" ht="24" x14ac:dyDescent="0.2">
      <c r="A2176" s="257" t="s">
        <v>10461</v>
      </c>
      <c r="B2176" s="258" t="s">
        <v>7710</v>
      </c>
      <c r="C2176" s="259" t="s">
        <v>320</v>
      </c>
      <c r="D2176" s="260" t="s">
        <v>10780</v>
      </c>
      <c r="E2176" s="261"/>
      <c r="F2176" s="262" t="s">
        <v>319</v>
      </c>
      <c r="G2176" s="263" t="s">
        <v>320</v>
      </c>
      <c r="H2176" s="264"/>
      <c r="I2176" s="265"/>
      <c r="J2176" s="262"/>
      <c r="K2176" s="263"/>
      <c r="L2176" s="266" t="s">
        <v>6798</v>
      </c>
      <c r="M2176" s="267" t="s">
        <v>6799</v>
      </c>
      <c r="N2176" s="262" t="s">
        <v>6798</v>
      </c>
      <c r="O2176" s="263" t="s">
        <v>6799</v>
      </c>
      <c r="P2176" s="266" t="s">
        <v>7714</v>
      </c>
      <c r="Q2176" s="267" t="s">
        <v>7715</v>
      </c>
      <c r="R2176" s="276"/>
      <c r="S2176" s="277"/>
      <c r="T2176" s="277"/>
    </row>
    <row r="2177" spans="1:20" ht="24" x14ac:dyDescent="0.2">
      <c r="A2177" s="257" t="s">
        <v>10461</v>
      </c>
      <c r="B2177" s="258" t="s">
        <v>7710</v>
      </c>
      <c r="C2177" s="259" t="s">
        <v>322</v>
      </c>
      <c r="D2177" s="260" t="s">
        <v>10781</v>
      </c>
      <c r="E2177" s="261"/>
      <c r="F2177" s="262" t="s">
        <v>321</v>
      </c>
      <c r="G2177" s="263" t="s">
        <v>322</v>
      </c>
      <c r="H2177" s="264"/>
      <c r="I2177" s="265"/>
      <c r="J2177" s="262"/>
      <c r="K2177" s="263"/>
      <c r="L2177" s="266" t="s">
        <v>6798</v>
      </c>
      <c r="M2177" s="267" t="s">
        <v>6799</v>
      </c>
      <c r="N2177" s="262" t="s">
        <v>6798</v>
      </c>
      <c r="O2177" s="263" t="s">
        <v>6799</v>
      </c>
      <c r="P2177" s="266" t="s">
        <v>7714</v>
      </c>
      <c r="Q2177" s="267" t="s">
        <v>7715</v>
      </c>
      <c r="R2177" s="276"/>
      <c r="S2177" s="277"/>
      <c r="T2177" s="277"/>
    </row>
    <row r="2178" spans="1:20" s="217" customFormat="1" ht="24" x14ac:dyDescent="0.2">
      <c r="A2178" s="257" t="s">
        <v>10461</v>
      </c>
      <c r="B2178" s="258" t="s">
        <v>7710</v>
      </c>
      <c r="C2178" s="259" t="s">
        <v>324</v>
      </c>
      <c r="D2178" s="260" t="s">
        <v>10782</v>
      </c>
      <c r="E2178" s="261"/>
      <c r="F2178" s="262" t="s">
        <v>323</v>
      </c>
      <c r="G2178" s="263" t="s">
        <v>324</v>
      </c>
      <c r="H2178" s="264"/>
      <c r="I2178" s="265"/>
      <c r="J2178" s="262"/>
      <c r="K2178" s="263"/>
      <c r="L2178" s="266" t="s">
        <v>6798</v>
      </c>
      <c r="M2178" s="267" t="s">
        <v>6799</v>
      </c>
      <c r="N2178" s="262" t="s">
        <v>6798</v>
      </c>
      <c r="O2178" s="263" t="s">
        <v>6799</v>
      </c>
      <c r="P2178" s="266" t="s">
        <v>7714</v>
      </c>
      <c r="Q2178" s="267" t="s">
        <v>7715</v>
      </c>
      <c r="R2178" s="276"/>
      <c r="S2178" s="277"/>
      <c r="T2178" s="277"/>
    </row>
    <row r="2179" spans="1:20" ht="24" x14ac:dyDescent="0.2">
      <c r="A2179" s="257" t="s">
        <v>10461</v>
      </c>
      <c r="B2179" s="258" t="s">
        <v>7710</v>
      </c>
      <c r="C2179" s="259" t="s">
        <v>326</v>
      </c>
      <c r="D2179" s="260" t="s">
        <v>10783</v>
      </c>
      <c r="E2179" s="261"/>
      <c r="F2179" s="262" t="s">
        <v>325</v>
      </c>
      <c r="G2179" s="263" t="s">
        <v>326</v>
      </c>
      <c r="H2179" s="264"/>
      <c r="I2179" s="265"/>
      <c r="J2179" s="262"/>
      <c r="K2179" s="263"/>
      <c r="L2179" s="266" t="s">
        <v>6798</v>
      </c>
      <c r="M2179" s="267" t="s">
        <v>6799</v>
      </c>
      <c r="N2179" s="262" t="s">
        <v>6798</v>
      </c>
      <c r="O2179" s="263" t="s">
        <v>6799</v>
      </c>
      <c r="P2179" s="266" t="s">
        <v>7714</v>
      </c>
      <c r="Q2179" s="267" t="s">
        <v>7715</v>
      </c>
      <c r="R2179" s="276"/>
      <c r="S2179" s="277"/>
      <c r="T2179" s="277"/>
    </row>
    <row r="2180" spans="1:20" ht="24" x14ac:dyDescent="0.2">
      <c r="A2180" s="257" t="s">
        <v>10461</v>
      </c>
      <c r="B2180" s="258" t="s">
        <v>7710</v>
      </c>
      <c r="C2180" s="259" t="s">
        <v>328</v>
      </c>
      <c r="D2180" s="260" t="s">
        <v>10784</v>
      </c>
      <c r="E2180" s="261"/>
      <c r="F2180" s="262" t="s">
        <v>327</v>
      </c>
      <c r="G2180" s="263" t="s">
        <v>328</v>
      </c>
      <c r="H2180" s="264"/>
      <c r="I2180" s="265"/>
      <c r="J2180" s="262"/>
      <c r="K2180" s="263"/>
      <c r="L2180" s="266" t="s">
        <v>6798</v>
      </c>
      <c r="M2180" s="267" t="s">
        <v>6799</v>
      </c>
      <c r="N2180" s="262" t="s">
        <v>6798</v>
      </c>
      <c r="O2180" s="263" t="s">
        <v>6799</v>
      </c>
      <c r="P2180" s="266" t="s">
        <v>7714</v>
      </c>
      <c r="Q2180" s="267" t="s">
        <v>7715</v>
      </c>
      <c r="R2180" s="276"/>
      <c r="S2180" s="277"/>
      <c r="T2180" s="277"/>
    </row>
    <row r="2181" spans="1:20" ht="24" x14ac:dyDescent="0.2">
      <c r="A2181" s="257" t="s">
        <v>10461</v>
      </c>
      <c r="B2181" s="258" t="s">
        <v>7710</v>
      </c>
      <c r="C2181" s="259" t="s">
        <v>330</v>
      </c>
      <c r="D2181" s="260" t="s">
        <v>10785</v>
      </c>
      <c r="E2181" s="261"/>
      <c r="F2181" s="262" t="s">
        <v>329</v>
      </c>
      <c r="G2181" s="263" t="s">
        <v>330</v>
      </c>
      <c r="H2181" s="264"/>
      <c r="I2181" s="265"/>
      <c r="J2181" s="262"/>
      <c r="K2181" s="263"/>
      <c r="L2181" s="266" t="s">
        <v>6798</v>
      </c>
      <c r="M2181" s="267" t="s">
        <v>6799</v>
      </c>
      <c r="N2181" s="262" t="s">
        <v>6798</v>
      </c>
      <c r="O2181" s="263" t="s">
        <v>6799</v>
      </c>
      <c r="P2181" s="266" t="s">
        <v>7714</v>
      </c>
      <c r="Q2181" s="267" t="s">
        <v>7715</v>
      </c>
      <c r="R2181" s="276"/>
      <c r="S2181" s="277"/>
      <c r="T2181" s="277"/>
    </row>
    <row r="2182" spans="1:20" s="217" customFormat="1" ht="24" x14ac:dyDescent="0.2">
      <c r="A2182" s="257" t="s">
        <v>10461</v>
      </c>
      <c r="B2182" s="258" t="s">
        <v>7710</v>
      </c>
      <c r="C2182" s="259" t="s">
        <v>10786</v>
      </c>
      <c r="D2182" s="260" t="s">
        <v>10787</v>
      </c>
      <c r="E2182" s="261"/>
      <c r="F2182" s="262" t="s">
        <v>331</v>
      </c>
      <c r="G2182" s="263" t="s">
        <v>332</v>
      </c>
      <c r="H2182" s="264"/>
      <c r="I2182" s="265"/>
      <c r="J2182" s="262"/>
      <c r="K2182" s="263"/>
      <c r="L2182" s="266" t="s">
        <v>6830</v>
      </c>
      <c r="M2182" s="267" t="s">
        <v>6831</v>
      </c>
      <c r="N2182" s="262" t="s">
        <v>6830</v>
      </c>
      <c r="O2182" s="263" t="s">
        <v>6831</v>
      </c>
      <c r="P2182" s="266" t="s">
        <v>7714</v>
      </c>
      <c r="Q2182" s="267" t="s">
        <v>7715</v>
      </c>
      <c r="R2182" s="276"/>
      <c r="S2182" s="277"/>
      <c r="T2182" s="277"/>
    </row>
    <row r="2183" spans="1:20" s="217" customFormat="1" x14ac:dyDescent="0.2">
      <c r="A2183" s="257" t="s">
        <v>10461</v>
      </c>
      <c r="B2183" s="258" t="s">
        <v>7710</v>
      </c>
      <c r="C2183" s="259" t="s">
        <v>334</v>
      </c>
      <c r="D2183" s="260" t="s">
        <v>10788</v>
      </c>
      <c r="E2183" s="261"/>
      <c r="F2183" s="262" t="s">
        <v>333</v>
      </c>
      <c r="G2183" s="263" t="s">
        <v>334</v>
      </c>
      <c r="H2183" s="264"/>
      <c r="I2183" s="265"/>
      <c r="J2183" s="262"/>
      <c r="K2183" s="263"/>
      <c r="L2183" s="266" t="s">
        <v>6798</v>
      </c>
      <c r="M2183" s="267" t="s">
        <v>6799</v>
      </c>
      <c r="N2183" s="262" t="s">
        <v>6798</v>
      </c>
      <c r="O2183" s="263" t="s">
        <v>6799</v>
      </c>
      <c r="P2183" s="266" t="s">
        <v>7714</v>
      </c>
      <c r="Q2183" s="267" t="s">
        <v>7715</v>
      </c>
      <c r="R2183" s="276"/>
      <c r="S2183" s="277"/>
      <c r="T2183" s="277"/>
    </row>
    <row r="2184" spans="1:20" x14ac:dyDescent="0.2">
      <c r="A2184" s="244" t="s">
        <v>10461</v>
      </c>
      <c r="B2184" s="245" t="s">
        <v>7707</v>
      </c>
      <c r="C2184" s="417" t="s">
        <v>10789</v>
      </c>
      <c r="D2184" s="247" t="s">
        <v>10790</v>
      </c>
      <c r="E2184" s="248"/>
      <c r="F2184" s="418"/>
      <c r="G2184" s="419"/>
      <c r="H2184" s="521"/>
      <c r="I2184" s="522"/>
      <c r="J2184" s="418"/>
      <c r="K2184" s="419"/>
      <c r="L2184" s="523"/>
      <c r="M2184" s="524"/>
      <c r="N2184" s="418"/>
      <c r="O2184" s="419"/>
      <c r="P2184" s="523"/>
      <c r="Q2184" s="524"/>
      <c r="R2184" s="525"/>
      <c r="S2184" s="526"/>
      <c r="T2184" s="526"/>
    </row>
    <row r="2185" spans="1:20" ht="24" x14ac:dyDescent="0.2">
      <c r="A2185" s="257" t="s">
        <v>10461</v>
      </c>
      <c r="B2185" s="258" t="s">
        <v>7710</v>
      </c>
      <c r="C2185" s="259" t="s">
        <v>2510</v>
      </c>
      <c r="D2185" s="260" t="s">
        <v>10791</v>
      </c>
      <c r="E2185" s="261"/>
      <c r="F2185" s="262" t="s">
        <v>2509</v>
      </c>
      <c r="G2185" s="263" t="s">
        <v>2510</v>
      </c>
      <c r="H2185" s="264"/>
      <c r="I2185" s="265"/>
      <c r="J2185" s="262"/>
      <c r="K2185" s="263"/>
      <c r="L2185" s="266" t="s">
        <v>6798</v>
      </c>
      <c r="M2185" s="267" t="s">
        <v>6799</v>
      </c>
      <c r="N2185" s="262" t="s">
        <v>6798</v>
      </c>
      <c r="O2185" s="263" t="s">
        <v>6799</v>
      </c>
      <c r="P2185" s="266" t="s">
        <v>7714</v>
      </c>
      <c r="Q2185" s="267" t="s">
        <v>7715</v>
      </c>
      <c r="R2185" s="276"/>
      <c r="S2185" s="277"/>
      <c r="T2185" s="277"/>
    </row>
    <row r="2186" spans="1:20" x14ac:dyDescent="0.2">
      <c r="A2186" s="257" t="s">
        <v>10461</v>
      </c>
      <c r="B2186" s="258" t="s">
        <v>7710</v>
      </c>
      <c r="C2186" s="259" t="s">
        <v>2512</v>
      </c>
      <c r="D2186" s="260" t="s">
        <v>10792</v>
      </c>
      <c r="E2186" s="261"/>
      <c r="F2186" s="262" t="s">
        <v>2511</v>
      </c>
      <c r="G2186" s="263" t="s">
        <v>2512</v>
      </c>
      <c r="H2186" s="264"/>
      <c r="I2186" s="265"/>
      <c r="J2186" s="262"/>
      <c r="K2186" s="263"/>
      <c r="L2186" s="266" t="s">
        <v>6798</v>
      </c>
      <c r="M2186" s="267" t="s">
        <v>6799</v>
      </c>
      <c r="N2186" s="262" t="s">
        <v>6798</v>
      </c>
      <c r="O2186" s="263" t="s">
        <v>6799</v>
      </c>
      <c r="P2186" s="266" t="s">
        <v>7714</v>
      </c>
      <c r="Q2186" s="267" t="s">
        <v>7715</v>
      </c>
      <c r="R2186" s="276"/>
      <c r="S2186" s="277"/>
      <c r="T2186" s="277"/>
    </row>
    <row r="2187" spans="1:20" ht="24" x14ac:dyDescent="0.2">
      <c r="A2187" s="257" t="s">
        <v>10461</v>
      </c>
      <c r="B2187" s="258" t="s">
        <v>7710</v>
      </c>
      <c r="C2187" s="259" t="s">
        <v>2514</v>
      </c>
      <c r="D2187" s="260" t="s">
        <v>10793</v>
      </c>
      <c r="E2187" s="261"/>
      <c r="F2187" s="262" t="s">
        <v>2513</v>
      </c>
      <c r="G2187" s="263" t="s">
        <v>2514</v>
      </c>
      <c r="H2187" s="264"/>
      <c r="I2187" s="265"/>
      <c r="J2187" s="262"/>
      <c r="K2187" s="263"/>
      <c r="L2187" s="266" t="s">
        <v>6798</v>
      </c>
      <c r="M2187" s="267" t="s">
        <v>6799</v>
      </c>
      <c r="N2187" s="262" t="s">
        <v>6798</v>
      </c>
      <c r="O2187" s="263" t="s">
        <v>6799</v>
      </c>
      <c r="P2187" s="266" t="s">
        <v>7714</v>
      </c>
      <c r="Q2187" s="267" t="s">
        <v>7715</v>
      </c>
      <c r="R2187" s="276"/>
      <c r="S2187" s="277"/>
      <c r="T2187" s="277"/>
    </row>
    <row r="2188" spans="1:20" s="217" customFormat="1" ht="24" x14ac:dyDescent="0.2">
      <c r="A2188" s="257" t="s">
        <v>10461</v>
      </c>
      <c r="B2188" s="258" t="s">
        <v>7710</v>
      </c>
      <c r="C2188" s="410" t="s">
        <v>2516</v>
      </c>
      <c r="D2188" s="260" t="s">
        <v>10794</v>
      </c>
      <c r="E2188" s="261"/>
      <c r="F2188" s="262" t="s">
        <v>2515</v>
      </c>
      <c r="G2188" s="263" t="s">
        <v>2516</v>
      </c>
      <c r="H2188" s="264"/>
      <c r="I2188" s="265"/>
      <c r="J2188" s="262"/>
      <c r="K2188" s="263"/>
      <c r="L2188" s="266" t="s">
        <v>6798</v>
      </c>
      <c r="M2188" s="267" t="s">
        <v>6799</v>
      </c>
      <c r="N2188" s="262" t="s">
        <v>6798</v>
      </c>
      <c r="O2188" s="263" t="s">
        <v>6799</v>
      </c>
      <c r="P2188" s="266" t="s">
        <v>7714</v>
      </c>
      <c r="Q2188" s="267" t="s">
        <v>7715</v>
      </c>
      <c r="R2188" s="276"/>
      <c r="S2188" s="277"/>
      <c r="T2188" s="277"/>
    </row>
    <row r="2189" spans="1:20" s="784" customFormat="1" ht="24" x14ac:dyDescent="0.2">
      <c r="A2189" s="257" t="s">
        <v>10461</v>
      </c>
      <c r="B2189" s="258" t="s">
        <v>7710</v>
      </c>
      <c r="C2189" s="410" t="s">
        <v>2518</v>
      </c>
      <c r="D2189" s="260" t="s">
        <v>10795</v>
      </c>
      <c r="E2189" s="261"/>
      <c r="F2189" s="262" t="s">
        <v>2517</v>
      </c>
      <c r="G2189" s="263" t="s">
        <v>2518</v>
      </c>
      <c r="H2189" s="264"/>
      <c r="I2189" s="265"/>
      <c r="J2189" s="262"/>
      <c r="K2189" s="263"/>
      <c r="L2189" s="266" t="s">
        <v>6798</v>
      </c>
      <c r="M2189" s="267" t="s">
        <v>6799</v>
      </c>
      <c r="N2189" s="262" t="s">
        <v>6798</v>
      </c>
      <c r="O2189" s="263" t="s">
        <v>6799</v>
      </c>
      <c r="P2189" s="266" t="s">
        <v>7714</v>
      </c>
      <c r="Q2189" s="267" t="s">
        <v>7715</v>
      </c>
      <c r="R2189" s="276"/>
      <c r="S2189" s="277"/>
      <c r="T2189" s="277"/>
    </row>
    <row r="2190" spans="1:20" x14ac:dyDescent="0.2">
      <c r="A2190" s="257" t="s">
        <v>10461</v>
      </c>
      <c r="B2190" s="258" t="s">
        <v>7710</v>
      </c>
      <c r="C2190" s="259" t="s">
        <v>2520</v>
      </c>
      <c r="D2190" s="260" t="s">
        <v>10796</v>
      </c>
      <c r="E2190" s="261"/>
      <c r="F2190" s="262" t="s">
        <v>2519</v>
      </c>
      <c r="G2190" s="263" t="s">
        <v>2520</v>
      </c>
      <c r="H2190" s="264"/>
      <c r="I2190" s="265"/>
      <c r="J2190" s="262"/>
      <c r="K2190" s="263"/>
      <c r="L2190" s="266" t="s">
        <v>6798</v>
      </c>
      <c r="M2190" s="267" t="s">
        <v>6799</v>
      </c>
      <c r="N2190" s="262" t="s">
        <v>6798</v>
      </c>
      <c r="O2190" s="263" t="s">
        <v>6799</v>
      </c>
      <c r="P2190" s="266" t="s">
        <v>7714</v>
      </c>
      <c r="Q2190" s="267" t="s">
        <v>7715</v>
      </c>
      <c r="R2190" s="276"/>
      <c r="S2190" s="277"/>
      <c r="T2190" s="277"/>
    </row>
    <row r="2191" spans="1:20" x14ac:dyDescent="0.2">
      <c r="A2191" s="257" t="s">
        <v>10461</v>
      </c>
      <c r="B2191" s="258" t="s">
        <v>7710</v>
      </c>
      <c r="C2191" s="259" t="s">
        <v>2522</v>
      </c>
      <c r="D2191" s="260" t="s">
        <v>10797</v>
      </c>
      <c r="E2191" s="261"/>
      <c r="F2191" s="262" t="s">
        <v>2521</v>
      </c>
      <c r="G2191" s="263" t="s">
        <v>2522</v>
      </c>
      <c r="H2191" s="264"/>
      <c r="I2191" s="265"/>
      <c r="J2191" s="262"/>
      <c r="K2191" s="263"/>
      <c r="L2191" s="266" t="s">
        <v>6798</v>
      </c>
      <c r="M2191" s="267" t="s">
        <v>6799</v>
      </c>
      <c r="N2191" s="262" t="s">
        <v>6798</v>
      </c>
      <c r="O2191" s="263" t="s">
        <v>6799</v>
      </c>
      <c r="P2191" s="266" t="s">
        <v>7714</v>
      </c>
      <c r="Q2191" s="267" t="s">
        <v>7715</v>
      </c>
      <c r="R2191" s="276"/>
      <c r="S2191" s="277"/>
      <c r="T2191" s="277"/>
    </row>
    <row r="2192" spans="1:20" ht="24" x14ac:dyDescent="0.2">
      <c r="A2192" s="257" t="s">
        <v>10461</v>
      </c>
      <c r="B2192" s="258" t="s">
        <v>7710</v>
      </c>
      <c r="C2192" s="259" t="s">
        <v>1400</v>
      </c>
      <c r="D2192" s="260" t="s">
        <v>10798</v>
      </c>
      <c r="E2192" s="261"/>
      <c r="F2192" s="262" t="s">
        <v>2523</v>
      </c>
      <c r="G2192" s="263" t="s">
        <v>1400</v>
      </c>
      <c r="H2192" s="264"/>
      <c r="I2192" s="265"/>
      <c r="J2192" s="262"/>
      <c r="K2192" s="263"/>
      <c r="L2192" s="266" t="s">
        <v>6798</v>
      </c>
      <c r="M2192" s="267" t="s">
        <v>6799</v>
      </c>
      <c r="N2192" s="262" t="s">
        <v>6798</v>
      </c>
      <c r="O2192" s="263" t="s">
        <v>6799</v>
      </c>
      <c r="P2192" s="266" t="s">
        <v>7714</v>
      </c>
      <c r="Q2192" s="267" t="s">
        <v>7715</v>
      </c>
      <c r="R2192" s="276"/>
      <c r="S2192" s="277"/>
      <c r="T2192" s="277"/>
    </row>
    <row r="2193" spans="1:139" ht="24" x14ac:dyDescent="0.2">
      <c r="A2193" s="257" t="s">
        <v>10461</v>
      </c>
      <c r="B2193" s="258" t="s">
        <v>7710</v>
      </c>
      <c r="C2193" s="259" t="s">
        <v>1402</v>
      </c>
      <c r="D2193" s="260" t="s">
        <v>10799</v>
      </c>
      <c r="E2193" s="261"/>
      <c r="F2193" s="262" t="s">
        <v>1401</v>
      </c>
      <c r="G2193" s="263" t="s">
        <v>1402</v>
      </c>
      <c r="H2193" s="264"/>
      <c r="I2193" s="265"/>
      <c r="J2193" s="262"/>
      <c r="K2193" s="263"/>
      <c r="L2193" s="266" t="s">
        <v>6798</v>
      </c>
      <c r="M2193" s="267" t="s">
        <v>6799</v>
      </c>
      <c r="N2193" s="262" t="s">
        <v>6798</v>
      </c>
      <c r="O2193" s="263" t="s">
        <v>6799</v>
      </c>
      <c r="P2193" s="266" t="s">
        <v>7714</v>
      </c>
      <c r="Q2193" s="267" t="s">
        <v>7715</v>
      </c>
      <c r="R2193" s="276"/>
      <c r="S2193" s="277"/>
      <c r="T2193" s="277"/>
    </row>
    <row r="2194" spans="1:139" ht="24" x14ac:dyDescent="0.2">
      <c r="A2194" s="257" t="s">
        <v>10461</v>
      </c>
      <c r="B2194" s="258" t="s">
        <v>7710</v>
      </c>
      <c r="C2194" s="259" t="s">
        <v>1404</v>
      </c>
      <c r="D2194" s="260" t="s">
        <v>10800</v>
      </c>
      <c r="E2194" s="261"/>
      <c r="F2194" s="262" t="s">
        <v>1403</v>
      </c>
      <c r="G2194" s="263" t="s">
        <v>1404</v>
      </c>
      <c r="H2194" s="264"/>
      <c r="I2194" s="265"/>
      <c r="J2194" s="262"/>
      <c r="K2194" s="263"/>
      <c r="L2194" s="266" t="s">
        <v>6798</v>
      </c>
      <c r="M2194" s="267" t="s">
        <v>6799</v>
      </c>
      <c r="N2194" s="262" t="s">
        <v>6798</v>
      </c>
      <c r="O2194" s="263" t="s">
        <v>6799</v>
      </c>
      <c r="P2194" s="266" t="s">
        <v>7714</v>
      </c>
      <c r="Q2194" s="267" t="s">
        <v>7715</v>
      </c>
      <c r="R2194" s="276"/>
      <c r="S2194" s="277"/>
      <c r="T2194" s="277"/>
    </row>
    <row r="2195" spans="1:139" s="203" customFormat="1" ht="24" x14ac:dyDescent="0.2">
      <c r="A2195" s="257" t="s">
        <v>10461</v>
      </c>
      <c r="B2195" s="258" t="s">
        <v>7710</v>
      </c>
      <c r="C2195" s="259" t="s">
        <v>1406</v>
      </c>
      <c r="D2195" s="260" t="s">
        <v>10801</v>
      </c>
      <c r="E2195" s="261"/>
      <c r="F2195" s="262" t="s">
        <v>1405</v>
      </c>
      <c r="G2195" s="263" t="s">
        <v>1406</v>
      </c>
      <c r="H2195" s="264"/>
      <c r="I2195" s="265"/>
      <c r="J2195" s="262"/>
      <c r="K2195" s="263"/>
      <c r="L2195" s="266" t="s">
        <v>6798</v>
      </c>
      <c r="M2195" s="267" t="s">
        <v>6799</v>
      </c>
      <c r="N2195" s="262" t="s">
        <v>6798</v>
      </c>
      <c r="O2195" s="263" t="s">
        <v>6799</v>
      </c>
      <c r="P2195" s="266" t="s">
        <v>7714</v>
      </c>
      <c r="Q2195" s="267" t="s">
        <v>7715</v>
      </c>
      <c r="R2195" s="276"/>
      <c r="S2195" s="277"/>
      <c r="T2195" s="277"/>
    </row>
    <row r="2196" spans="1:139" s="296" customFormat="1" ht="25.5" x14ac:dyDescent="0.2">
      <c r="A2196" s="558" t="s">
        <v>10461</v>
      </c>
      <c r="B2196" s="559" t="s">
        <v>7710</v>
      </c>
      <c r="C2196" s="785" t="s">
        <v>3986</v>
      </c>
      <c r="D2196" s="783" t="s">
        <v>10802</v>
      </c>
      <c r="E2196" s="446"/>
      <c r="F2196" s="299" t="s">
        <v>3985</v>
      </c>
      <c r="G2196" s="786" t="s">
        <v>3986</v>
      </c>
      <c r="H2196" s="424"/>
      <c r="I2196" s="561"/>
      <c r="J2196" s="299"/>
      <c r="K2196" s="300"/>
      <c r="L2196" s="562" t="s">
        <v>6798</v>
      </c>
      <c r="M2196" s="563" t="s">
        <v>6799</v>
      </c>
      <c r="N2196" s="299" t="s">
        <v>6798</v>
      </c>
      <c r="O2196" s="300" t="s">
        <v>6799</v>
      </c>
      <c r="P2196" s="562" t="s">
        <v>7714</v>
      </c>
      <c r="Q2196" s="563" t="s">
        <v>7715</v>
      </c>
      <c r="R2196" s="613">
        <v>42958</v>
      </c>
      <c r="S2196" s="281" t="s">
        <v>10803</v>
      </c>
      <c r="T2196" s="281"/>
    </row>
    <row r="2197" spans="1:139" s="203" customFormat="1" x14ac:dyDescent="0.2">
      <c r="A2197" s="244" t="s">
        <v>10461</v>
      </c>
      <c r="B2197" s="245" t="s">
        <v>7707</v>
      </c>
      <c r="C2197" s="417" t="s">
        <v>10804</v>
      </c>
      <c r="D2197" s="247" t="s">
        <v>10805</v>
      </c>
      <c r="E2197" s="248"/>
      <c r="F2197" s="418"/>
      <c r="G2197" s="419"/>
      <c r="H2197" s="521"/>
      <c r="I2197" s="522"/>
      <c r="J2197" s="418"/>
      <c r="K2197" s="419"/>
      <c r="L2197" s="523"/>
      <c r="M2197" s="524"/>
      <c r="N2197" s="418"/>
      <c r="O2197" s="419"/>
      <c r="P2197" s="523"/>
      <c r="Q2197" s="524"/>
      <c r="R2197" s="525"/>
      <c r="S2197" s="526"/>
      <c r="T2197" s="526"/>
      <c r="U2197" s="217"/>
      <c r="V2197" s="217"/>
      <c r="W2197" s="217"/>
      <c r="X2197" s="217"/>
      <c r="Y2197" s="217"/>
      <c r="Z2197" s="217"/>
      <c r="AA2197" s="217"/>
      <c r="AB2197" s="217"/>
      <c r="AC2197" s="217"/>
      <c r="AD2197" s="217"/>
      <c r="AE2197" s="217"/>
      <c r="AF2197" s="217"/>
      <c r="AG2197" s="217"/>
      <c r="AH2197" s="217"/>
      <c r="AI2197" s="217"/>
      <c r="AJ2197" s="217"/>
      <c r="AK2197" s="217"/>
      <c r="AL2197" s="217"/>
      <c r="AM2197" s="217"/>
      <c r="AN2197" s="217"/>
      <c r="AO2197" s="217"/>
      <c r="AP2197" s="217"/>
      <c r="AQ2197" s="217"/>
      <c r="AR2197" s="217"/>
      <c r="AS2197" s="217"/>
      <c r="AT2197" s="217"/>
      <c r="AU2197" s="217"/>
      <c r="AV2197" s="217"/>
      <c r="AW2197" s="217"/>
      <c r="AX2197" s="217"/>
      <c r="AY2197" s="217"/>
      <c r="AZ2197" s="217"/>
      <c r="BA2197" s="217"/>
      <c r="BB2197" s="217"/>
      <c r="BC2197" s="217"/>
      <c r="BD2197" s="217"/>
      <c r="BE2197" s="217"/>
      <c r="BF2197" s="217"/>
      <c r="BG2197" s="217"/>
      <c r="BH2197" s="217"/>
      <c r="BI2197" s="217"/>
      <c r="BJ2197" s="217"/>
      <c r="BK2197" s="217"/>
      <c r="BL2197" s="217"/>
      <c r="BM2197" s="217"/>
      <c r="BN2197" s="217"/>
      <c r="BO2197" s="217"/>
      <c r="BP2197" s="217"/>
      <c r="BQ2197" s="217"/>
      <c r="BR2197" s="217"/>
      <c r="BS2197" s="217"/>
      <c r="BT2197" s="217"/>
      <c r="BU2197" s="217"/>
      <c r="BV2197" s="217"/>
      <c r="BW2197" s="217"/>
      <c r="BX2197" s="217"/>
      <c r="BY2197" s="217"/>
      <c r="BZ2197" s="217"/>
      <c r="CA2197" s="217"/>
      <c r="CB2197" s="217"/>
      <c r="CC2197" s="217"/>
      <c r="CD2197" s="217"/>
      <c r="CE2197" s="217"/>
      <c r="CF2197" s="217"/>
      <c r="CG2197" s="217"/>
      <c r="CH2197" s="217"/>
      <c r="CI2197" s="217"/>
      <c r="CJ2197" s="217"/>
      <c r="CK2197" s="217"/>
      <c r="CL2197" s="217"/>
      <c r="CM2197" s="217"/>
      <c r="CN2197" s="217"/>
      <c r="CO2197" s="217"/>
      <c r="CP2197" s="217"/>
      <c r="CQ2197" s="217"/>
      <c r="CR2197" s="217"/>
      <c r="CS2197" s="217"/>
      <c r="CT2197" s="217"/>
      <c r="CU2197" s="217"/>
      <c r="CV2197" s="217"/>
      <c r="CW2197" s="217"/>
      <c r="CX2197" s="217"/>
      <c r="CY2197" s="217"/>
      <c r="CZ2197" s="217"/>
      <c r="DA2197" s="217"/>
      <c r="DB2197" s="217"/>
      <c r="DC2197" s="217"/>
      <c r="DD2197" s="217"/>
      <c r="DE2197" s="217"/>
      <c r="DF2197" s="217"/>
      <c r="DG2197" s="217"/>
      <c r="DH2197" s="217"/>
      <c r="DI2197" s="217"/>
      <c r="DJ2197" s="217"/>
      <c r="DK2197" s="217"/>
      <c r="DL2197" s="217"/>
      <c r="DM2197" s="217"/>
      <c r="DN2197" s="217"/>
      <c r="DO2197" s="217"/>
      <c r="DP2197" s="217"/>
      <c r="DQ2197" s="217"/>
      <c r="DR2197" s="217"/>
      <c r="DS2197" s="217"/>
      <c r="DT2197" s="217"/>
      <c r="DU2197" s="217"/>
      <c r="DV2197" s="217"/>
      <c r="DW2197" s="217"/>
      <c r="DX2197" s="217"/>
      <c r="DY2197" s="217"/>
      <c r="DZ2197" s="217"/>
      <c r="EA2197" s="217"/>
      <c r="EB2197" s="217"/>
      <c r="EC2197" s="217"/>
      <c r="ED2197" s="217"/>
      <c r="EE2197" s="217"/>
      <c r="EF2197" s="217"/>
      <c r="EG2197" s="217"/>
      <c r="EH2197" s="217"/>
      <c r="EI2197" s="217"/>
    </row>
    <row r="2198" spans="1:139" s="203" customFormat="1" ht="24" x14ac:dyDescent="0.2">
      <c r="A2198" s="257" t="s">
        <v>10461</v>
      </c>
      <c r="B2198" s="258" t="s">
        <v>7710</v>
      </c>
      <c r="C2198" s="259" t="s">
        <v>1409</v>
      </c>
      <c r="D2198" s="260" t="s">
        <v>10806</v>
      </c>
      <c r="E2198" s="261"/>
      <c r="F2198" s="262" t="s">
        <v>1408</v>
      </c>
      <c r="G2198" s="263" t="s">
        <v>1409</v>
      </c>
      <c r="H2198" s="264"/>
      <c r="I2198" s="265"/>
      <c r="J2198" s="262"/>
      <c r="K2198" s="263"/>
      <c r="L2198" s="266" t="s">
        <v>7592</v>
      </c>
      <c r="M2198" s="267" t="s">
        <v>7593</v>
      </c>
      <c r="N2198" s="262" t="s">
        <v>7592</v>
      </c>
      <c r="O2198" s="263" t="s">
        <v>7593</v>
      </c>
      <c r="P2198" s="266" t="s">
        <v>7714</v>
      </c>
      <c r="Q2198" s="267" t="s">
        <v>7715</v>
      </c>
      <c r="R2198" s="276"/>
      <c r="S2198" s="277"/>
      <c r="T2198" s="277"/>
    </row>
    <row r="2199" spans="1:139" ht="24" x14ac:dyDescent="0.2">
      <c r="A2199" s="257" t="s">
        <v>10461</v>
      </c>
      <c r="B2199" s="258" t="s">
        <v>7710</v>
      </c>
      <c r="C2199" s="259" t="s">
        <v>1411</v>
      </c>
      <c r="D2199" s="260" t="s">
        <v>10807</v>
      </c>
      <c r="E2199" s="261"/>
      <c r="F2199" s="262" t="s">
        <v>1410</v>
      </c>
      <c r="G2199" s="263" t="s">
        <v>1411</v>
      </c>
      <c r="H2199" s="264"/>
      <c r="I2199" s="265"/>
      <c r="J2199" s="262"/>
      <c r="K2199" s="263"/>
      <c r="L2199" s="266" t="s">
        <v>7592</v>
      </c>
      <c r="M2199" s="267" t="s">
        <v>7593</v>
      </c>
      <c r="N2199" s="262" t="s">
        <v>7592</v>
      </c>
      <c r="O2199" s="263" t="s">
        <v>7593</v>
      </c>
      <c r="P2199" s="266" t="s">
        <v>7714</v>
      </c>
      <c r="Q2199" s="267" t="s">
        <v>7715</v>
      </c>
      <c r="R2199" s="276"/>
      <c r="S2199" s="277"/>
      <c r="T2199" s="277"/>
    </row>
    <row r="2200" spans="1:139" s="203" customFormat="1" ht="24" x14ac:dyDescent="0.2">
      <c r="A2200" s="257" t="s">
        <v>10461</v>
      </c>
      <c r="B2200" s="258" t="s">
        <v>7710</v>
      </c>
      <c r="C2200" s="259" t="s">
        <v>1413</v>
      </c>
      <c r="D2200" s="260" t="s">
        <v>10808</v>
      </c>
      <c r="E2200" s="261"/>
      <c r="F2200" s="262" t="s">
        <v>1412</v>
      </c>
      <c r="G2200" s="263" t="s">
        <v>1413</v>
      </c>
      <c r="H2200" s="264"/>
      <c r="I2200" s="265"/>
      <c r="J2200" s="262"/>
      <c r="K2200" s="263"/>
      <c r="L2200" s="266" t="s">
        <v>7592</v>
      </c>
      <c r="M2200" s="267" t="s">
        <v>7593</v>
      </c>
      <c r="N2200" s="262" t="s">
        <v>7592</v>
      </c>
      <c r="O2200" s="263" t="s">
        <v>7593</v>
      </c>
      <c r="P2200" s="266" t="s">
        <v>7714</v>
      </c>
      <c r="Q2200" s="267" t="s">
        <v>7715</v>
      </c>
      <c r="R2200" s="276"/>
      <c r="S2200" s="277"/>
      <c r="T2200" s="277"/>
    </row>
    <row r="2201" spans="1:139" ht="24" x14ac:dyDescent="0.2">
      <c r="A2201" s="257" t="s">
        <v>10461</v>
      </c>
      <c r="B2201" s="258" t="s">
        <v>7710</v>
      </c>
      <c r="C2201" s="259" t="s">
        <v>1415</v>
      </c>
      <c r="D2201" s="260" t="s">
        <v>10809</v>
      </c>
      <c r="E2201" s="261"/>
      <c r="F2201" s="262" t="s">
        <v>1414</v>
      </c>
      <c r="G2201" s="263" t="s">
        <v>1415</v>
      </c>
      <c r="H2201" s="264"/>
      <c r="I2201" s="265"/>
      <c r="J2201" s="262"/>
      <c r="K2201" s="263"/>
      <c r="L2201" s="266" t="s">
        <v>7592</v>
      </c>
      <c r="M2201" s="267" t="s">
        <v>7593</v>
      </c>
      <c r="N2201" s="262" t="s">
        <v>7592</v>
      </c>
      <c r="O2201" s="263" t="s">
        <v>7593</v>
      </c>
      <c r="P2201" s="266" t="s">
        <v>7714</v>
      </c>
      <c r="Q2201" s="267" t="s">
        <v>7715</v>
      </c>
      <c r="R2201" s="276"/>
      <c r="S2201" s="277"/>
      <c r="T2201" s="277"/>
    </row>
    <row r="2202" spans="1:139" s="203" customFormat="1" ht="24" x14ac:dyDescent="0.2">
      <c r="A2202" s="257" t="s">
        <v>10461</v>
      </c>
      <c r="B2202" s="258" t="s">
        <v>7710</v>
      </c>
      <c r="C2202" s="259" t="s">
        <v>1417</v>
      </c>
      <c r="D2202" s="260" t="s">
        <v>10810</v>
      </c>
      <c r="E2202" s="261"/>
      <c r="F2202" s="262" t="s">
        <v>1416</v>
      </c>
      <c r="G2202" s="263" t="s">
        <v>1417</v>
      </c>
      <c r="H2202" s="264"/>
      <c r="I2202" s="265"/>
      <c r="J2202" s="262"/>
      <c r="K2202" s="263"/>
      <c r="L2202" s="266" t="s">
        <v>7592</v>
      </c>
      <c r="M2202" s="267" t="s">
        <v>7593</v>
      </c>
      <c r="N2202" s="262" t="s">
        <v>7592</v>
      </c>
      <c r="O2202" s="263" t="s">
        <v>7593</v>
      </c>
      <c r="P2202" s="266" t="s">
        <v>7714</v>
      </c>
      <c r="Q2202" s="267" t="s">
        <v>7715</v>
      </c>
      <c r="R2202" s="276"/>
      <c r="S2202" s="277"/>
      <c r="T2202" s="277"/>
    </row>
    <row r="2203" spans="1:139" s="405" customFormat="1" ht="24" x14ac:dyDescent="0.2">
      <c r="A2203" s="377" t="s">
        <v>10461</v>
      </c>
      <c r="B2203" s="378" t="s">
        <v>7710</v>
      </c>
      <c r="C2203" s="379" t="s">
        <v>10811</v>
      </c>
      <c r="D2203" s="380" t="s">
        <v>10812</v>
      </c>
      <c r="E2203" s="381"/>
      <c r="F2203" s="382" t="s">
        <v>10813</v>
      </c>
      <c r="G2203" s="383" t="s">
        <v>10811</v>
      </c>
      <c r="H2203" s="384"/>
      <c r="I2203" s="385"/>
      <c r="J2203" s="382"/>
      <c r="K2203" s="383"/>
      <c r="L2203" s="386" t="s">
        <v>7592</v>
      </c>
      <c r="M2203" s="387" t="s">
        <v>7593</v>
      </c>
      <c r="N2203" s="382" t="s">
        <v>7592</v>
      </c>
      <c r="O2203" s="383" t="s">
        <v>7593</v>
      </c>
      <c r="P2203" s="386" t="s">
        <v>7714</v>
      </c>
      <c r="Q2203" s="387" t="s">
        <v>7715</v>
      </c>
      <c r="R2203" s="318">
        <v>42711</v>
      </c>
      <c r="S2203" s="404"/>
      <c r="T2203" s="404"/>
    </row>
    <row r="2204" spans="1:139" s="203" customFormat="1" ht="24" x14ac:dyDescent="0.2">
      <c r="A2204" s="257" t="s">
        <v>10461</v>
      </c>
      <c r="B2204" s="258" t="s">
        <v>7710</v>
      </c>
      <c r="C2204" s="259" t="s">
        <v>1419</v>
      </c>
      <c r="D2204" s="260" t="s">
        <v>10814</v>
      </c>
      <c r="E2204" s="261"/>
      <c r="F2204" s="262" t="s">
        <v>1418</v>
      </c>
      <c r="G2204" s="263" t="s">
        <v>1419</v>
      </c>
      <c r="H2204" s="264"/>
      <c r="I2204" s="265"/>
      <c r="J2204" s="262"/>
      <c r="K2204" s="263"/>
      <c r="L2204" s="266" t="s">
        <v>7592</v>
      </c>
      <c r="M2204" s="267" t="s">
        <v>7593</v>
      </c>
      <c r="N2204" s="262" t="s">
        <v>7592</v>
      </c>
      <c r="O2204" s="263" t="s">
        <v>7593</v>
      </c>
      <c r="P2204" s="266" t="s">
        <v>7714</v>
      </c>
      <c r="Q2204" s="267" t="s">
        <v>7715</v>
      </c>
      <c r="R2204" s="276"/>
      <c r="S2204" s="277"/>
      <c r="T2204" s="277"/>
    </row>
    <row r="2205" spans="1:139" s="320" customFormat="1" ht="25.5" x14ac:dyDescent="0.2">
      <c r="A2205" s="360" t="s">
        <v>10461</v>
      </c>
      <c r="B2205" s="361" t="s">
        <v>7710</v>
      </c>
      <c r="C2205" s="362" t="s">
        <v>10815</v>
      </c>
      <c r="D2205" s="363" t="s">
        <v>10816</v>
      </c>
      <c r="E2205" s="332"/>
      <c r="F2205" s="787" t="s">
        <v>3987</v>
      </c>
      <c r="G2205" s="788" t="s">
        <v>10815</v>
      </c>
      <c r="H2205" s="313"/>
      <c r="I2205" s="314"/>
      <c r="J2205" s="311"/>
      <c r="K2205" s="312"/>
      <c r="L2205" s="315" t="s">
        <v>7592</v>
      </c>
      <c r="M2205" s="316" t="s">
        <v>7593</v>
      </c>
      <c r="N2205" s="311" t="s">
        <v>7592</v>
      </c>
      <c r="O2205" s="312" t="s">
        <v>7593</v>
      </c>
      <c r="P2205" s="315" t="s">
        <v>7714</v>
      </c>
      <c r="Q2205" s="316" t="s">
        <v>7715</v>
      </c>
      <c r="R2205" s="318">
        <v>42711</v>
      </c>
      <c r="S2205" s="404"/>
      <c r="T2205" s="404"/>
    </row>
    <row r="2206" spans="1:139" s="320" customFormat="1" ht="25.5" x14ac:dyDescent="0.2">
      <c r="A2206" s="360" t="s">
        <v>10461</v>
      </c>
      <c r="B2206" s="361" t="s">
        <v>7710</v>
      </c>
      <c r="C2206" s="362" t="s">
        <v>10817</v>
      </c>
      <c r="D2206" s="363" t="s">
        <v>10818</v>
      </c>
      <c r="E2206" s="332"/>
      <c r="F2206" s="787" t="s">
        <v>3989</v>
      </c>
      <c r="G2206" s="788" t="s">
        <v>10817</v>
      </c>
      <c r="H2206" s="313"/>
      <c r="I2206" s="314"/>
      <c r="J2206" s="311"/>
      <c r="K2206" s="312"/>
      <c r="L2206" s="315" t="s">
        <v>7592</v>
      </c>
      <c r="M2206" s="316" t="s">
        <v>7593</v>
      </c>
      <c r="N2206" s="311" t="s">
        <v>7592</v>
      </c>
      <c r="O2206" s="312" t="s">
        <v>7593</v>
      </c>
      <c r="P2206" s="315" t="s">
        <v>7714</v>
      </c>
      <c r="Q2206" s="316" t="s">
        <v>7715</v>
      </c>
      <c r="R2206" s="318">
        <v>42711</v>
      </c>
      <c r="S2206" s="404"/>
      <c r="T2206" s="404"/>
    </row>
    <row r="2207" spans="1:139" s="320" customFormat="1" ht="25.5" x14ac:dyDescent="0.2">
      <c r="A2207" s="360" t="s">
        <v>10461</v>
      </c>
      <c r="B2207" s="361" t="s">
        <v>7710</v>
      </c>
      <c r="C2207" s="362" t="s">
        <v>3992</v>
      </c>
      <c r="D2207" s="363" t="s">
        <v>10819</v>
      </c>
      <c r="E2207" s="332"/>
      <c r="F2207" s="787" t="s">
        <v>3991</v>
      </c>
      <c r="G2207" s="788" t="s">
        <v>3992</v>
      </c>
      <c r="H2207" s="313"/>
      <c r="I2207" s="314"/>
      <c r="J2207" s="311"/>
      <c r="K2207" s="312"/>
      <c r="L2207" s="315" t="s">
        <v>7592</v>
      </c>
      <c r="M2207" s="316" t="s">
        <v>7593</v>
      </c>
      <c r="N2207" s="311" t="s">
        <v>7592</v>
      </c>
      <c r="O2207" s="312" t="s">
        <v>7593</v>
      </c>
      <c r="P2207" s="315" t="s">
        <v>7714</v>
      </c>
      <c r="Q2207" s="316" t="s">
        <v>7715</v>
      </c>
      <c r="R2207" s="318">
        <v>42711</v>
      </c>
      <c r="S2207" s="404"/>
      <c r="T2207" s="404"/>
    </row>
    <row r="2208" spans="1:139" s="320" customFormat="1" ht="24" x14ac:dyDescent="0.2">
      <c r="A2208" s="360" t="s">
        <v>10461</v>
      </c>
      <c r="B2208" s="361" t="s">
        <v>7710</v>
      </c>
      <c r="C2208" s="362" t="s">
        <v>10612</v>
      </c>
      <c r="D2208" s="363" t="s">
        <v>10820</v>
      </c>
      <c r="E2208" s="332"/>
      <c r="F2208" s="787" t="s">
        <v>3993</v>
      </c>
      <c r="G2208" s="788" t="s">
        <v>10612</v>
      </c>
      <c r="H2208" s="313"/>
      <c r="I2208" s="314"/>
      <c r="J2208" s="311"/>
      <c r="K2208" s="312"/>
      <c r="L2208" s="315" t="s">
        <v>7592</v>
      </c>
      <c r="M2208" s="316" t="s">
        <v>7593</v>
      </c>
      <c r="N2208" s="311" t="s">
        <v>7592</v>
      </c>
      <c r="O2208" s="312" t="s">
        <v>7593</v>
      </c>
      <c r="P2208" s="315" t="s">
        <v>7714</v>
      </c>
      <c r="Q2208" s="316" t="s">
        <v>7715</v>
      </c>
      <c r="R2208" s="318">
        <v>42711</v>
      </c>
      <c r="S2208" s="404"/>
      <c r="T2208" s="404"/>
    </row>
    <row r="2209" spans="1:20" s="320" customFormat="1" ht="24" x14ac:dyDescent="0.2">
      <c r="A2209" s="360" t="s">
        <v>10461</v>
      </c>
      <c r="B2209" s="361" t="s">
        <v>7710</v>
      </c>
      <c r="C2209" s="362" t="s">
        <v>3996</v>
      </c>
      <c r="D2209" s="363" t="s">
        <v>10821</v>
      </c>
      <c r="E2209" s="332"/>
      <c r="F2209" s="787" t="s">
        <v>3995</v>
      </c>
      <c r="G2209" s="788" t="s">
        <v>3996</v>
      </c>
      <c r="H2209" s="313"/>
      <c r="I2209" s="314"/>
      <c r="J2209" s="311"/>
      <c r="K2209" s="312"/>
      <c r="L2209" s="315" t="s">
        <v>7592</v>
      </c>
      <c r="M2209" s="316" t="s">
        <v>7593</v>
      </c>
      <c r="N2209" s="311" t="s">
        <v>7592</v>
      </c>
      <c r="O2209" s="312" t="s">
        <v>7593</v>
      </c>
      <c r="P2209" s="315" t="s">
        <v>7714</v>
      </c>
      <c r="Q2209" s="316" t="s">
        <v>7715</v>
      </c>
      <c r="R2209" s="318">
        <v>42711</v>
      </c>
      <c r="S2209" s="404"/>
      <c r="T2209" s="404"/>
    </row>
    <row r="2210" spans="1:20" s="320" customFormat="1" ht="24" x14ac:dyDescent="0.2">
      <c r="A2210" s="360" t="s">
        <v>10461</v>
      </c>
      <c r="B2210" s="361" t="s">
        <v>7710</v>
      </c>
      <c r="C2210" s="362" t="s">
        <v>3998</v>
      </c>
      <c r="D2210" s="363" t="s">
        <v>10822</v>
      </c>
      <c r="E2210" s="332"/>
      <c r="F2210" s="787" t="s">
        <v>3997</v>
      </c>
      <c r="G2210" s="788" t="s">
        <v>3998</v>
      </c>
      <c r="H2210" s="313"/>
      <c r="I2210" s="314"/>
      <c r="J2210" s="311"/>
      <c r="K2210" s="312"/>
      <c r="L2210" s="315" t="s">
        <v>7592</v>
      </c>
      <c r="M2210" s="316" t="s">
        <v>7593</v>
      </c>
      <c r="N2210" s="311" t="s">
        <v>7592</v>
      </c>
      <c r="O2210" s="312" t="s">
        <v>7593</v>
      </c>
      <c r="P2210" s="315" t="s">
        <v>7714</v>
      </c>
      <c r="Q2210" s="316" t="s">
        <v>7715</v>
      </c>
      <c r="R2210" s="318">
        <v>42711</v>
      </c>
      <c r="S2210" s="404"/>
      <c r="T2210" s="404"/>
    </row>
    <row r="2211" spans="1:20" ht="24" x14ac:dyDescent="0.2">
      <c r="A2211" s="257" t="s">
        <v>10461</v>
      </c>
      <c r="B2211" s="258" t="s">
        <v>7710</v>
      </c>
      <c r="C2211" s="259" t="s">
        <v>1421</v>
      </c>
      <c r="D2211" s="260" t="s">
        <v>10823</v>
      </c>
      <c r="E2211" s="261"/>
      <c r="F2211" s="262" t="s">
        <v>1420</v>
      </c>
      <c r="G2211" s="263" t="s">
        <v>1421</v>
      </c>
      <c r="H2211" s="264"/>
      <c r="I2211" s="265"/>
      <c r="J2211" s="262"/>
      <c r="K2211" s="263"/>
      <c r="L2211" s="266" t="s">
        <v>7592</v>
      </c>
      <c r="M2211" s="267" t="s">
        <v>7593</v>
      </c>
      <c r="N2211" s="262" t="s">
        <v>7592</v>
      </c>
      <c r="O2211" s="263" t="s">
        <v>7593</v>
      </c>
      <c r="P2211" s="266" t="s">
        <v>7714</v>
      </c>
      <c r="Q2211" s="267" t="s">
        <v>7715</v>
      </c>
      <c r="R2211" s="276"/>
      <c r="S2211" s="277"/>
      <c r="T2211" s="277"/>
    </row>
    <row r="2212" spans="1:20" s="203" customFormat="1" ht="14.25" x14ac:dyDescent="0.2">
      <c r="A2212" s="190" t="s">
        <v>10461</v>
      </c>
      <c r="B2212" s="191" t="s">
        <v>7701</v>
      </c>
      <c r="C2212" s="192" t="s">
        <v>8146</v>
      </c>
      <c r="D2212" s="193" t="s">
        <v>10824</v>
      </c>
      <c r="E2212" s="194"/>
      <c r="F2212" s="195"/>
      <c r="G2212" s="196"/>
      <c r="H2212" s="197"/>
      <c r="I2212" s="198"/>
      <c r="J2212" s="195"/>
      <c r="K2212" s="196"/>
      <c r="L2212" s="199"/>
      <c r="M2212" s="200"/>
      <c r="N2212" s="195"/>
      <c r="O2212" s="196"/>
      <c r="P2212" s="199"/>
      <c r="Q2212" s="200"/>
      <c r="R2212" s="201"/>
      <c r="S2212" s="202"/>
      <c r="T2212" s="202"/>
    </row>
    <row r="2213" spans="1:20" ht="12.75" x14ac:dyDescent="0.2">
      <c r="A2213" s="204" t="s">
        <v>10461</v>
      </c>
      <c r="B2213" s="205" t="s">
        <v>7704</v>
      </c>
      <c r="C2213" s="206" t="s">
        <v>10825</v>
      </c>
      <c r="D2213" s="207" t="s">
        <v>10826</v>
      </c>
      <c r="E2213" s="208"/>
      <c r="F2213" s="209"/>
      <c r="G2213" s="210"/>
      <c r="H2213" s="211"/>
      <c r="I2213" s="212"/>
      <c r="J2213" s="209"/>
      <c r="K2213" s="210"/>
      <c r="L2213" s="213"/>
      <c r="M2213" s="214"/>
      <c r="N2213" s="209"/>
      <c r="O2213" s="210"/>
      <c r="P2213" s="213"/>
      <c r="Q2213" s="214"/>
      <c r="R2213" s="215"/>
      <c r="S2213" s="216"/>
      <c r="T2213" s="216"/>
    </row>
    <row r="2214" spans="1:20" s="203" customFormat="1" x14ac:dyDescent="0.2">
      <c r="A2214" s="329" t="s">
        <v>10461</v>
      </c>
      <c r="B2214" s="330" t="s">
        <v>7707</v>
      </c>
      <c r="C2214" s="246" t="s">
        <v>10827</v>
      </c>
      <c r="D2214" s="331" t="s">
        <v>10828</v>
      </c>
      <c r="E2214" s="248"/>
      <c r="F2214" s="249"/>
      <c r="G2214" s="250"/>
      <c r="H2214" s="251"/>
      <c r="I2214" s="252"/>
      <c r="J2214" s="249"/>
      <c r="K2214" s="250"/>
      <c r="L2214" s="253"/>
      <c r="M2214" s="254"/>
      <c r="N2214" s="249"/>
      <c r="O2214" s="250"/>
      <c r="P2214" s="253"/>
      <c r="Q2214" s="254"/>
      <c r="R2214" s="255"/>
      <c r="S2214" s="256"/>
      <c r="T2214" s="256"/>
    </row>
    <row r="2215" spans="1:20" ht="24" x14ac:dyDescent="0.2">
      <c r="A2215" s="257" t="s">
        <v>10461</v>
      </c>
      <c r="B2215" s="258" t="s">
        <v>7710</v>
      </c>
      <c r="C2215" s="259" t="s">
        <v>1833</v>
      </c>
      <c r="D2215" s="260" t="s">
        <v>10829</v>
      </c>
      <c r="E2215" s="261"/>
      <c r="F2215" s="262" t="s">
        <v>1832</v>
      </c>
      <c r="G2215" s="263" t="s">
        <v>1833</v>
      </c>
      <c r="H2215" s="264"/>
      <c r="I2215" s="265"/>
      <c r="J2215" s="262"/>
      <c r="K2215" s="263"/>
      <c r="L2215" s="266" t="s">
        <v>6832</v>
      </c>
      <c r="M2215" s="267" t="s">
        <v>6833</v>
      </c>
      <c r="N2215" s="262" t="s">
        <v>6832</v>
      </c>
      <c r="O2215" s="263" t="s">
        <v>6833</v>
      </c>
      <c r="P2215" s="266" t="s">
        <v>7714</v>
      </c>
      <c r="Q2215" s="267" t="s">
        <v>7715</v>
      </c>
      <c r="R2215" s="276"/>
      <c r="S2215" s="277"/>
      <c r="T2215" s="277"/>
    </row>
    <row r="2216" spans="1:20" s="203" customFormat="1" ht="48" x14ac:dyDescent="0.2">
      <c r="A2216" s="257" t="s">
        <v>10461</v>
      </c>
      <c r="B2216" s="258" t="s">
        <v>7710</v>
      </c>
      <c r="C2216" s="259" t="s">
        <v>1835</v>
      </c>
      <c r="D2216" s="260" t="s">
        <v>10830</v>
      </c>
      <c r="E2216" s="261"/>
      <c r="F2216" s="262" t="s">
        <v>1834</v>
      </c>
      <c r="G2216" s="263" t="s">
        <v>1835</v>
      </c>
      <c r="H2216" s="264"/>
      <c r="I2216" s="265"/>
      <c r="J2216" s="262"/>
      <c r="K2216" s="263"/>
      <c r="L2216" s="266" t="s">
        <v>6834</v>
      </c>
      <c r="M2216" s="267" t="s">
        <v>6835</v>
      </c>
      <c r="N2216" s="262" t="s">
        <v>6834</v>
      </c>
      <c r="O2216" s="263" t="s">
        <v>6835</v>
      </c>
      <c r="P2216" s="266" t="s">
        <v>7714</v>
      </c>
      <c r="Q2216" s="267" t="s">
        <v>7715</v>
      </c>
      <c r="R2216" s="276"/>
      <c r="S2216" s="277"/>
      <c r="T2216" s="277"/>
    </row>
    <row r="2217" spans="1:20" ht="36" x14ac:dyDescent="0.2">
      <c r="A2217" s="257" t="s">
        <v>10461</v>
      </c>
      <c r="B2217" s="258" t="s">
        <v>7710</v>
      </c>
      <c r="C2217" s="259" t="s">
        <v>1837</v>
      </c>
      <c r="D2217" s="260" t="s">
        <v>10831</v>
      </c>
      <c r="E2217" s="261"/>
      <c r="F2217" s="262" t="s">
        <v>1836</v>
      </c>
      <c r="G2217" s="263" t="s">
        <v>1837</v>
      </c>
      <c r="H2217" s="264"/>
      <c r="I2217" s="265"/>
      <c r="J2217" s="262"/>
      <c r="K2217" s="263"/>
      <c r="L2217" s="266" t="s">
        <v>6836</v>
      </c>
      <c r="M2217" s="267" t="s">
        <v>6837</v>
      </c>
      <c r="N2217" s="262" t="s">
        <v>6836</v>
      </c>
      <c r="O2217" s="263" t="s">
        <v>6837</v>
      </c>
      <c r="P2217" s="266" t="s">
        <v>7714</v>
      </c>
      <c r="Q2217" s="267" t="s">
        <v>7715</v>
      </c>
      <c r="R2217" s="276"/>
      <c r="S2217" s="277"/>
      <c r="T2217" s="277"/>
    </row>
    <row r="2218" spans="1:20" s="203" customFormat="1" ht="36" x14ac:dyDescent="0.2">
      <c r="A2218" s="257" t="s">
        <v>10461</v>
      </c>
      <c r="B2218" s="258" t="s">
        <v>7710</v>
      </c>
      <c r="C2218" s="259" t="s">
        <v>1839</v>
      </c>
      <c r="D2218" s="260" t="s">
        <v>10832</v>
      </c>
      <c r="E2218" s="261"/>
      <c r="F2218" s="262" t="s">
        <v>1838</v>
      </c>
      <c r="G2218" s="263" t="s">
        <v>1839</v>
      </c>
      <c r="H2218" s="264"/>
      <c r="I2218" s="265"/>
      <c r="J2218" s="262"/>
      <c r="K2218" s="263"/>
      <c r="L2218" s="266" t="s">
        <v>6838</v>
      </c>
      <c r="M2218" s="267" t="s">
        <v>6839</v>
      </c>
      <c r="N2218" s="262" t="s">
        <v>6838</v>
      </c>
      <c r="O2218" s="263" t="s">
        <v>6839</v>
      </c>
      <c r="P2218" s="266" t="s">
        <v>7714</v>
      </c>
      <c r="Q2218" s="267" t="s">
        <v>7715</v>
      </c>
      <c r="R2218" s="276"/>
      <c r="S2218" s="277"/>
      <c r="T2218" s="277"/>
    </row>
    <row r="2219" spans="1:20" ht="24" x14ac:dyDescent="0.2">
      <c r="A2219" s="257" t="s">
        <v>10461</v>
      </c>
      <c r="B2219" s="258" t="s">
        <v>7710</v>
      </c>
      <c r="C2219" s="259" t="s">
        <v>1841</v>
      </c>
      <c r="D2219" s="260" t="s">
        <v>10833</v>
      </c>
      <c r="E2219" s="261"/>
      <c r="F2219" s="262" t="s">
        <v>1840</v>
      </c>
      <c r="G2219" s="263" t="s">
        <v>1841</v>
      </c>
      <c r="H2219" s="264"/>
      <c r="I2219" s="265"/>
      <c r="J2219" s="262"/>
      <c r="K2219" s="263"/>
      <c r="L2219" s="266" t="s">
        <v>6840</v>
      </c>
      <c r="M2219" s="267" t="s">
        <v>6841</v>
      </c>
      <c r="N2219" s="262" t="s">
        <v>6840</v>
      </c>
      <c r="O2219" s="263" t="s">
        <v>6841</v>
      </c>
      <c r="P2219" s="266" t="s">
        <v>7714</v>
      </c>
      <c r="Q2219" s="267" t="s">
        <v>7715</v>
      </c>
      <c r="R2219" s="276"/>
      <c r="S2219" s="277"/>
      <c r="T2219" s="277"/>
    </row>
    <row r="2220" spans="1:20" s="203" customFormat="1" ht="36" x14ac:dyDescent="0.2">
      <c r="A2220" s="257" t="s">
        <v>10461</v>
      </c>
      <c r="B2220" s="258" t="s">
        <v>7710</v>
      </c>
      <c r="C2220" s="259" t="s">
        <v>1843</v>
      </c>
      <c r="D2220" s="260" t="s">
        <v>10834</v>
      </c>
      <c r="E2220" s="261"/>
      <c r="F2220" s="262" t="s">
        <v>1842</v>
      </c>
      <c r="G2220" s="263" t="s">
        <v>1843</v>
      </c>
      <c r="H2220" s="264"/>
      <c r="I2220" s="265"/>
      <c r="J2220" s="262"/>
      <c r="K2220" s="263"/>
      <c r="L2220" s="266" t="s">
        <v>6842</v>
      </c>
      <c r="M2220" s="267" t="s">
        <v>6843</v>
      </c>
      <c r="N2220" s="262" t="s">
        <v>6842</v>
      </c>
      <c r="O2220" s="263" t="s">
        <v>6843</v>
      </c>
      <c r="P2220" s="266" t="s">
        <v>7714</v>
      </c>
      <c r="Q2220" s="267" t="s">
        <v>7715</v>
      </c>
      <c r="R2220" s="276"/>
      <c r="S2220" s="277"/>
      <c r="T2220" s="277"/>
    </row>
    <row r="2221" spans="1:20" ht="24" x14ac:dyDescent="0.2">
      <c r="A2221" s="257" t="s">
        <v>10461</v>
      </c>
      <c r="B2221" s="258" t="s">
        <v>7710</v>
      </c>
      <c r="C2221" s="259" t="s">
        <v>1845</v>
      </c>
      <c r="D2221" s="260" t="s">
        <v>10835</v>
      </c>
      <c r="E2221" s="261"/>
      <c r="F2221" s="262" t="s">
        <v>1844</v>
      </c>
      <c r="G2221" s="263" t="s">
        <v>1845</v>
      </c>
      <c r="H2221" s="264"/>
      <c r="I2221" s="265"/>
      <c r="J2221" s="262"/>
      <c r="K2221" s="263"/>
      <c r="L2221" s="266" t="s">
        <v>6844</v>
      </c>
      <c r="M2221" s="267" t="s">
        <v>6845</v>
      </c>
      <c r="N2221" s="262" t="s">
        <v>6844</v>
      </c>
      <c r="O2221" s="263" t="s">
        <v>6845</v>
      </c>
      <c r="P2221" s="266" t="s">
        <v>7714</v>
      </c>
      <c r="Q2221" s="267" t="s">
        <v>7715</v>
      </c>
      <c r="R2221" s="276"/>
      <c r="S2221" s="277"/>
      <c r="T2221" s="277"/>
    </row>
    <row r="2222" spans="1:20" s="203" customFormat="1" ht="24" x14ac:dyDescent="0.2">
      <c r="A2222" s="257" t="s">
        <v>10461</v>
      </c>
      <c r="B2222" s="258" t="s">
        <v>7710</v>
      </c>
      <c r="C2222" s="259" t="s">
        <v>1847</v>
      </c>
      <c r="D2222" s="260" t="s">
        <v>10836</v>
      </c>
      <c r="E2222" s="261"/>
      <c r="F2222" s="262" t="s">
        <v>1846</v>
      </c>
      <c r="G2222" s="263" t="s">
        <v>1847</v>
      </c>
      <c r="H2222" s="264"/>
      <c r="I2222" s="265"/>
      <c r="J2222" s="262"/>
      <c r="K2222" s="263"/>
      <c r="L2222" s="266" t="s">
        <v>6846</v>
      </c>
      <c r="M2222" s="267" t="s">
        <v>6847</v>
      </c>
      <c r="N2222" s="262" t="s">
        <v>6846</v>
      </c>
      <c r="O2222" s="263" t="s">
        <v>6847</v>
      </c>
      <c r="P2222" s="266" t="s">
        <v>7714</v>
      </c>
      <c r="Q2222" s="267" t="s">
        <v>7715</v>
      </c>
      <c r="R2222" s="276"/>
      <c r="S2222" s="277"/>
      <c r="T2222" s="277"/>
    </row>
    <row r="2223" spans="1:20" ht="36" x14ac:dyDescent="0.2">
      <c r="A2223" s="257" t="s">
        <v>10461</v>
      </c>
      <c r="B2223" s="258" t="s">
        <v>7710</v>
      </c>
      <c r="C2223" s="259" t="s">
        <v>1849</v>
      </c>
      <c r="D2223" s="260" t="s">
        <v>10837</v>
      </c>
      <c r="E2223" s="261"/>
      <c r="F2223" s="262" t="s">
        <v>1848</v>
      </c>
      <c r="G2223" s="263" t="s">
        <v>1849</v>
      </c>
      <c r="H2223" s="264"/>
      <c r="I2223" s="265"/>
      <c r="J2223" s="262"/>
      <c r="K2223" s="263"/>
      <c r="L2223" s="266" t="s">
        <v>6848</v>
      </c>
      <c r="M2223" s="267" t="s">
        <v>6849</v>
      </c>
      <c r="N2223" s="262" t="s">
        <v>6848</v>
      </c>
      <c r="O2223" s="263" t="s">
        <v>6849</v>
      </c>
      <c r="P2223" s="266" t="s">
        <v>7714</v>
      </c>
      <c r="Q2223" s="267" t="s">
        <v>7715</v>
      </c>
      <c r="R2223" s="276"/>
      <c r="S2223" s="277"/>
      <c r="T2223" s="277"/>
    </row>
    <row r="2224" spans="1:20" s="203" customFormat="1" ht="36" x14ac:dyDescent="0.2">
      <c r="A2224" s="257" t="s">
        <v>10461</v>
      </c>
      <c r="B2224" s="258" t="s">
        <v>7710</v>
      </c>
      <c r="C2224" s="259" t="s">
        <v>1851</v>
      </c>
      <c r="D2224" s="260" t="s">
        <v>10838</v>
      </c>
      <c r="E2224" s="261"/>
      <c r="F2224" s="262" t="s">
        <v>1850</v>
      </c>
      <c r="G2224" s="263" t="s">
        <v>1851</v>
      </c>
      <c r="H2224" s="264"/>
      <c r="I2224" s="265"/>
      <c r="J2224" s="262"/>
      <c r="K2224" s="263"/>
      <c r="L2224" s="266" t="s">
        <v>6850</v>
      </c>
      <c r="M2224" s="267" t="s">
        <v>6851</v>
      </c>
      <c r="N2224" s="262" t="s">
        <v>6850</v>
      </c>
      <c r="O2224" s="263" t="s">
        <v>6851</v>
      </c>
      <c r="P2224" s="266" t="s">
        <v>7714</v>
      </c>
      <c r="Q2224" s="267" t="s">
        <v>7715</v>
      </c>
      <c r="R2224" s="276"/>
      <c r="S2224" s="277"/>
      <c r="T2224" s="277"/>
    </row>
    <row r="2225" spans="1:20" ht="36" x14ac:dyDescent="0.2">
      <c r="A2225" s="257" t="s">
        <v>10461</v>
      </c>
      <c r="B2225" s="258" t="s">
        <v>7710</v>
      </c>
      <c r="C2225" s="259" t="s">
        <v>1853</v>
      </c>
      <c r="D2225" s="260" t="s">
        <v>10839</v>
      </c>
      <c r="E2225" s="261"/>
      <c r="F2225" s="262" t="s">
        <v>1852</v>
      </c>
      <c r="G2225" s="263" t="s">
        <v>1853</v>
      </c>
      <c r="H2225" s="264"/>
      <c r="I2225" s="265"/>
      <c r="J2225" s="262"/>
      <c r="K2225" s="263"/>
      <c r="L2225" s="266" t="s">
        <v>6852</v>
      </c>
      <c r="M2225" s="267" t="s">
        <v>6853</v>
      </c>
      <c r="N2225" s="262" t="s">
        <v>6852</v>
      </c>
      <c r="O2225" s="263" t="s">
        <v>6853</v>
      </c>
      <c r="P2225" s="266" t="s">
        <v>7714</v>
      </c>
      <c r="Q2225" s="267" t="s">
        <v>7715</v>
      </c>
      <c r="R2225" s="276"/>
      <c r="S2225" s="277"/>
      <c r="T2225" s="277"/>
    </row>
    <row r="2226" spans="1:20" s="203" customFormat="1" ht="60" x14ac:dyDescent="0.2">
      <c r="A2226" s="257" t="s">
        <v>10461</v>
      </c>
      <c r="B2226" s="258" t="s">
        <v>7710</v>
      </c>
      <c r="C2226" s="259" t="s">
        <v>1855</v>
      </c>
      <c r="D2226" s="260" t="s">
        <v>10840</v>
      </c>
      <c r="E2226" s="261"/>
      <c r="F2226" s="262" t="s">
        <v>1854</v>
      </c>
      <c r="G2226" s="263" t="s">
        <v>1855</v>
      </c>
      <c r="H2226" s="264"/>
      <c r="I2226" s="265"/>
      <c r="J2226" s="262"/>
      <c r="K2226" s="263"/>
      <c r="L2226" s="266" t="s">
        <v>6854</v>
      </c>
      <c r="M2226" s="267" t="s">
        <v>6855</v>
      </c>
      <c r="N2226" s="262" t="s">
        <v>6854</v>
      </c>
      <c r="O2226" s="263" t="s">
        <v>6855</v>
      </c>
      <c r="P2226" s="266" t="s">
        <v>7714</v>
      </c>
      <c r="Q2226" s="267" t="s">
        <v>7715</v>
      </c>
      <c r="R2226" s="276"/>
      <c r="S2226" s="277"/>
      <c r="T2226" s="277"/>
    </row>
    <row r="2227" spans="1:20" ht="60" x14ac:dyDescent="0.2">
      <c r="A2227" s="257" t="s">
        <v>10461</v>
      </c>
      <c r="B2227" s="258" t="s">
        <v>7710</v>
      </c>
      <c r="C2227" s="259" t="s">
        <v>1857</v>
      </c>
      <c r="D2227" s="260" t="s">
        <v>10841</v>
      </c>
      <c r="E2227" s="261"/>
      <c r="F2227" s="262" t="s">
        <v>1856</v>
      </c>
      <c r="G2227" s="263" t="s">
        <v>1857</v>
      </c>
      <c r="H2227" s="264"/>
      <c r="I2227" s="265"/>
      <c r="J2227" s="262"/>
      <c r="K2227" s="263"/>
      <c r="L2227" s="266" t="s">
        <v>6856</v>
      </c>
      <c r="M2227" s="267" t="s">
        <v>6857</v>
      </c>
      <c r="N2227" s="262" t="s">
        <v>6856</v>
      </c>
      <c r="O2227" s="263" t="s">
        <v>6857</v>
      </c>
      <c r="P2227" s="266" t="s">
        <v>7714</v>
      </c>
      <c r="Q2227" s="267" t="s">
        <v>7715</v>
      </c>
      <c r="R2227" s="276"/>
      <c r="S2227" s="277"/>
      <c r="T2227" s="277"/>
    </row>
    <row r="2228" spans="1:20" s="405" customFormat="1" ht="60" x14ac:dyDescent="0.2">
      <c r="A2228" s="406" t="s">
        <v>10461</v>
      </c>
      <c r="B2228" s="407" t="s">
        <v>7710</v>
      </c>
      <c r="C2228" s="408" t="s">
        <v>10842</v>
      </c>
      <c r="D2228" s="409" t="s">
        <v>10843</v>
      </c>
      <c r="E2228" s="332"/>
      <c r="F2228" s="311" t="s">
        <v>4034</v>
      </c>
      <c r="G2228" s="312" t="s">
        <v>10844</v>
      </c>
      <c r="H2228" s="313"/>
      <c r="I2228" s="314"/>
      <c r="J2228" s="311"/>
      <c r="K2228" s="312"/>
      <c r="L2228" s="315" t="s">
        <v>6858</v>
      </c>
      <c r="M2228" s="316" t="s">
        <v>10845</v>
      </c>
      <c r="N2228" s="311" t="s">
        <v>6858</v>
      </c>
      <c r="O2228" s="312" t="s">
        <v>10845</v>
      </c>
      <c r="P2228" s="315" t="s">
        <v>7714</v>
      </c>
      <c r="Q2228" s="316" t="s">
        <v>7715</v>
      </c>
      <c r="R2228" s="318">
        <v>42711</v>
      </c>
      <c r="S2228" s="404"/>
      <c r="T2228" s="404"/>
    </row>
    <row r="2229" spans="1:20" s="203" customFormat="1" ht="36" x14ac:dyDescent="0.2">
      <c r="A2229" s="257" t="s">
        <v>10461</v>
      </c>
      <c r="B2229" s="258" t="s">
        <v>7710</v>
      </c>
      <c r="C2229" s="259" t="s">
        <v>1859</v>
      </c>
      <c r="D2229" s="260" t="s">
        <v>10846</v>
      </c>
      <c r="E2229" s="261"/>
      <c r="F2229" s="262" t="s">
        <v>1858</v>
      </c>
      <c r="G2229" s="263" t="s">
        <v>1859</v>
      </c>
      <c r="H2229" s="264"/>
      <c r="I2229" s="265"/>
      <c r="J2229" s="262"/>
      <c r="K2229" s="263"/>
      <c r="L2229" s="266" t="s">
        <v>6859</v>
      </c>
      <c r="M2229" s="267" t="s">
        <v>6860</v>
      </c>
      <c r="N2229" s="262" t="s">
        <v>6859</v>
      </c>
      <c r="O2229" s="263" t="s">
        <v>6860</v>
      </c>
      <c r="P2229" s="266" t="s">
        <v>7714</v>
      </c>
      <c r="Q2229" s="267" t="s">
        <v>7715</v>
      </c>
      <c r="R2229" s="276"/>
      <c r="S2229" s="277"/>
      <c r="T2229" s="277"/>
    </row>
    <row r="2230" spans="1:20" x14ac:dyDescent="0.2">
      <c r="A2230" s="329" t="s">
        <v>10461</v>
      </c>
      <c r="B2230" s="330" t="s">
        <v>7707</v>
      </c>
      <c r="C2230" s="246" t="s">
        <v>10847</v>
      </c>
      <c r="D2230" s="331" t="s">
        <v>10848</v>
      </c>
      <c r="E2230" s="248"/>
      <c r="F2230" s="249"/>
      <c r="G2230" s="250"/>
      <c r="H2230" s="251"/>
      <c r="I2230" s="252"/>
      <c r="J2230" s="249"/>
      <c r="K2230" s="250"/>
      <c r="L2230" s="253"/>
      <c r="M2230" s="254"/>
      <c r="N2230" s="249"/>
      <c r="O2230" s="250"/>
      <c r="P2230" s="253"/>
      <c r="Q2230" s="254"/>
      <c r="R2230" s="255"/>
      <c r="S2230" s="256"/>
      <c r="T2230" s="256"/>
    </row>
    <row r="2231" spans="1:20" s="203" customFormat="1" ht="36" x14ac:dyDescent="0.2">
      <c r="A2231" s="257" t="s">
        <v>10461</v>
      </c>
      <c r="B2231" s="258" t="s">
        <v>7710</v>
      </c>
      <c r="C2231" s="259" t="s">
        <v>1862</v>
      </c>
      <c r="D2231" s="260" t="s">
        <v>10849</v>
      </c>
      <c r="E2231" s="261"/>
      <c r="F2231" s="262" t="s">
        <v>1861</v>
      </c>
      <c r="G2231" s="263" t="s">
        <v>1862</v>
      </c>
      <c r="H2231" s="264"/>
      <c r="I2231" s="265"/>
      <c r="J2231" s="262"/>
      <c r="K2231" s="263"/>
      <c r="L2231" s="266" t="s">
        <v>6861</v>
      </c>
      <c r="M2231" s="267" t="s">
        <v>6862</v>
      </c>
      <c r="N2231" s="262" t="s">
        <v>6861</v>
      </c>
      <c r="O2231" s="263" t="s">
        <v>6862</v>
      </c>
      <c r="P2231" s="266" t="s">
        <v>7714</v>
      </c>
      <c r="Q2231" s="267" t="s">
        <v>7715</v>
      </c>
      <c r="R2231" s="276"/>
      <c r="S2231" s="277"/>
      <c r="T2231" s="277"/>
    </row>
    <row r="2232" spans="1:20" ht="36" x14ac:dyDescent="0.2">
      <c r="A2232" s="257" t="s">
        <v>10461</v>
      </c>
      <c r="B2232" s="258" t="s">
        <v>7710</v>
      </c>
      <c r="C2232" s="259" t="s">
        <v>2995</v>
      </c>
      <c r="D2232" s="260" t="s">
        <v>10850</v>
      </c>
      <c r="E2232" s="261"/>
      <c r="F2232" s="262" t="s">
        <v>2994</v>
      </c>
      <c r="G2232" s="263" t="s">
        <v>2995</v>
      </c>
      <c r="H2232" s="264"/>
      <c r="I2232" s="265"/>
      <c r="J2232" s="262"/>
      <c r="K2232" s="263"/>
      <c r="L2232" s="266" t="s">
        <v>6921</v>
      </c>
      <c r="M2232" s="267" t="s">
        <v>6922</v>
      </c>
      <c r="N2232" s="262" t="s">
        <v>6921</v>
      </c>
      <c r="O2232" s="263" t="s">
        <v>6922</v>
      </c>
      <c r="P2232" s="266" t="s">
        <v>7714</v>
      </c>
      <c r="Q2232" s="267" t="s">
        <v>7715</v>
      </c>
      <c r="R2232" s="276"/>
      <c r="S2232" s="277"/>
      <c r="T2232" s="277"/>
    </row>
    <row r="2233" spans="1:20" s="203" customFormat="1" ht="24" x14ac:dyDescent="0.2">
      <c r="A2233" s="257" t="s">
        <v>10461</v>
      </c>
      <c r="B2233" s="258" t="s">
        <v>7710</v>
      </c>
      <c r="C2233" s="259" t="s">
        <v>1864</v>
      </c>
      <c r="D2233" s="260" t="s">
        <v>10851</v>
      </c>
      <c r="E2233" s="261"/>
      <c r="F2233" s="262" t="s">
        <v>1863</v>
      </c>
      <c r="G2233" s="263" t="s">
        <v>1864</v>
      </c>
      <c r="H2233" s="264"/>
      <c r="I2233" s="265"/>
      <c r="J2233" s="262"/>
      <c r="K2233" s="263"/>
      <c r="L2233" s="266" t="s">
        <v>6863</v>
      </c>
      <c r="M2233" s="267" t="s">
        <v>6864</v>
      </c>
      <c r="N2233" s="262" t="s">
        <v>6863</v>
      </c>
      <c r="O2233" s="263" t="s">
        <v>6864</v>
      </c>
      <c r="P2233" s="266" t="s">
        <v>7714</v>
      </c>
      <c r="Q2233" s="267" t="s">
        <v>7715</v>
      </c>
      <c r="R2233" s="276"/>
      <c r="S2233" s="277"/>
      <c r="T2233" s="277"/>
    </row>
    <row r="2234" spans="1:20" ht="24" x14ac:dyDescent="0.2">
      <c r="A2234" s="257" t="s">
        <v>10461</v>
      </c>
      <c r="B2234" s="258" t="s">
        <v>7710</v>
      </c>
      <c r="C2234" s="259" t="s">
        <v>1866</v>
      </c>
      <c r="D2234" s="260" t="s">
        <v>10852</v>
      </c>
      <c r="E2234" s="261"/>
      <c r="F2234" s="262" t="s">
        <v>1865</v>
      </c>
      <c r="G2234" s="263" t="s">
        <v>1866</v>
      </c>
      <c r="H2234" s="264"/>
      <c r="I2234" s="265"/>
      <c r="J2234" s="262"/>
      <c r="K2234" s="263"/>
      <c r="L2234" s="266" t="s">
        <v>6865</v>
      </c>
      <c r="M2234" s="267" t="s">
        <v>6866</v>
      </c>
      <c r="N2234" s="262" t="s">
        <v>6865</v>
      </c>
      <c r="O2234" s="263" t="s">
        <v>6866</v>
      </c>
      <c r="P2234" s="266" t="s">
        <v>7714</v>
      </c>
      <c r="Q2234" s="267" t="s">
        <v>7715</v>
      </c>
      <c r="R2234" s="276"/>
      <c r="S2234" s="277"/>
      <c r="T2234" s="277"/>
    </row>
    <row r="2235" spans="1:20" s="203" customFormat="1" ht="36" x14ac:dyDescent="0.2">
      <c r="A2235" s="257" t="s">
        <v>10461</v>
      </c>
      <c r="B2235" s="258" t="s">
        <v>7710</v>
      </c>
      <c r="C2235" s="259" t="s">
        <v>1868</v>
      </c>
      <c r="D2235" s="260" t="s">
        <v>10853</v>
      </c>
      <c r="E2235" s="261"/>
      <c r="F2235" s="262" t="s">
        <v>1867</v>
      </c>
      <c r="G2235" s="263" t="s">
        <v>1868</v>
      </c>
      <c r="H2235" s="264"/>
      <c r="I2235" s="265"/>
      <c r="J2235" s="262"/>
      <c r="K2235" s="263"/>
      <c r="L2235" s="266" t="s">
        <v>6867</v>
      </c>
      <c r="M2235" s="267" t="s">
        <v>6868</v>
      </c>
      <c r="N2235" s="262" t="s">
        <v>6867</v>
      </c>
      <c r="O2235" s="263" t="s">
        <v>6868</v>
      </c>
      <c r="P2235" s="266" t="s">
        <v>7714</v>
      </c>
      <c r="Q2235" s="267" t="s">
        <v>7715</v>
      </c>
      <c r="R2235" s="276"/>
      <c r="S2235" s="277"/>
      <c r="T2235" s="277"/>
    </row>
    <row r="2236" spans="1:20" s="203" customFormat="1" ht="24" x14ac:dyDescent="0.2">
      <c r="A2236" s="257" t="s">
        <v>10461</v>
      </c>
      <c r="B2236" s="258" t="s">
        <v>7710</v>
      </c>
      <c r="C2236" s="259" t="s">
        <v>1870</v>
      </c>
      <c r="D2236" s="260" t="s">
        <v>10854</v>
      </c>
      <c r="E2236" s="261"/>
      <c r="F2236" s="262" t="s">
        <v>1869</v>
      </c>
      <c r="G2236" s="263" t="s">
        <v>1870</v>
      </c>
      <c r="H2236" s="264"/>
      <c r="I2236" s="265"/>
      <c r="J2236" s="262"/>
      <c r="K2236" s="263"/>
      <c r="L2236" s="266" t="s">
        <v>6869</v>
      </c>
      <c r="M2236" s="267" t="s">
        <v>6870</v>
      </c>
      <c r="N2236" s="262" t="s">
        <v>6869</v>
      </c>
      <c r="O2236" s="263" t="s">
        <v>6870</v>
      </c>
      <c r="P2236" s="266" t="s">
        <v>7714</v>
      </c>
      <c r="Q2236" s="267" t="s">
        <v>7715</v>
      </c>
      <c r="R2236" s="276"/>
      <c r="S2236" s="277"/>
      <c r="T2236" s="277"/>
    </row>
    <row r="2237" spans="1:20" s="203" customFormat="1" ht="24" x14ac:dyDescent="0.2">
      <c r="A2237" s="257" t="s">
        <v>10461</v>
      </c>
      <c r="B2237" s="258" t="s">
        <v>7710</v>
      </c>
      <c r="C2237" s="259" t="s">
        <v>1872</v>
      </c>
      <c r="D2237" s="260" t="s">
        <v>10855</v>
      </c>
      <c r="E2237" s="261"/>
      <c r="F2237" s="262" t="s">
        <v>1871</v>
      </c>
      <c r="G2237" s="263" t="s">
        <v>1872</v>
      </c>
      <c r="H2237" s="264"/>
      <c r="I2237" s="265"/>
      <c r="J2237" s="262"/>
      <c r="K2237" s="263"/>
      <c r="L2237" s="266" t="s">
        <v>6871</v>
      </c>
      <c r="M2237" s="267" t="s">
        <v>6872</v>
      </c>
      <c r="N2237" s="262" t="s">
        <v>6871</v>
      </c>
      <c r="O2237" s="263" t="s">
        <v>6872</v>
      </c>
      <c r="P2237" s="266" t="s">
        <v>7714</v>
      </c>
      <c r="Q2237" s="267" t="s">
        <v>7715</v>
      </c>
      <c r="R2237" s="276"/>
      <c r="S2237" s="277"/>
      <c r="T2237" s="277"/>
    </row>
    <row r="2238" spans="1:20" s="203" customFormat="1" ht="24" x14ac:dyDescent="0.2">
      <c r="A2238" s="257" t="s">
        <v>10461</v>
      </c>
      <c r="B2238" s="258" t="s">
        <v>7710</v>
      </c>
      <c r="C2238" s="259" t="s">
        <v>1874</v>
      </c>
      <c r="D2238" s="260" t="s">
        <v>10856</v>
      </c>
      <c r="E2238" s="261"/>
      <c r="F2238" s="262" t="s">
        <v>1873</v>
      </c>
      <c r="G2238" s="263" t="s">
        <v>1874</v>
      </c>
      <c r="H2238" s="264"/>
      <c r="I2238" s="265"/>
      <c r="J2238" s="262"/>
      <c r="K2238" s="263"/>
      <c r="L2238" s="266" t="s">
        <v>6873</v>
      </c>
      <c r="M2238" s="267" t="s">
        <v>6874</v>
      </c>
      <c r="N2238" s="262" t="s">
        <v>6873</v>
      </c>
      <c r="O2238" s="263" t="s">
        <v>6874</v>
      </c>
      <c r="P2238" s="266" t="s">
        <v>7714</v>
      </c>
      <c r="Q2238" s="267" t="s">
        <v>7715</v>
      </c>
      <c r="R2238" s="276"/>
      <c r="S2238" s="277"/>
      <c r="T2238" s="277"/>
    </row>
    <row r="2239" spans="1:20" s="203" customFormat="1" ht="24" x14ac:dyDescent="0.2">
      <c r="A2239" s="257" t="s">
        <v>10461</v>
      </c>
      <c r="B2239" s="258" t="s">
        <v>7710</v>
      </c>
      <c r="C2239" s="259" t="s">
        <v>1876</v>
      </c>
      <c r="D2239" s="260" t="s">
        <v>10857</v>
      </c>
      <c r="E2239" s="261"/>
      <c r="F2239" s="262" t="s">
        <v>1875</v>
      </c>
      <c r="G2239" s="263" t="s">
        <v>1876</v>
      </c>
      <c r="H2239" s="264"/>
      <c r="I2239" s="265"/>
      <c r="J2239" s="262"/>
      <c r="K2239" s="263"/>
      <c r="L2239" s="266" t="s">
        <v>6875</v>
      </c>
      <c r="M2239" s="267" t="s">
        <v>6876</v>
      </c>
      <c r="N2239" s="262" t="s">
        <v>6875</v>
      </c>
      <c r="O2239" s="263" t="s">
        <v>6876</v>
      </c>
      <c r="P2239" s="266" t="s">
        <v>7714</v>
      </c>
      <c r="Q2239" s="267" t="s">
        <v>7715</v>
      </c>
      <c r="R2239" s="276"/>
      <c r="S2239" s="277"/>
      <c r="T2239" s="277"/>
    </row>
    <row r="2240" spans="1:20" s="203" customFormat="1" ht="60" x14ac:dyDescent="0.2">
      <c r="A2240" s="257" t="s">
        <v>10461</v>
      </c>
      <c r="B2240" s="258" t="s">
        <v>7710</v>
      </c>
      <c r="C2240" s="259" t="s">
        <v>2949</v>
      </c>
      <c r="D2240" s="260" t="s">
        <v>10858</v>
      </c>
      <c r="E2240" s="261"/>
      <c r="F2240" s="262" t="s">
        <v>1877</v>
      </c>
      <c r="G2240" s="263" t="s">
        <v>2949</v>
      </c>
      <c r="H2240" s="264"/>
      <c r="I2240" s="265"/>
      <c r="J2240" s="262"/>
      <c r="K2240" s="263"/>
      <c r="L2240" s="266" t="s">
        <v>6877</v>
      </c>
      <c r="M2240" s="267" t="s">
        <v>6878</v>
      </c>
      <c r="N2240" s="262" t="s">
        <v>6877</v>
      </c>
      <c r="O2240" s="263" t="s">
        <v>6878</v>
      </c>
      <c r="P2240" s="266" t="s">
        <v>7714</v>
      </c>
      <c r="Q2240" s="267" t="s">
        <v>7715</v>
      </c>
      <c r="R2240" s="276"/>
      <c r="S2240" s="277"/>
      <c r="T2240" s="277"/>
    </row>
    <row r="2241" spans="1:20" s="203" customFormat="1" ht="24" x14ac:dyDescent="0.2">
      <c r="A2241" s="257" t="s">
        <v>10461</v>
      </c>
      <c r="B2241" s="258" t="s">
        <v>7710</v>
      </c>
      <c r="C2241" s="259" t="s">
        <v>2951</v>
      </c>
      <c r="D2241" s="260" t="s">
        <v>10859</v>
      </c>
      <c r="E2241" s="261"/>
      <c r="F2241" s="262" t="s">
        <v>2950</v>
      </c>
      <c r="G2241" s="263" t="s">
        <v>2951</v>
      </c>
      <c r="H2241" s="264"/>
      <c r="I2241" s="265"/>
      <c r="J2241" s="262"/>
      <c r="K2241" s="263"/>
      <c r="L2241" s="266" t="s">
        <v>6879</v>
      </c>
      <c r="M2241" s="267" t="s">
        <v>6880</v>
      </c>
      <c r="N2241" s="262" t="s">
        <v>6879</v>
      </c>
      <c r="O2241" s="263" t="s">
        <v>6880</v>
      </c>
      <c r="P2241" s="266" t="s">
        <v>7714</v>
      </c>
      <c r="Q2241" s="267" t="s">
        <v>7715</v>
      </c>
      <c r="R2241" s="276"/>
      <c r="S2241" s="277"/>
      <c r="T2241" s="277"/>
    </row>
    <row r="2242" spans="1:20" s="344" customFormat="1" ht="48" x14ac:dyDescent="0.2">
      <c r="A2242" s="257" t="s">
        <v>10461</v>
      </c>
      <c r="B2242" s="258" t="s">
        <v>7710</v>
      </c>
      <c r="C2242" s="259" t="s">
        <v>10860</v>
      </c>
      <c r="D2242" s="260" t="s">
        <v>10861</v>
      </c>
      <c r="E2242" s="261"/>
      <c r="F2242" s="262" t="s">
        <v>2970</v>
      </c>
      <c r="G2242" s="263" t="s">
        <v>2971</v>
      </c>
      <c r="H2242" s="264"/>
      <c r="I2242" s="265"/>
      <c r="J2242" s="262"/>
      <c r="K2242" s="263"/>
      <c r="L2242" s="262" t="s">
        <v>2970</v>
      </c>
      <c r="M2242" s="263" t="s">
        <v>2971</v>
      </c>
      <c r="N2242" s="262" t="s">
        <v>6899</v>
      </c>
      <c r="O2242" s="263" t="s">
        <v>10862</v>
      </c>
      <c r="P2242" s="266" t="s">
        <v>7714</v>
      </c>
      <c r="Q2242" s="267" t="s">
        <v>7715</v>
      </c>
      <c r="R2242" s="276"/>
      <c r="S2242" s="277"/>
      <c r="T2242" s="277"/>
    </row>
    <row r="2243" spans="1:20" s="203" customFormat="1" ht="72" x14ac:dyDescent="0.2">
      <c r="A2243" s="257" t="s">
        <v>10461</v>
      </c>
      <c r="B2243" s="258" t="s">
        <v>7710</v>
      </c>
      <c r="C2243" s="259" t="s">
        <v>2973</v>
      </c>
      <c r="D2243" s="260" t="s">
        <v>10863</v>
      </c>
      <c r="E2243" s="261"/>
      <c r="F2243" s="262" t="s">
        <v>2972</v>
      </c>
      <c r="G2243" s="263" t="s">
        <v>2973</v>
      </c>
      <c r="H2243" s="264"/>
      <c r="I2243" s="265"/>
      <c r="J2243" s="262"/>
      <c r="K2243" s="263"/>
      <c r="L2243" s="266" t="s">
        <v>6900</v>
      </c>
      <c r="M2243" s="267" t="s">
        <v>6901</v>
      </c>
      <c r="N2243" s="262" t="s">
        <v>6900</v>
      </c>
      <c r="O2243" s="263" t="s">
        <v>6901</v>
      </c>
      <c r="P2243" s="266" t="s">
        <v>7714</v>
      </c>
      <c r="Q2243" s="267" t="s">
        <v>7715</v>
      </c>
      <c r="R2243" s="276"/>
      <c r="S2243" s="277"/>
      <c r="T2243" s="277"/>
    </row>
    <row r="2244" spans="1:20" s="344" customFormat="1" ht="72" x14ac:dyDescent="0.2">
      <c r="A2244" s="257" t="s">
        <v>10461</v>
      </c>
      <c r="B2244" s="258" t="s">
        <v>7710</v>
      </c>
      <c r="C2244" s="259" t="s">
        <v>10864</v>
      </c>
      <c r="D2244" s="260" t="s">
        <v>10865</v>
      </c>
      <c r="E2244" s="261"/>
      <c r="F2244" s="262" t="s">
        <v>2974</v>
      </c>
      <c r="G2244" s="263" t="s">
        <v>2975</v>
      </c>
      <c r="H2244" s="264"/>
      <c r="I2244" s="265"/>
      <c r="J2244" s="262"/>
      <c r="K2244" s="263"/>
      <c r="L2244" s="262" t="s">
        <v>2974</v>
      </c>
      <c r="M2244" s="263" t="s">
        <v>2975</v>
      </c>
      <c r="N2244" s="262" t="s">
        <v>6902</v>
      </c>
      <c r="O2244" s="263" t="s">
        <v>10866</v>
      </c>
      <c r="P2244" s="266" t="s">
        <v>7714</v>
      </c>
      <c r="Q2244" s="267" t="s">
        <v>7715</v>
      </c>
      <c r="R2244" s="276"/>
      <c r="S2244" s="277"/>
      <c r="T2244" s="277"/>
    </row>
    <row r="2245" spans="1:20" s="203" customFormat="1" ht="36" x14ac:dyDescent="0.2">
      <c r="A2245" s="257" t="s">
        <v>10461</v>
      </c>
      <c r="B2245" s="258" t="s">
        <v>7710</v>
      </c>
      <c r="C2245" s="259" t="s">
        <v>2953</v>
      </c>
      <c r="D2245" s="260" t="s">
        <v>10867</v>
      </c>
      <c r="E2245" s="261"/>
      <c r="F2245" s="262" t="s">
        <v>2952</v>
      </c>
      <c r="G2245" s="263" t="s">
        <v>2953</v>
      </c>
      <c r="H2245" s="264"/>
      <c r="I2245" s="265"/>
      <c r="J2245" s="262"/>
      <c r="K2245" s="263"/>
      <c r="L2245" s="266" t="s">
        <v>6881</v>
      </c>
      <c r="M2245" s="267" t="s">
        <v>6882</v>
      </c>
      <c r="N2245" s="262" t="s">
        <v>6881</v>
      </c>
      <c r="O2245" s="263" t="s">
        <v>6882</v>
      </c>
      <c r="P2245" s="266" t="s">
        <v>7714</v>
      </c>
      <c r="Q2245" s="267" t="s">
        <v>7715</v>
      </c>
      <c r="R2245" s="276"/>
      <c r="S2245" s="277"/>
      <c r="T2245" s="277"/>
    </row>
    <row r="2246" spans="1:20" s="203" customFormat="1" ht="72" x14ac:dyDescent="0.2">
      <c r="A2246" s="257" t="s">
        <v>10461</v>
      </c>
      <c r="B2246" s="258" t="s">
        <v>7710</v>
      </c>
      <c r="C2246" s="259" t="s">
        <v>2977</v>
      </c>
      <c r="D2246" s="260" t="s">
        <v>10868</v>
      </c>
      <c r="E2246" s="261"/>
      <c r="F2246" s="262" t="s">
        <v>2976</v>
      </c>
      <c r="G2246" s="263" t="s">
        <v>2977</v>
      </c>
      <c r="H2246" s="264"/>
      <c r="I2246" s="265"/>
      <c r="J2246" s="262"/>
      <c r="K2246" s="263"/>
      <c r="L2246" s="266" t="s">
        <v>6903</v>
      </c>
      <c r="M2246" s="267" t="s">
        <v>6904</v>
      </c>
      <c r="N2246" s="262" t="s">
        <v>6903</v>
      </c>
      <c r="O2246" s="263" t="s">
        <v>6904</v>
      </c>
      <c r="P2246" s="266" t="s">
        <v>7714</v>
      </c>
      <c r="Q2246" s="267" t="s">
        <v>7715</v>
      </c>
      <c r="R2246" s="276"/>
      <c r="S2246" s="277"/>
      <c r="T2246" s="277"/>
    </row>
    <row r="2247" spans="1:20" s="203" customFormat="1" ht="96" x14ac:dyDescent="0.2">
      <c r="A2247" s="257" t="s">
        <v>10461</v>
      </c>
      <c r="B2247" s="258" t="s">
        <v>7710</v>
      </c>
      <c r="C2247" s="259" t="s">
        <v>2979</v>
      </c>
      <c r="D2247" s="260" t="s">
        <v>10869</v>
      </c>
      <c r="E2247" s="261"/>
      <c r="F2247" s="262" t="s">
        <v>2978</v>
      </c>
      <c r="G2247" s="263" t="s">
        <v>2979</v>
      </c>
      <c r="H2247" s="264"/>
      <c r="I2247" s="265"/>
      <c r="J2247" s="262"/>
      <c r="K2247" s="263"/>
      <c r="L2247" s="266" t="s">
        <v>6905</v>
      </c>
      <c r="M2247" s="267" t="s">
        <v>6906</v>
      </c>
      <c r="N2247" s="262" t="s">
        <v>6905</v>
      </c>
      <c r="O2247" s="263" t="s">
        <v>6906</v>
      </c>
      <c r="P2247" s="266" t="s">
        <v>7714</v>
      </c>
      <c r="Q2247" s="267" t="s">
        <v>7715</v>
      </c>
      <c r="R2247" s="276"/>
      <c r="S2247" s="277"/>
      <c r="T2247" s="277"/>
    </row>
    <row r="2248" spans="1:20" s="203" customFormat="1" ht="96" x14ac:dyDescent="0.2">
      <c r="A2248" s="257" t="s">
        <v>10461</v>
      </c>
      <c r="B2248" s="258" t="s">
        <v>7710</v>
      </c>
      <c r="C2248" s="259" t="s">
        <v>2981</v>
      </c>
      <c r="D2248" s="260" t="s">
        <v>10870</v>
      </c>
      <c r="E2248" s="261"/>
      <c r="F2248" s="262" t="s">
        <v>2980</v>
      </c>
      <c r="G2248" s="263" t="s">
        <v>2981</v>
      </c>
      <c r="H2248" s="264"/>
      <c r="I2248" s="265"/>
      <c r="J2248" s="262"/>
      <c r="K2248" s="263"/>
      <c r="L2248" s="266" t="s">
        <v>6907</v>
      </c>
      <c r="M2248" s="267" t="s">
        <v>6908</v>
      </c>
      <c r="N2248" s="262" t="s">
        <v>6907</v>
      </c>
      <c r="O2248" s="263" t="s">
        <v>6908</v>
      </c>
      <c r="P2248" s="266" t="s">
        <v>7714</v>
      </c>
      <c r="Q2248" s="267" t="s">
        <v>7715</v>
      </c>
      <c r="R2248" s="276"/>
      <c r="S2248" s="277"/>
      <c r="T2248" s="277"/>
    </row>
    <row r="2249" spans="1:20" s="203" customFormat="1" ht="60" x14ac:dyDescent="0.2">
      <c r="A2249" s="257" t="s">
        <v>10461</v>
      </c>
      <c r="B2249" s="258" t="s">
        <v>7710</v>
      </c>
      <c r="C2249" s="259" t="s">
        <v>2955</v>
      </c>
      <c r="D2249" s="260" t="s">
        <v>10871</v>
      </c>
      <c r="E2249" s="261"/>
      <c r="F2249" s="262" t="s">
        <v>2954</v>
      </c>
      <c r="G2249" s="263" t="s">
        <v>2955</v>
      </c>
      <c r="H2249" s="264"/>
      <c r="I2249" s="265"/>
      <c r="J2249" s="262"/>
      <c r="K2249" s="263"/>
      <c r="L2249" s="266" t="s">
        <v>6883</v>
      </c>
      <c r="M2249" s="267" t="s">
        <v>6884</v>
      </c>
      <c r="N2249" s="262" t="s">
        <v>6883</v>
      </c>
      <c r="O2249" s="263" t="s">
        <v>6884</v>
      </c>
      <c r="P2249" s="266" t="s">
        <v>7714</v>
      </c>
      <c r="Q2249" s="267" t="s">
        <v>7715</v>
      </c>
      <c r="R2249" s="276"/>
      <c r="S2249" s="277"/>
      <c r="T2249" s="277"/>
    </row>
    <row r="2250" spans="1:20" s="203" customFormat="1" ht="48" x14ac:dyDescent="0.2">
      <c r="A2250" s="257" t="s">
        <v>10461</v>
      </c>
      <c r="B2250" s="258" t="s">
        <v>7710</v>
      </c>
      <c r="C2250" s="259" t="s">
        <v>2983</v>
      </c>
      <c r="D2250" s="260" t="s">
        <v>10872</v>
      </c>
      <c r="E2250" s="261"/>
      <c r="F2250" s="262" t="s">
        <v>2982</v>
      </c>
      <c r="G2250" s="263" t="s">
        <v>2983</v>
      </c>
      <c r="H2250" s="264"/>
      <c r="I2250" s="265"/>
      <c r="J2250" s="262"/>
      <c r="K2250" s="263"/>
      <c r="L2250" s="266" t="s">
        <v>6909</v>
      </c>
      <c r="M2250" s="267" t="s">
        <v>6910</v>
      </c>
      <c r="N2250" s="262" t="s">
        <v>6909</v>
      </c>
      <c r="O2250" s="263" t="s">
        <v>6910</v>
      </c>
      <c r="P2250" s="266" t="s">
        <v>7714</v>
      </c>
      <c r="Q2250" s="267" t="s">
        <v>7715</v>
      </c>
      <c r="R2250" s="276"/>
      <c r="S2250" s="277"/>
      <c r="T2250" s="277"/>
    </row>
    <row r="2251" spans="1:20" s="203" customFormat="1" ht="60" x14ac:dyDescent="0.2">
      <c r="A2251" s="257" t="s">
        <v>10461</v>
      </c>
      <c r="B2251" s="258" t="s">
        <v>7710</v>
      </c>
      <c r="C2251" s="259" t="s">
        <v>2985</v>
      </c>
      <c r="D2251" s="260" t="s">
        <v>10873</v>
      </c>
      <c r="E2251" s="261"/>
      <c r="F2251" s="262" t="s">
        <v>2984</v>
      </c>
      <c r="G2251" s="263" t="s">
        <v>2985</v>
      </c>
      <c r="H2251" s="264"/>
      <c r="I2251" s="265"/>
      <c r="J2251" s="262"/>
      <c r="K2251" s="263"/>
      <c r="L2251" s="266" t="s">
        <v>6911</v>
      </c>
      <c r="M2251" s="267" t="s">
        <v>6912</v>
      </c>
      <c r="N2251" s="262" t="s">
        <v>6911</v>
      </c>
      <c r="O2251" s="263" t="s">
        <v>6912</v>
      </c>
      <c r="P2251" s="266" t="s">
        <v>7714</v>
      </c>
      <c r="Q2251" s="267" t="s">
        <v>7715</v>
      </c>
      <c r="R2251" s="276"/>
      <c r="S2251" s="277"/>
      <c r="T2251" s="277"/>
    </row>
    <row r="2252" spans="1:20" s="203" customFormat="1" ht="72" x14ac:dyDescent="0.2">
      <c r="A2252" s="257" t="s">
        <v>10461</v>
      </c>
      <c r="B2252" s="258" t="s">
        <v>7710</v>
      </c>
      <c r="C2252" s="259" t="s">
        <v>2987</v>
      </c>
      <c r="D2252" s="260" t="s">
        <v>10874</v>
      </c>
      <c r="E2252" s="261"/>
      <c r="F2252" s="262" t="s">
        <v>2986</v>
      </c>
      <c r="G2252" s="263" t="s">
        <v>2987</v>
      </c>
      <c r="H2252" s="264"/>
      <c r="I2252" s="265"/>
      <c r="J2252" s="262"/>
      <c r="K2252" s="263"/>
      <c r="L2252" s="266" t="s">
        <v>6913</v>
      </c>
      <c r="M2252" s="267" t="s">
        <v>6914</v>
      </c>
      <c r="N2252" s="262" t="s">
        <v>6913</v>
      </c>
      <c r="O2252" s="263" t="s">
        <v>6914</v>
      </c>
      <c r="P2252" s="266" t="s">
        <v>7714</v>
      </c>
      <c r="Q2252" s="267" t="s">
        <v>7715</v>
      </c>
      <c r="R2252" s="276"/>
      <c r="S2252" s="277"/>
      <c r="T2252" s="277"/>
    </row>
    <row r="2253" spans="1:20" s="203" customFormat="1" ht="24" x14ac:dyDescent="0.2">
      <c r="A2253" s="257" t="s">
        <v>10461</v>
      </c>
      <c r="B2253" s="258" t="s">
        <v>7710</v>
      </c>
      <c r="C2253" s="259" t="s">
        <v>2957</v>
      </c>
      <c r="D2253" s="260" t="s">
        <v>10875</v>
      </c>
      <c r="E2253" s="261"/>
      <c r="F2253" s="262" t="s">
        <v>2956</v>
      </c>
      <c r="G2253" s="263" t="s">
        <v>2957</v>
      </c>
      <c r="H2253" s="264"/>
      <c r="I2253" s="265"/>
      <c r="J2253" s="262"/>
      <c r="K2253" s="263"/>
      <c r="L2253" s="266" t="s">
        <v>6885</v>
      </c>
      <c r="M2253" s="267" t="s">
        <v>6886</v>
      </c>
      <c r="N2253" s="262" t="s">
        <v>6885</v>
      </c>
      <c r="O2253" s="263" t="s">
        <v>6886</v>
      </c>
      <c r="P2253" s="266" t="s">
        <v>7714</v>
      </c>
      <c r="Q2253" s="267" t="s">
        <v>7715</v>
      </c>
      <c r="R2253" s="276"/>
      <c r="S2253" s="277"/>
      <c r="T2253" s="277"/>
    </row>
    <row r="2254" spans="1:20" s="203" customFormat="1" ht="72" x14ac:dyDescent="0.2">
      <c r="A2254" s="257" t="s">
        <v>10461</v>
      </c>
      <c r="B2254" s="258" t="s">
        <v>7710</v>
      </c>
      <c r="C2254" s="259" t="s">
        <v>2989</v>
      </c>
      <c r="D2254" s="260" t="s">
        <v>10876</v>
      </c>
      <c r="E2254" s="261"/>
      <c r="F2254" s="262" t="s">
        <v>2988</v>
      </c>
      <c r="G2254" s="263" t="s">
        <v>2989</v>
      </c>
      <c r="H2254" s="264"/>
      <c r="I2254" s="265"/>
      <c r="J2254" s="262"/>
      <c r="K2254" s="263"/>
      <c r="L2254" s="266" t="s">
        <v>6915</v>
      </c>
      <c r="M2254" s="267" t="s">
        <v>6916</v>
      </c>
      <c r="N2254" s="262" t="s">
        <v>6915</v>
      </c>
      <c r="O2254" s="263" t="s">
        <v>6916</v>
      </c>
      <c r="P2254" s="266" t="s">
        <v>7714</v>
      </c>
      <c r="Q2254" s="267" t="s">
        <v>7715</v>
      </c>
      <c r="R2254" s="276"/>
      <c r="S2254" s="277"/>
      <c r="T2254" s="277"/>
    </row>
    <row r="2255" spans="1:20" s="203" customFormat="1" ht="84" x14ac:dyDescent="0.2">
      <c r="A2255" s="257" t="s">
        <v>10461</v>
      </c>
      <c r="B2255" s="258" t="s">
        <v>7710</v>
      </c>
      <c r="C2255" s="259" t="s">
        <v>2991</v>
      </c>
      <c r="D2255" s="260" t="s">
        <v>10877</v>
      </c>
      <c r="E2255" s="261"/>
      <c r="F2255" s="262" t="s">
        <v>2990</v>
      </c>
      <c r="G2255" s="263" t="s">
        <v>2991</v>
      </c>
      <c r="H2255" s="264"/>
      <c r="I2255" s="265"/>
      <c r="J2255" s="262"/>
      <c r="K2255" s="263"/>
      <c r="L2255" s="266" t="s">
        <v>6917</v>
      </c>
      <c r="M2255" s="267" t="s">
        <v>6918</v>
      </c>
      <c r="N2255" s="262" t="s">
        <v>6917</v>
      </c>
      <c r="O2255" s="263" t="s">
        <v>6918</v>
      </c>
      <c r="P2255" s="266" t="s">
        <v>7714</v>
      </c>
      <c r="Q2255" s="267" t="s">
        <v>7715</v>
      </c>
      <c r="R2255" s="276"/>
      <c r="S2255" s="277"/>
      <c r="T2255" s="277"/>
    </row>
    <row r="2256" spans="1:20" s="203" customFormat="1" ht="96" x14ac:dyDescent="0.2">
      <c r="A2256" s="257" t="s">
        <v>10461</v>
      </c>
      <c r="B2256" s="258" t="s">
        <v>7710</v>
      </c>
      <c r="C2256" s="259" t="s">
        <v>2993</v>
      </c>
      <c r="D2256" s="260" t="s">
        <v>10878</v>
      </c>
      <c r="E2256" s="261"/>
      <c r="F2256" s="262" t="s">
        <v>2992</v>
      </c>
      <c r="G2256" s="263" t="s">
        <v>2993</v>
      </c>
      <c r="H2256" s="264"/>
      <c r="I2256" s="265"/>
      <c r="J2256" s="262"/>
      <c r="K2256" s="263"/>
      <c r="L2256" s="266" t="s">
        <v>6919</v>
      </c>
      <c r="M2256" s="267" t="s">
        <v>6920</v>
      </c>
      <c r="N2256" s="262" t="s">
        <v>6919</v>
      </c>
      <c r="O2256" s="263" t="s">
        <v>6920</v>
      </c>
      <c r="P2256" s="266" t="s">
        <v>7714</v>
      </c>
      <c r="Q2256" s="267" t="s">
        <v>7715</v>
      </c>
      <c r="R2256" s="276"/>
      <c r="S2256" s="277"/>
      <c r="T2256" s="277"/>
    </row>
    <row r="2257" spans="1:20" s="203" customFormat="1" ht="48" x14ac:dyDescent="0.2">
      <c r="A2257" s="257" t="s">
        <v>10461</v>
      </c>
      <c r="B2257" s="258" t="s">
        <v>7710</v>
      </c>
      <c r="C2257" s="259" t="s">
        <v>2959</v>
      </c>
      <c r="D2257" s="260" t="s">
        <v>10879</v>
      </c>
      <c r="E2257" s="261"/>
      <c r="F2257" s="262" t="s">
        <v>2958</v>
      </c>
      <c r="G2257" s="263" t="s">
        <v>2959</v>
      </c>
      <c r="H2257" s="264"/>
      <c r="I2257" s="265"/>
      <c r="J2257" s="262"/>
      <c r="K2257" s="263"/>
      <c r="L2257" s="266" t="s">
        <v>6887</v>
      </c>
      <c r="M2257" s="267" t="s">
        <v>6888</v>
      </c>
      <c r="N2257" s="262" t="s">
        <v>6887</v>
      </c>
      <c r="O2257" s="263" t="s">
        <v>6888</v>
      </c>
      <c r="P2257" s="266" t="s">
        <v>7714</v>
      </c>
      <c r="Q2257" s="267" t="s">
        <v>7715</v>
      </c>
      <c r="R2257" s="276"/>
      <c r="S2257" s="277"/>
      <c r="T2257" s="277"/>
    </row>
    <row r="2258" spans="1:20" s="203" customFormat="1" ht="48" x14ac:dyDescent="0.2">
      <c r="A2258" s="257" t="s">
        <v>10461</v>
      </c>
      <c r="B2258" s="258" t="s">
        <v>7710</v>
      </c>
      <c r="C2258" s="259" t="s">
        <v>2961</v>
      </c>
      <c r="D2258" s="260" t="s">
        <v>10880</v>
      </c>
      <c r="E2258" s="261"/>
      <c r="F2258" s="262" t="s">
        <v>2960</v>
      </c>
      <c r="G2258" s="263" t="s">
        <v>2961</v>
      </c>
      <c r="H2258" s="264"/>
      <c r="I2258" s="265"/>
      <c r="J2258" s="262"/>
      <c r="K2258" s="263"/>
      <c r="L2258" s="266" t="s">
        <v>6889</v>
      </c>
      <c r="M2258" s="267" t="s">
        <v>6890</v>
      </c>
      <c r="N2258" s="262" t="s">
        <v>6889</v>
      </c>
      <c r="O2258" s="263" t="s">
        <v>6890</v>
      </c>
      <c r="P2258" s="266" t="s">
        <v>7714</v>
      </c>
      <c r="Q2258" s="267" t="s">
        <v>7715</v>
      </c>
      <c r="R2258" s="276"/>
      <c r="S2258" s="277"/>
      <c r="T2258" s="277"/>
    </row>
    <row r="2259" spans="1:20" s="203" customFormat="1" ht="36" x14ac:dyDescent="0.2">
      <c r="A2259" s="257" t="s">
        <v>10461</v>
      </c>
      <c r="B2259" s="258" t="s">
        <v>7710</v>
      </c>
      <c r="C2259" s="259" t="s">
        <v>2963</v>
      </c>
      <c r="D2259" s="260" t="s">
        <v>10881</v>
      </c>
      <c r="E2259" s="261"/>
      <c r="F2259" s="262" t="s">
        <v>2962</v>
      </c>
      <c r="G2259" s="263" t="s">
        <v>2963</v>
      </c>
      <c r="H2259" s="264"/>
      <c r="I2259" s="265"/>
      <c r="J2259" s="262"/>
      <c r="K2259" s="263"/>
      <c r="L2259" s="266" t="s">
        <v>6891</v>
      </c>
      <c r="M2259" s="267" t="s">
        <v>6892</v>
      </c>
      <c r="N2259" s="262" t="s">
        <v>6891</v>
      </c>
      <c r="O2259" s="263" t="s">
        <v>6892</v>
      </c>
      <c r="P2259" s="266" t="s">
        <v>7714</v>
      </c>
      <c r="Q2259" s="267" t="s">
        <v>7715</v>
      </c>
      <c r="R2259" s="276"/>
      <c r="S2259" s="277"/>
      <c r="T2259" s="277"/>
    </row>
    <row r="2260" spans="1:20" s="203" customFormat="1" ht="36" x14ac:dyDescent="0.2">
      <c r="A2260" s="257" t="s">
        <v>10461</v>
      </c>
      <c r="B2260" s="258" t="s">
        <v>7710</v>
      </c>
      <c r="C2260" s="259" t="s">
        <v>2965</v>
      </c>
      <c r="D2260" s="260" t="s">
        <v>10882</v>
      </c>
      <c r="E2260" s="261"/>
      <c r="F2260" s="262" t="s">
        <v>2964</v>
      </c>
      <c r="G2260" s="263" t="s">
        <v>2965</v>
      </c>
      <c r="H2260" s="264"/>
      <c r="I2260" s="265"/>
      <c r="J2260" s="262"/>
      <c r="K2260" s="263"/>
      <c r="L2260" s="266" t="s">
        <v>6893</v>
      </c>
      <c r="M2260" s="267" t="s">
        <v>6894</v>
      </c>
      <c r="N2260" s="262" t="s">
        <v>6893</v>
      </c>
      <c r="O2260" s="263" t="s">
        <v>6894</v>
      </c>
      <c r="P2260" s="266" t="s">
        <v>7714</v>
      </c>
      <c r="Q2260" s="267" t="s">
        <v>7715</v>
      </c>
      <c r="R2260" s="276"/>
      <c r="S2260" s="277"/>
      <c r="T2260" s="277"/>
    </row>
    <row r="2261" spans="1:20" s="203" customFormat="1" ht="24" x14ac:dyDescent="0.2">
      <c r="A2261" s="257" t="s">
        <v>10461</v>
      </c>
      <c r="B2261" s="258" t="s">
        <v>7710</v>
      </c>
      <c r="C2261" s="259" t="s">
        <v>2967</v>
      </c>
      <c r="D2261" s="260" t="s">
        <v>10883</v>
      </c>
      <c r="E2261" s="261"/>
      <c r="F2261" s="262" t="s">
        <v>2966</v>
      </c>
      <c r="G2261" s="263" t="s">
        <v>2967</v>
      </c>
      <c r="H2261" s="264"/>
      <c r="I2261" s="265"/>
      <c r="J2261" s="262"/>
      <c r="K2261" s="263"/>
      <c r="L2261" s="266" t="s">
        <v>6895</v>
      </c>
      <c r="M2261" s="267" t="s">
        <v>6896</v>
      </c>
      <c r="N2261" s="262" t="s">
        <v>6895</v>
      </c>
      <c r="O2261" s="263" t="s">
        <v>6896</v>
      </c>
      <c r="P2261" s="266" t="s">
        <v>7714</v>
      </c>
      <c r="Q2261" s="267" t="s">
        <v>7715</v>
      </c>
      <c r="R2261" s="276"/>
      <c r="S2261" s="277"/>
      <c r="T2261" s="277"/>
    </row>
    <row r="2262" spans="1:20" s="203" customFormat="1" ht="60" x14ac:dyDescent="0.2">
      <c r="A2262" s="257" t="s">
        <v>10461</v>
      </c>
      <c r="B2262" s="258" t="s">
        <v>7710</v>
      </c>
      <c r="C2262" s="259" t="s">
        <v>2969</v>
      </c>
      <c r="D2262" s="260" t="s">
        <v>10884</v>
      </c>
      <c r="E2262" s="261"/>
      <c r="F2262" s="262" t="s">
        <v>2968</v>
      </c>
      <c r="G2262" s="263" t="s">
        <v>2969</v>
      </c>
      <c r="H2262" s="264"/>
      <c r="I2262" s="265"/>
      <c r="J2262" s="262"/>
      <c r="K2262" s="263"/>
      <c r="L2262" s="266" t="s">
        <v>6897</v>
      </c>
      <c r="M2262" s="267" t="s">
        <v>6898</v>
      </c>
      <c r="N2262" s="262" t="s">
        <v>6897</v>
      </c>
      <c r="O2262" s="263" t="s">
        <v>6898</v>
      </c>
      <c r="P2262" s="266" t="s">
        <v>7714</v>
      </c>
      <c r="Q2262" s="267" t="s">
        <v>7715</v>
      </c>
      <c r="R2262" s="276"/>
      <c r="S2262" s="277"/>
      <c r="T2262" s="277"/>
    </row>
    <row r="2263" spans="1:20" s="203" customFormat="1" ht="36" x14ac:dyDescent="0.2">
      <c r="A2263" s="257" t="s">
        <v>10461</v>
      </c>
      <c r="B2263" s="258" t="s">
        <v>7710</v>
      </c>
      <c r="C2263" s="259" t="s">
        <v>2997</v>
      </c>
      <c r="D2263" s="260" t="s">
        <v>10885</v>
      </c>
      <c r="E2263" s="261"/>
      <c r="F2263" s="262" t="s">
        <v>2996</v>
      </c>
      <c r="G2263" s="263" t="s">
        <v>2997</v>
      </c>
      <c r="H2263" s="264"/>
      <c r="I2263" s="265"/>
      <c r="J2263" s="262"/>
      <c r="K2263" s="263"/>
      <c r="L2263" s="266" t="s">
        <v>6923</v>
      </c>
      <c r="M2263" s="267" t="s">
        <v>6924</v>
      </c>
      <c r="N2263" s="262" t="s">
        <v>6923</v>
      </c>
      <c r="O2263" s="263" t="s">
        <v>6924</v>
      </c>
      <c r="P2263" s="266" t="s">
        <v>7714</v>
      </c>
      <c r="Q2263" s="267" t="s">
        <v>7715</v>
      </c>
      <c r="R2263" s="276"/>
      <c r="S2263" s="277"/>
      <c r="T2263" s="277"/>
    </row>
    <row r="2264" spans="1:20" s="203" customFormat="1" x14ac:dyDescent="0.2">
      <c r="A2264" s="329" t="s">
        <v>10461</v>
      </c>
      <c r="B2264" s="330" t="s">
        <v>7707</v>
      </c>
      <c r="C2264" s="246" t="s">
        <v>10886</v>
      </c>
      <c r="D2264" s="331" t="s">
        <v>10887</v>
      </c>
      <c r="E2264" s="248"/>
      <c r="F2264" s="249"/>
      <c r="G2264" s="250"/>
      <c r="H2264" s="251"/>
      <c r="I2264" s="252"/>
      <c r="J2264" s="249"/>
      <c r="K2264" s="250"/>
      <c r="L2264" s="253"/>
      <c r="M2264" s="254"/>
      <c r="N2264" s="249"/>
      <c r="O2264" s="250"/>
      <c r="P2264" s="253"/>
      <c r="Q2264" s="254"/>
      <c r="R2264" s="255"/>
      <c r="S2264" s="256"/>
      <c r="T2264" s="256"/>
    </row>
    <row r="2265" spans="1:20" s="203" customFormat="1" ht="24" x14ac:dyDescent="0.2">
      <c r="A2265" s="257" t="s">
        <v>10461</v>
      </c>
      <c r="B2265" s="258" t="s">
        <v>7710</v>
      </c>
      <c r="C2265" s="259" t="s">
        <v>3000</v>
      </c>
      <c r="D2265" s="260" t="s">
        <v>10888</v>
      </c>
      <c r="E2265" s="261"/>
      <c r="F2265" s="262" t="s">
        <v>2999</v>
      </c>
      <c r="G2265" s="263" t="s">
        <v>3000</v>
      </c>
      <c r="H2265" s="264"/>
      <c r="I2265" s="265"/>
      <c r="J2265" s="262"/>
      <c r="K2265" s="263"/>
      <c r="L2265" s="266" t="s">
        <v>6925</v>
      </c>
      <c r="M2265" s="267" t="s">
        <v>6926</v>
      </c>
      <c r="N2265" s="262" t="s">
        <v>6925</v>
      </c>
      <c r="O2265" s="263" t="s">
        <v>6926</v>
      </c>
      <c r="P2265" s="266" t="s">
        <v>7714</v>
      </c>
      <c r="Q2265" s="267" t="s">
        <v>7715</v>
      </c>
      <c r="R2265" s="276"/>
      <c r="S2265" s="277"/>
      <c r="T2265" s="277"/>
    </row>
    <row r="2266" spans="1:20" s="203" customFormat="1" ht="24" x14ac:dyDescent="0.2">
      <c r="A2266" s="257" t="s">
        <v>10461</v>
      </c>
      <c r="B2266" s="258" t="s">
        <v>7710</v>
      </c>
      <c r="C2266" s="259" t="s">
        <v>3002</v>
      </c>
      <c r="D2266" s="260" t="s">
        <v>10889</v>
      </c>
      <c r="E2266" s="261"/>
      <c r="F2266" s="262" t="s">
        <v>3001</v>
      </c>
      <c r="G2266" s="263" t="s">
        <v>3002</v>
      </c>
      <c r="H2266" s="264"/>
      <c r="I2266" s="265"/>
      <c r="J2266" s="262"/>
      <c r="K2266" s="263"/>
      <c r="L2266" s="266" t="s">
        <v>6927</v>
      </c>
      <c r="M2266" s="267" t="s">
        <v>6928</v>
      </c>
      <c r="N2266" s="262" t="s">
        <v>6927</v>
      </c>
      <c r="O2266" s="263" t="s">
        <v>6928</v>
      </c>
      <c r="P2266" s="266" t="s">
        <v>7714</v>
      </c>
      <c r="Q2266" s="267" t="s">
        <v>7715</v>
      </c>
      <c r="R2266" s="276"/>
      <c r="S2266" s="277"/>
      <c r="T2266" s="277"/>
    </row>
    <row r="2267" spans="1:20" s="203" customFormat="1" ht="36" x14ac:dyDescent="0.2">
      <c r="A2267" s="257" t="s">
        <v>10461</v>
      </c>
      <c r="B2267" s="258" t="s">
        <v>7710</v>
      </c>
      <c r="C2267" s="259" t="s">
        <v>3004</v>
      </c>
      <c r="D2267" s="260" t="s">
        <v>10890</v>
      </c>
      <c r="E2267" s="261"/>
      <c r="F2267" s="262" t="s">
        <v>3003</v>
      </c>
      <c r="G2267" s="263" t="s">
        <v>3004</v>
      </c>
      <c r="H2267" s="264"/>
      <c r="I2267" s="265"/>
      <c r="J2267" s="262"/>
      <c r="K2267" s="263"/>
      <c r="L2267" s="266" t="s">
        <v>6929</v>
      </c>
      <c r="M2267" s="267" t="s">
        <v>6930</v>
      </c>
      <c r="N2267" s="262" t="s">
        <v>6929</v>
      </c>
      <c r="O2267" s="263" t="s">
        <v>6930</v>
      </c>
      <c r="P2267" s="266" t="s">
        <v>7714</v>
      </c>
      <c r="Q2267" s="267" t="s">
        <v>7715</v>
      </c>
      <c r="R2267" s="276"/>
      <c r="S2267" s="277"/>
      <c r="T2267" s="277"/>
    </row>
    <row r="2268" spans="1:20" s="203" customFormat="1" ht="24" x14ac:dyDescent="0.2">
      <c r="A2268" s="329" t="s">
        <v>10461</v>
      </c>
      <c r="B2268" s="330" t="s">
        <v>7707</v>
      </c>
      <c r="C2268" s="246" t="s">
        <v>3007</v>
      </c>
      <c r="D2268" s="331" t="s">
        <v>10891</v>
      </c>
      <c r="E2268" s="248"/>
      <c r="F2268" s="249"/>
      <c r="G2268" s="250"/>
      <c r="H2268" s="251"/>
      <c r="I2268" s="252"/>
      <c r="J2268" s="249"/>
      <c r="K2268" s="250"/>
      <c r="L2268" s="253"/>
      <c r="M2268" s="254"/>
      <c r="N2268" s="249"/>
      <c r="O2268" s="250"/>
      <c r="P2268" s="253"/>
      <c r="Q2268" s="254"/>
      <c r="R2268" s="255"/>
      <c r="S2268" s="256"/>
      <c r="T2268" s="256"/>
    </row>
    <row r="2269" spans="1:20" s="203" customFormat="1" ht="48" x14ac:dyDescent="0.2">
      <c r="A2269" s="257" t="s">
        <v>10461</v>
      </c>
      <c r="B2269" s="258" t="s">
        <v>7710</v>
      </c>
      <c r="C2269" s="259" t="s">
        <v>3007</v>
      </c>
      <c r="D2269" s="260" t="s">
        <v>10892</v>
      </c>
      <c r="E2269" s="261"/>
      <c r="F2269" s="262" t="s">
        <v>3006</v>
      </c>
      <c r="G2269" s="263" t="s">
        <v>3007</v>
      </c>
      <c r="H2269" s="264"/>
      <c r="I2269" s="265"/>
      <c r="J2269" s="262"/>
      <c r="K2269" s="263"/>
      <c r="L2269" s="266" t="s">
        <v>6931</v>
      </c>
      <c r="M2269" s="267" t="s">
        <v>6932</v>
      </c>
      <c r="N2269" s="262" t="s">
        <v>6931</v>
      </c>
      <c r="O2269" s="263" t="s">
        <v>6932</v>
      </c>
      <c r="P2269" s="266" t="s">
        <v>7714</v>
      </c>
      <c r="Q2269" s="267" t="s">
        <v>7715</v>
      </c>
      <c r="R2269" s="276"/>
      <c r="S2269" s="277"/>
      <c r="T2269" s="277"/>
    </row>
    <row r="2270" spans="1:20" s="203" customFormat="1" ht="12.75" x14ac:dyDescent="0.2">
      <c r="A2270" s="204" t="s">
        <v>10461</v>
      </c>
      <c r="B2270" s="205" t="s">
        <v>7704</v>
      </c>
      <c r="C2270" s="206" t="s">
        <v>10893</v>
      </c>
      <c r="D2270" s="207" t="s">
        <v>10894</v>
      </c>
      <c r="E2270" s="208"/>
      <c r="F2270" s="209"/>
      <c r="G2270" s="210"/>
      <c r="H2270" s="211"/>
      <c r="I2270" s="212"/>
      <c r="J2270" s="209"/>
      <c r="K2270" s="210"/>
      <c r="L2270" s="213"/>
      <c r="M2270" s="214"/>
      <c r="N2270" s="209"/>
      <c r="O2270" s="210"/>
      <c r="P2270" s="213"/>
      <c r="Q2270" s="214"/>
      <c r="R2270" s="215"/>
      <c r="S2270" s="216"/>
      <c r="T2270" s="216"/>
    </row>
    <row r="2271" spans="1:20" s="203" customFormat="1" x14ac:dyDescent="0.2">
      <c r="A2271" s="244" t="s">
        <v>10461</v>
      </c>
      <c r="B2271" s="245" t="s">
        <v>7707</v>
      </c>
      <c r="C2271" s="246" t="s">
        <v>10895</v>
      </c>
      <c r="D2271" s="247" t="s">
        <v>10896</v>
      </c>
      <c r="E2271" s="248"/>
      <c r="F2271" s="249"/>
      <c r="G2271" s="250"/>
      <c r="H2271" s="251"/>
      <c r="I2271" s="252"/>
      <c r="J2271" s="249"/>
      <c r="K2271" s="250"/>
      <c r="L2271" s="253"/>
      <c r="M2271" s="254"/>
      <c r="N2271" s="249"/>
      <c r="O2271" s="250"/>
      <c r="P2271" s="253"/>
      <c r="Q2271" s="254"/>
      <c r="R2271" s="255"/>
      <c r="S2271" s="256"/>
      <c r="T2271" s="256"/>
    </row>
    <row r="2272" spans="1:20" s="203" customFormat="1" ht="36" x14ac:dyDescent="0.2">
      <c r="A2272" s="257" t="s">
        <v>10461</v>
      </c>
      <c r="B2272" s="258" t="s">
        <v>7710</v>
      </c>
      <c r="C2272" s="259" t="s">
        <v>808</v>
      </c>
      <c r="D2272" s="260" t="s">
        <v>10897</v>
      </c>
      <c r="E2272" s="261"/>
      <c r="F2272" s="262" t="s">
        <v>807</v>
      </c>
      <c r="G2272" s="263" t="s">
        <v>808</v>
      </c>
      <c r="H2272" s="264"/>
      <c r="I2272" s="265"/>
      <c r="J2272" s="262"/>
      <c r="K2272" s="263"/>
      <c r="L2272" s="266" t="s">
        <v>6937</v>
      </c>
      <c r="M2272" s="267" t="s">
        <v>6938</v>
      </c>
      <c r="N2272" s="262" t="s">
        <v>6937</v>
      </c>
      <c r="O2272" s="263" t="s">
        <v>6938</v>
      </c>
      <c r="P2272" s="266" t="s">
        <v>7714</v>
      </c>
      <c r="Q2272" s="267" t="s">
        <v>7715</v>
      </c>
      <c r="R2272" s="276"/>
      <c r="S2272" s="277"/>
      <c r="T2272" s="277"/>
    </row>
    <row r="2273" spans="1:20" s="203" customFormat="1" ht="36" x14ac:dyDescent="0.2">
      <c r="A2273" s="257" t="s">
        <v>10461</v>
      </c>
      <c r="B2273" s="258" t="s">
        <v>7710</v>
      </c>
      <c r="C2273" s="259" t="s">
        <v>810</v>
      </c>
      <c r="D2273" s="260" t="s">
        <v>10898</v>
      </c>
      <c r="E2273" s="261"/>
      <c r="F2273" s="262" t="s">
        <v>809</v>
      </c>
      <c r="G2273" s="263" t="s">
        <v>810</v>
      </c>
      <c r="H2273" s="264"/>
      <c r="I2273" s="265"/>
      <c r="J2273" s="262"/>
      <c r="K2273" s="263"/>
      <c r="L2273" s="266" t="s">
        <v>6939</v>
      </c>
      <c r="M2273" s="267" t="s">
        <v>6940</v>
      </c>
      <c r="N2273" s="262" t="s">
        <v>6939</v>
      </c>
      <c r="O2273" s="263" t="s">
        <v>6940</v>
      </c>
      <c r="P2273" s="266" t="s">
        <v>7714</v>
      </c>
      <c r="Q2273" s="267" t="s">
        <v>7715</v>
      </c>
      <c r="R2273" s="276"/>
      <c r="S2273" s="277"/>
      <c r="T2273" s="277"/>
    </row>
    <row r="2274" spans="1:20" s="203" customFormat="1" ht="36" x14ac:dyDescent="0.2">
      <c r="A2274" s="257" t="s">
        <v>10461</v>
      </c>
      <c r="B2274" s="258" t="s">
        <v>7710</v>
      </c>
      <c r="C2274" s="259" t="s">
        <v>814</v>
      </c>
      <c r="D2274" s="260" t="s">
        <v>10899</v>
      </c>
      <c r="E2274" s="261"/>
      <c r="F2274" s="262" t="s">
        <v>813</v>
      </c>
      <c r="G2274" s="263" t="s">
        <v>814</v>
      </c>
      <c r="H2274" s="264"/>
      <c r="I2274" s="265"/>
      <c r="J2274" s="262"/>
      <c r="K2274" s="263"/>
      <c r="L2274" s="266" t="s">
        <v>6941</v>
      </c>
      <c r="M2274" s="267" t="s">
        <v>6942</v>
      </c>
      <c r="N2274" s="262" t="s">
        <v>6941</v>
      </c>
      <c r="O2274" s="263" t="s">
        <v>6942</v>
      </c>
      <c r="P2274" s="266" t="s">
        <v>7714</v>
      </c>
      <c r="Q2274" s="267" t="s">
        <v>7715</v>
      </c>
      <c r="R2274" s="276"/>
      <c r="S2274" s="277"/>
      <c r="T2274" s="277"/>
    </row>
    <row r="2275" spans="1:20" s="203" customFormat="1" x14ac:dyDescent="0.2">
      <c r="A2275" s="244" t="s">
        <v>10461</v>
      </c>
      <c r="B2275" s="245" t="s">
        <v>7707</v>
      </c>
      <c r="C2275" s="246" t="s">
        <v>10900</v>
      </c>
      <c r="D2275" s="247" t="s">
        <v>10901</v>
      </c>
      <c r="E2275" s="248"/>
      <c r="F2275" s="249"/>
      <c r="G2275" s="250"/>
      <c r="H2275" s="251"/>
      <c r="I2275" s="252"/>
      <c r="J2275" s="249"/>
      <c r="K2275" s="250"/>
      <c r="L2275" s="253"/>
      <c r="M2275" s="254"/>
      <c r="N2275" s="249"/>
      <c r="O2275" s="250"/>
      <c r="P2275" s="253"/>
      <c r="Q2275" s="254"/>
      <c r="R2275" s="255"/>
      <c r="S2275" s="256"/>
      <c r="T2275" s="256"/>
    </row>
    <row r="2276" spans="1:20" s="203" customFormat="1" ht="24" x14ac:dyDescent="0.2">
      <c r="A2276" s="257" t="s">
        <v>10461</v>
      </c>
      <c r="B2276" s="258" t="s">
        <v>7710</v>
      </c>
      <c r="C2276" s="259" t="s">
        <v>817</v>
      </c>
      <c r="D2276" s="260" t="s">
        <v>10902</v>
      </c>
      <c r="E2276" s="261"/>
      <c r="F2276" s="262" t="s">
        <v>816</v>
      </c>
      <c r="G2276" s="263" t="s">
        <v>817</v>
      </c>
      <c r="H2276" s="264"/>
      <c r="I2276" s="265"/>
      <c r="J2276" s="262"/>
      <c r="K2276" s="263"/>
      <c r="L2276" s="266" t="s">
        <v>6943</v>
      </c>
      <c r="M2276" s="267" t="s">
        <v>6944</v>
      </c>
      <c r="N2276" s="262" t="s">
        <v>6943</v>
      </c>
      <c r="O2276" s="263" t="s">
        <v>6944</v>
      </c>
      <c r="P2276" s="266" t="s">
        <v>7714</v>
      </c>
      <c r="Q2276" s="267" t="s">
        <v>7715</v>
      </c>
      <c r="R2276" s="276"/>
      <c r="S2276" s="277"/>
      <c r="T2276" s="277"/>
    </row>
    <row r="2277" spans="1:20" s="320" customFormat="1" ht="24" x14ac:dyDescent="0.2">
      <c r="A2277" s="360" t="s">
        <v>10461</v>
      </c>
      <c r="B2277" s="356" t="s">
        <v>7707</v>
      </c>
      <c r="C2277" s="357" t="s">
        <v>10903</v>
      </c>
      <c r="D2277" s="358" t="s">
        <v>10904</v>
      </c>
      <c r="E2277" s="341"/>
      <c r="F2277" s="327"/>
      <c r="G2277" s="328"/>
      <c r="H2277" s="336"/>
      <c r="I2277" s="337"/>
      <c r="J2277" s="327"/>
      <c r="K2277" s="328"/>
      <c r="L2277" s="339"/>
      <c r="M2277" s="340"/>
      <c r="N2277" s="327"/>
      <c r="O2277" s="328"/>
      <c r="P2277" s="339"/>
      <c r="Q2277" s="340"/>
      <c r="R2277" s="318">
        <v>42711</v>
      </c>
      <c r="S2277" s="404"/>
      <c r="T2277" s="404"/>
    </row>
    <row r="2278" spans="1:20" s="203" customFormat="1" x14ac:dyDescent="0.2">
      <c r="A2278" s="257" t="s">
        <v>10461</v>
      </c>
      <c r="B2278" s="258" t="s">
        <v>7710</v>
      </c>
      <c r="C2278" s="259" t="s">
        <v>820</v>
      </c>
      <c r="D2278" s="260" t="s">
        <v>10905</v>
      </c>
      <c r="E2278" s="261"/>
      <c r="F2278" s="262" t="s">
        <v>819</v>
      </c>
      <c r="G2278" s="263" t="s">
        <v>820</v>
      </c>
      <c r="H2278" s="264"/>
      <c r="I2278" s="265"/>
      <c r="J2278" s="262"/>
      <c r="K2278" s="263"/>
      <c r="L2278" s="266" t="s">
        <v>7600</v>
      </c>
      <c r="M2278" s="267" t="s">
        <v>7601</v>
      </c>
      <c r="N2278" s="262" t="s">
        <v>7600</v>
      </c>
      <c r="O2278" s="263" t="s">
        <v>7601</v>
      </c>
      <c r="P2278" s="266" t="s">
        <v>7714</v>
      </c>
      <c r="Q2278" s="267" t="s">
        <v>7715</v>
      </c>
      <c r="R2278" s="276"/>
      <c r="S2278" s="277"/>
      <c r="T2278" s="277"/>
    </row>
    <row r="2279" spans="1:20" s="203" customFormat="1" ht="36" x14ac:dyDescent="0.2">
      <c r="A2279" s="257" t="s">
        <v>10461</v>
      </c>
      <c r="B2279" s="258" t="s">
        <v>7710</v>
      </c>
      <c r="C2279" s="259" t="s">
        <v>822</v>
      </c>
      <c r="D2279" s="260" t="s">
        <v>10906</v>
      </c>
      <c r="E2279" s="261"/>
      <c r="F2279" s="262" t="s">
        <v>821</v>
      </c>
      <c r="G2279" s="263" t="s">
        <v>822</v>
      </c>
      <c r="H2279" s="264"/>
      <c r="I2279" s="265"/>
      <c r="J2279" s="262"/>
      <c r="K2279" s="263"/>
      <c r="L2279" s="266" t="s">
        <v>7602</v>
      </c>
      <c r="M2279" s="267" t="s">
        <v>7603</v>
      </c>
      <c r="N2279" s="262" t="s">
        <v>7602</v>
      </c>
      <c r="O2279" s="263" t="s">
        <v>7603</v>
      </c>
      <c r="P2279" s="266" t="s">
        <v>7714</v>
      </c>
      <c r="Q2279" s="267" t="s">
        <v>7715</v>
      </c>
      <c r="R2279" s="276"/>
      <c r="S2279" s="277"/>
      <c r="T2279" s="277"/>
    </row>
    <row r="2280" spans="1:20" s="802" customFormat="1" x14ac:dyDescent="0.2">
      <c r="A2280" s="789" t="s">
        <v>10461</v>
      </c>
      <c r="B2280" s="789" t="s">
        <v>7710</v>
      </c>
      <c r="C2280" s="790" t="s">
        <v>10907</v>
      </c>
      <c r="D2280" s="791" t="s">
        <v>10908</v>
      </c>
      <c r="E2280" s="792"/>
      <c r="F2280" s="793" t="s">
        <v>10909</v>
      </c>
      <c r="G2280" s="794" t="s">
        <v>10907</v>
      </c>
      <c r="H2280" s="795"/>
      <c r="I2280" s="796"/>
      <c r="J2280" s="793"/>
      <c r="K2280" s="794"/>
      <c r="L2280" s="797" t="s">
        <v>7604</v>
      </c>
      <c r="M2280" s="798" t="s">
        <v>10910</v>
      </c>
      <c r="N2280" s="793" t="s">
        <v>7604</v>
      </c>
      <c r="O2280" s="794" t="s">
        <v>10910</v>
      </c>
      <c r="P2280" s="797" t="s">
        <v>7714</v>
      </c>
      <c r="Q2280" s="798" t="s">
        <v>7715</v>
      </c>
      <c r="R2280" s="799">
        <v>42958</v>
      </c>
      <c r="S2280" s="800" t="s">
        <v>10911</v>
      </c>
      <c r="T2280" s="801"/>
    </row>
    <row r="2281" spans="1:20" s="814" customFormat="1" ht="22.5" x14ac:dyDescent="0.2">
      <c r="A2281" s="803" t="s">
        <v>10461</v>
      </c>
      <c r="B2281" s="803" t="s">
        <v>7710</v>
      </c>
      <c r="C2281" s="804" t="s">
        <v>4037</v>
      </c>
      <c r="D2281" s="805" t="s">
        <v>10912</v>
      </c>
      <c r="E2281" s="806"/>
      <c r="F2281" s="807" t="s">
        <v>4036</v>
      </c>
      <c r="G2281" s="808" t="s">
        <v>4037</v>
      </c>
      <c r="H2281" s="809"/>
      <c r="I2281" s="810"/>
      <c r="J2281" s="807"/>
      <c r="K2281" s="808"/>
      <c r="L2281" s="811" t="s">
        <v>7604</v>
      </c>
      <c r="M2281" s="611" t="s">
        <v>7648</v>
      </c>
      <c r="N2281" s="807" t="s">
        <v>7604</v>
      </c>
      <c r="O2281" s="812" t="s">
        <v>7648</v>
      </c>
      <c r="P2281" s="811" t="s">
        <v>7714</v>
      </c>
      <c r="Q2281" s="813" t="s">
        <v>7715</v>
      </c>
      <c r="R2281" s="799">
        <v>42958</v>
      </c>
      <c r="S2281" s="800" t="s">
        <v>10803</v>
      </c>
      <c r="T2281" s="800"/>
    </row>
    <row r="2282" spans="1:20" s="203" customFormat="1" x14ac:dyDescent="0.2">
      <c r="A2282" s="244" t="s">
        <v>10461</v>
      </c>
      <c r="B2282" s="245" t="s">
        <v>7707</v>
      </c>
      <c r="C2282" s="246" t="s">
        <v>10913</v>
      </c>
      <c r="D2282" s="247" t="s">
        <v>10914</v>
      </c>
      <c r="E2282" s="248"/>
      <c r="F2282" s="249"/>
      <c r="G2282" s="250"/>
      <c r="H2282" s="251"/>
      <c r="I2282" s="252"/>
      <c r="J2282" s="249"/>
      <c r="K2282" s="250"/>
      <c r="L2282" s="253"/>
      <c r="M2282" s="254"/>
      <c r="N2282" s="249"/>
      <c r="O2282" s="250"/>
      <c r="P2282" s="253"/>
      <c r="Q2282" s="254"/>
      <c r="R2282" s="255"/>
      <c r="S2282" s="256"/>
      <c r="T2282" s="256"/>
    </row>
    <row r="2283" spans="1:20" s="203" customFormat="1" ht="24" x14ac:dyDescent="0.2">
      <c r="A2283" s="257" t="s">
        <v>10461</v>
      </c>
      <c r="B2283" s="258" t="s">
        <v>7710</v>
      </c>
      <c r="C2283" s="259" t="s">
        <v>825</v>
      </c>
      <c r="D2283" s="260" t="s">
        <v>10915</v>
      </c>
      <c r="E2283" s="261"/>
      <c r="F2283" s="262" t="s">
        <v>824</v>
      </c>
      <c r="G2283" s="263" t="s">
        <v>825</v>
      </c>
      <c r="H2283" s="264"/>
      <c r="I2283" s="265"/>
      <c r="J2283" s="262"/>
      <c r="K2283" s="263"/>
      <c r="L2283" s="266" t="s">
        <v>6947</v>
      </c>
      <c r="M2283" s="267" t="s">
        <v>6948</v>
      </c>
      <c r="N2283" s="262" t="s">
        <v>6947</v>
      </c>
      <c r="O2283" s="263" t="s">
        <v>6948</v>
      </c>
      <c r="P2283" s="266" t="s">
        <v>7714</v>
      </c>
      <c r="Q2283" s="267" t="s">
        <v>7715</v>
      </c>
      <c r="R2283" s="276"/>
      <c r="S2283" s="277"/>
      <c r="T2283" s="277"/>
    </row>
    <row r="2284" spans="1:20" s="203" customFormat="1" ht="36" x14ac:dyDescent="0.2">
      <c r="A2284" s="257" t="s">
        <v>10461</v>
      </c>
      <c r="B2284" s="258" t="s">
        <v>7710</v>
      </c>
      <c r="C2284" s="259" t="s">
        <v>827</v>
      </c>
      <c r="D2284" s="260" t="s">
        <v>10916</v>
      </c>
      <c r="E2284" s="261"/>
      <c r="F2284" s="262" t="s">
        <v>826</v>
      </c>
      <c r="G2284" s="263" t="s">
        <v>827</v>
      </c>
      <c r="H2284" s="264"/>
      <c r="I2284" s="265"/>
      <c r="J2284" s="262"/>
      <c r="K2284" s="263"/>
      <c r="L2284" s="266" t="s">
        <v>6949</v>
      </c>
      <c r="M2284" s="267" t="s">
        <v>6950</v>
      </c>
      <c r="N2284" s="262" t="s">
        <v>6949</v>
      </c>
      <c r="O2284" s="263" t="s">
        <v>6950</v>
      </c>
      <c r="P2284" s="266" t="s">
        <v>7714</v>
      </c>
      <c r="Q2284" s="267" t="s">
        <v>7715</v>
      </c>
      <c r="R2284" s="276"/>
      <c r="S2284" s="277"/>
      <c r="T2284" s="277"/>
    </row>
    <row r="2285" spans="1:20" s="203" customFormat="1" x14ac:dyDescent="0.2">
      <c r="A2285" s="244" t="s">
        <v>10461</v>
      </c>
      <c r="B2285" s="245" t="s">
        <v>7707</v>
      </c>
      <c r="C2285" s="246" t="s">
        <v>10917</v>
      </c>
      <c r="D2285" s="247" t="s">
        <v>10918</v>
      </c>
      <c r="E2285" s="248"/>
      <c r="F2285" s="249"/>
      <c r="G2285" s="250"/>
      <c r="H2285" s="251"/>
      <c r="I2285" s="252"/>
      <c r="J2285" s="249"/>
      <c r="K2285" s="250"/>
      <c r="L2285" s="253"/>
      <c r="M2285" s="254"/>
      <c r="N2285" s="249"/>
      <c r="O2285" s="250"/>
      <c r="P2285" s="253"/>
      <c r="Q2285" s="254"/>
      <c r="R2285" s="255"/>
      <c r="S2285" s="256"/>
      <c r="T2285" s="256"/>
    </row>
    <row r="2286" spans="1:20" s="203" customFormat="1" ht="36" x14ac:dyDescent="0.2">
      <c r="A2286" s="257" t="s">
        <v>10461</v>
      </c>
      <c r="B2286" s="258" t="s">
        <v>7710</v>
      </c>
      <c r="C2286" s="259" t="s">
        <v>830</v>
      </c>
      <c r="D2286" s="260" t="s">
        <v>10919</v>
      </c>
      <c r="E2286" s="261"/>
      <c r="F2286" s="262" t="s">
        <v>829</v>
      </c>
      <c r="G2286" s="263" t="s">
        <v>830</v>
      </c>
      <c r="H2286" s="264"/>
      <c r="I2286" s="265"/>
      <c r="J2286" s="262"/>
      <c r="K2286" s="263"/>
      <c r="L2286" s="266" t="s">
        <v>6951</v>
      </c>
      <c r="M2286" s="267" t="s">
        <v>6952</v>
      </c>
      <c r="N2286" s="262" t="s">
        <v>6951</v>
      </c>
      <c r="O2286" s="263" t="s">
        <v>6952</v>
      </c>
      <c r="P2286" s="266" t="s">
        <v>7714</v>
      </c>
      <c r="Q2286" s="267" t="s">
        <v>7715</v>
      </c>
      <c r="R2286" s="276"/>
      <c r="S2286" s="277"/>
      <c r="T2286" s="277"/>
    </row>
    <row r="2287" spans="1:20" s="203" customFormat="1" ht="24" x14ac:dyDescent="0.2">
      <c r="A2287" s="257" t="s">
        <v>10461</v>
      </c>
      <c r="B2287" s="258" t="s">
        <v>7710</v>
      </c>
      <c r="C2287" s="259" t="s">
        <v>832</v>
      </c>
      <c r="D2287" s="260" t="s">
        <v>10920</v>
      </c>
      <c r="E2287" s="261"/>
      <c r="F2287" s="262" t="s">
        <v>831</v>
      </c>
      <c r="G2287" s="263" t="s">
        <v>832</v>
      </c>
      <c r="H2287" s="264"/>
      <c r="I2287" s="265"/>
      <c r="J2287" s="262"/>
      <c r="K2287" s="263"/>
      <c r="L2287" s="266" t="s">
        <v>6953</v>
      </c>
      <c r="M2287" s="267" t="s">
        <v>6954</v>
      </c>
      <c r="N2287" s="262" t="s">
        <v>6953</v>
      </c>
      <c r="O2287" s="263" t="s">
        <v>6954</v>
      </c>
      <c r="P2287" s="266" t="s">
        <v>7714</v>
      </c>
      <c r="Q2287" s="267" t="s">
        <v>7715</v>
      </c>
      <c r="R2287" s="276"/>
      <c r="S2287" s="277"/>
      <c r="T2287" s="277"/>
    </row>
    <row r="2288" spans="1:20" s="203" customFormat="1" ht="12.75" x14ac:dyDescent="0.2">
      <c r="A2288" s="204" t="s">
        <v>10461</v>
      </c>
      <c r="B2288" s="205" t="s">
        <v>7704</v>
      </c>
      <c r="C2288" s="206" t="s">
        <v>10921</v>
      </c>
      <c r="D2288" s="207" t="s">
        <v>10922</v>
      </c>
      <c r="E2288" s="208"/>
      <c r="F2288" s="209"/>
      <c r="G2288" s="210"/>
      <c r="H2288" s="211"/>
      <c r="I2288" s="212"/>
      <c r="J2288" s="209"/>
      <c r="K2288" s="210"/>
      <c r="L2288" s="213"/>
      <c r="M2288" s="214"/>
      <c r="N2288" s="209"/>
      <c r="O2288" s="210"/>
      <c r="P2288" s="213"/>
      <c r="Q2288" s="214"/>
      <c r="R2288" s="215"/>
      <c r="S2288" s="216"/>
      <c r="T2288" s="216"/>
    </row>
    <row r="2289" spans="1:20" s="203" customFormat="1" x14ac:dyDescent="0.2">
      <c r="A2289" s="244" t="s">
        <v>10461</v>
      </c>
      <c r="B2289" s="245" t="s">
        <v>7707</v>
      </c>
      <c r="C2289" s="246" t="s">
        <v>836</v>
      </c>
      <c r="D2289" s="247" t="s">
        <v>10923</v>
      </c>
      <c r="E2289" s="248"/>
      <c r="F2289" s="262"/>
      <c r="G2289" s="263"/>
      <c r="H2289" s="251"/>
      <c r="I2289" s="252"/>
      <c r="J2289" s="249"/>
      <c r="K2289" s="250"/>
      <c r="L2289" s="266"/>
      <c r="M2289" s="267"/>
      <c r="N2289" s="262"/>
      <c r="O2289" s="263"/>
      <c r="P2289" s="266"/>
      <c r="Q2289" s="267"/>
      <c r="R2289" s="276"/>
      <c r="S2289" s="277"/>
      <c r="T2289" s="277"/>
    </row>
    <row r="2290" spans="1:20" s="203" customFormat="1" ht="24" x14ac:dyDescent="0.2">
      <c r="A2290" s="257" t="s">
        <v>10461</v>
      </c>
      <c r="B2290" s="258" t="s">
        <v>7710</v>
      </c>
      <c r="C2290" s="259" t="s">
        <v>836</v>
      </c>
      <c r="D2290" s="260" t="s">
        <v>10924</v>
      </c>
      <c r="E2290" s="261"/>
      <c r="F2290" s="262" t="s">
        <v>835</v>
      </c>
      <c r="G2290" s="263" t="s">
        <v>836</v>
      </c>
      <c r="H2290" s="264"/>
      <c r="I2290" s="265"/>
      <c r="J2290" s="262"/>
      <c r="K2290" s="263"/>
      <c r="L2290" s="266" t="s">
        <v>6933</v>
      </c>
      <c r="M2290" s="267" t="s">
        <v>6934</v>
      </c>
      <c r="N2290" s="262" t="s">
        <v>6933</v>
      </c>
      <c r="O2290" s="263" t="s">
        <v>6934</v>
      </c>
      <c r="P2290" s="266" t="s">
        <v>7714</v>
      </c>
      <c r="Q2290" s="267" t="s">
        <v>7715</v>
      </c>
      <c r="R2290" s="276"/>
      <c r="S2290" s="277"/>
      <c r="T2290" s="277"/>
    </row>
    <row r="2291" spans="1:20" s="203" customFormat="1" x14ac:dyDescent="0.2">
      <c r="A2291" s="244" t="s">
        <v>10461</v>
      </c>
      <c r="B2291" s="245" t="s">
        <v>7707</v>
      </c>
      <c r="C2291" s="246" t="s">
        <v>839</v>
      </c>
      <c r="D2291" s="247" t="s">
        <v>10925</v>
      </c>
      <c r="E2291" s="248"/>
      <c r="F2291" s="262"/>
      <c r="G2291" s="263"/>
      <c r="H2291" s="251"/>
      <c r="I2291" s="252"/>
      <c r="J2291" s="249"/>
      <c r="K2291" s="250"/>
      <c r="L2291" s="266"/>
      <c r="M2291" s="267"/>
      <c r="N2291" s="262"/>
      <c r="O2291" s="263"/>
      <c r="P2291" s="266"/>
      <c r="Q2291" s="267"/>
      <c r="R2291" s="276"/>
      <c r="S2291" s="277"/>
      <c r="T2291" s="277"/>
    </row>
    <row r="2292" spans="1:20" s="203" customFormat="1" ht="36" x14ac:dyDescent="0.2">
      <c r="A2292" s="257" t="s">
        <v>10461</v>
      </c>
      <c r="B2292" s="258" t="s">
        <v>7710</v>
      </c>
      <c r="C2292" s="259" t="s">
        <v>839</v>
      </c>
      <c r="D2292" s="260" t="s">
        <v>10926</v>
      </c>
      <c r="E2292" s="261"/>
      <c r="F2292" s="262" t="s">
        <v>838</v>
      </c>
      <c r="G2292" s="263" t="s">
        <v>839</v>
      </c>
      <c r="H2292" s="264"/>
      <c r="I2292" s="265"/>
      <c r="J2292" s="262"/>
      <c r="K2292" s="263"/>
      <c r="L2292" s="266" t="s">
        <v>6935</v>
      </c>
      <c r="M2292" s="267" t="s">
        <v>6936</v>
      </c>
      <c r="N2292" s="262" t="s">
        <v>6935</v>
      </c>
      <c r="O2292" s="263" t="s">
        <v>6936</v>
      </c>
      <c r="P2292" s="266" t="s">
        <v>7714</v>
      </c>
      <c r="Q2292" s="267" t="s">
        <v>7715</v>
      </c>
      <c r="R2292" s="276"/>
      <c r="S2292" s="277"/>
      <c r="T2292" s="277"/>
    </row>
    <row r="2293" spans="1:20" s="203" customFormat="1" x14ac:dyDescent="0.2">
      <c r="A2293" s="244" t="s">
        <v>10461</v>
      </c>
      <c r="B2293" s="245" t="s">
        <v>7707</v>
      </c>
      <c r="C2293" s="246" t="s">
        <v>10927</v>
      </c>
      <c r="D2293" s="247" t="s">
        <v>10928</v>
      </c>
      <c r="E2293" s="248"/>
      <c r="F2293" s="262"/>
      <c r="G2293" s="263"/>
      <c r="H2293" s="251"/>
      <c r="I2293" s="252"/>
      <c r="J2293" s="249"/>
      <c r="K2293" s="250"/>
      <c r="L2293" s="266"/>
      <c r="M2293" s="267"/>
      <c r="N2293" s="262"/>
      <c r="O2293" s="263"/>
      <c r="P2293" s="266"/>
      <c r="Q2293" s="267"/>
      <c r="R2293" s="276"/>
      <c r="S2293" s="277"/>
      <c r="T2293" s="277"/>
    </row>
    <row r="2294" spans="1:20" s="203" customFormat="1" ht="24" x14ac:dyDescent="0.2">
      <c r="A2294" s="257" t="s">
        <v>10461</v>
      </c>
      <c r="B2294" s="258" t="s">
        <v>7710</v>
      </c>
      <c r="C2294" s="259" t="s">
        <v>10927</v>
      </c>
      <c r="D2294" s="260" t="s">
        <v>10929</v>
      </c>
      <c r="E2294" s="261"/>
      <c r="F2294" s="262" t="s">
        <v>841</v>
      </c>
      <c r="G2294" s="263" t="s">
        <v>842</v>
      </c>
      <c r="H2294" s="264"/>
      <c r="I2294" s="265"/>
      <c r="J2294" s="262"/>
      <c r="K2294" s="263"/>
      <c r="L2294" s="266" t="s">
        <v>6955</v>
      </c>
      <c r="M2294" s="267" t="s">
        <v>6956</v>
      </c>
      <c r="N2294" s="262" t="s">
        <v>6955</v>
      </c>
      <c r="O2294" s="263" t="s">
        <v>6956</v>
      </c>
      <c r="P2294" s="266" t="s">
        <v>7714</v>
      </c>
      <c r="Q2294" s="267" t="s">
        <v>7715</v>
      </c>
      <c r="R2294" s="276"/>
      <c r="S2294" s="277"/>
      <c r="T2294" s="277"/>
    </row>
    <row r="2295" spans="1:20" s="203" customFormat="1" ht="12.75" x14ac:dyDescent="0.2">
      <c r="A2295" s="204" t="s">
        <v>10461</v>
      </c>
      <c r="B2295" s="205" t="s">
        <v>7704</v>
      </c>
      <c r="C2295" s="206" t="s">
        <v>846</v>
      </c>
      <c r="D2295" s="207" t="s">
        <v>10930</v>
      </c>
      <c r="E2295" s="208"/>
      <c r="F2295" s="209"/>
      <c r="G2295" s="210"/>
      <c r="H2295" s="211"/>
      <c r="I2295" s="212"/>
      <c r="J2295" s="209"/>
      <c r="K2295" s="210"/>
      <c r="L2295" s="213"/>
      <c r="M2295" s="214"/>
      <c r="N2295" s="209"/>
      <c r="O2295" s="210"/>
      <c r="P2295" s="213"/>
      <c r="Q2295" s="214"/>
      <c r="R2295" s="215"/>
      <c r="S2295" s="216"/>
      <c r="T2295" s="216"/>
    </row>
    <row r="2296" spans="1:20" s="203" customFormat="1" x14ac:dyDescent="0.2">
      <c r="A2296" s="244" t="s">
        <v>10461</v>
      </c>
      <c r="B2296" s="245" t="s">
        <v>7707</v>
      </c>
      <c r="C2296" s="246" t="s">
        <v>846</v>
      </c>
      <c r="D2296" s="247" t="s">
        <v>10931</v>
      </c>
      <c r="E2296" s="248"/>
      <c r="F2296" s="262"/>
      <c r="G2296" s="263"/>
      <c r="H2296" s="251"/>
      <c r="I2296" s="252"/>
      <c r="J2296" s="249"/>
      <c r="K2296" s="250"/>
      <c r="L2296" s="266"/>
      <c r="M2296" s="267"/>
      <c r="N2296" s="262"/>
      <c r="O2296" s="263"/>
      <c r="P2296" s="266"/>
      <c r="Q2296" s="267"/>
      <c r="R2296" s="276"/>
      <c r="S2296" s="277"/>
      <c r="T2296" s="277"/>
    </row>
    <row r="2297" spans="1:20" s="203" customFormat="1" ht="36" x14ac:dyDescent="0.2">
      <c r="A2297" s="257" t="s">
        <v>10461</v>
      </c>
      <c r="B2297" s="258" t="s">
        <v>7710</v>
      </c>
      <c r="C2297" s="259" t="s">
        <v>846</v>
      </c>
      <c r="D2297" s="260" t="s">
        <v>10932</v>
      </c>
      <c r="E2297" s="261"/>
      <c r="F2297" s="262" t="s">
        <v>845</v>
      </c>
      <c r="G2297" s="263" t="s">
        <v>846</v>
      </c>
      <c r="H2297" s="264"/>
      <c r="I2297" s="265"/>
      <c r="J2297" s="262"/>
      <c r="K2297" s="263"/>
      <c r="L2297" s="266" t="s">
        <v>6957</v>
      </c>
      <c r="M2297" s="267" t="s">
        <v>6958</v>
      </c>
      <c r="N2297" s="262" t="s">
        <v>6957</v>
      </c>
      <c r="O2297" s="263" t="s">
        <v>6958</v>
      </c>
      <c r="P2297" s="266" t="s">
        <v>7714</v>
      </c>
      <c r="Q2297" s="267" t="s">
        <v>7715</v>
      </c>
      <c r="R2297" s="276"/>
      <c r="S2297" s="277"/>
      <c r="T2297" s="277"/>
    </row>
    <row r="2298" spans="1:20" s="203" customFormat="1" ht="25.5" x14ac:dyDescent="0.2">
      <c r="A2298" s="204" t="s">
        <v>10461</v>
      </c>
      <c r="B2298" s="205" t="s">
        <v>7704</v>
      </c>
      <c r="C2298" s="400" t="s">
        <v>10933</v>
      </c>
      <c r="D2298" s="207" t="s">
        <v>10934</v>
      </c>
      <c r="E2298" s="208"/>
      <c r="F2298" s="209"/>
      <c r="G2298" s="210"/>
      <c r="H2298" s="211"/>
      <c r="I2298" s="212"/>
      <c r="J2298" s="209"/>
      <c r="K2298" s="210"/>
      <c r="L2298" s="213"/>
      <c r="M2298" s="214"/>
      <c r="N2298" s="209"/>
      <c r="O2298" s="210"/>
      <c r="P2298" s="213"/>
      <c r="Q2298" s="214"/>
      <c r="R2298" s="215"/>
      <c r="S2298" s="216"/>
      <c r="T2298" s="216"/>
    </row>
    <row r="2299" spans="1:20" s="203" customFormat="1" x14ac:dyDescent="0.2">
      <c r="A2299" s="329" t="s">
        <v>10461</v>
      </c>
      <c r="B2299" s="330" t="s">
        <v>7707</v>
      </c>
      <c r="C2299" s="417" t="s">
        <v>850</v>
      </c>
      <c r="D2299" s="331" t="s">
        <v>10935</v>
      </c>
      <c r="E2299" s="248"/>
      <c r="F2299" s="262"/>
      <c r="G2299" s="263"/>
      <c r="H2299" s="521"/>
      <c r="I2299" s="522"/>
      <c r="J2299" s="418"/>
      <c r="K2299" s="419"/>
      <c r="L2299" s="586"/>
      <c r="M2299" s="587"/>
      <c r="N2299" s="584"/>
      <c r="O2299" s="585"/>
      <c r="P2299" s="586"/>
      <c r="Q2299" s="587"/>
      <c r="R2299" s="588"/>
      <c r="S2299" s="589"/>
      <c r="T2299" s="589"/>
    </row>
    <row r="2300" spans="1:20" s="203" customFormat="1" ht="24" x14ac:dyDescent="0.2">
      <c r="A2300" s="399" t="s">
        <v>10461</v>
      </c>
      <c r="B2300" s="815" t="s">
        <v>7710</v>
      </c>
      <c r="C2300" s="816" t="s">
        <v>850</v>
      </c>
      <c r="D2300" s="817" t="s">
        <v>10936</v>
      </c>
      <c r="E2300" s="261"/>
      <c r="F2300" s="262" t="s">
        <v>849</v>
      </c>
      <c r="G2300" s="263" t="s">
        <v>850</v>
      </c>
      <c r="H2300" s="264"/>
      <c r="I2300" s="265"/>
      <c r="J2300" s="584"/>
      <c r="K2300" s="585"/>
      <c r="L2300" s="586" t="s">
        <v>6961</v>
      </c>
      <c r="M2300" s="587" t="s">
        <v>6962</v>
      </c>
      <c r="N2300" s="584" t="s">
        <v>6961</v>
      </c>
      <c r="O2300" s="585" t="s">
        <v>6962</v>
      </c>
      <c r="P2300" s="586" t="s">
        <v>7714</v>
      </c>
      <c r="Q2300" s="587" t="s">
        <v>7715</v>
      </c>
      <c r="R2300" s="588"/>
      <c r="S2300" s="589"/>
      <c r="T2300" s="589"/>
    </row>
    <row r="2301" spans="1:20" s="203" customFormat="1" x14ac:dyDescent="0.2">
      <c r="A2301" s="329" t="s">
        <v>10461</v>
      </c>
      <c r="B2301" s="330" t="s">
        <v>7707</v>
      </c>
      <c r="C2301" s="417" t="s">
        <v>853</v>
      </c>
      <c r="D2301" s="331" t="s">
        <v>10937</v>
      </c>
      <c r="E2301" s="248"/>
      <c r="F2301" s="262"/>
      <c r="G2301" s="263"/>
      <c r="H2301" s="521"/>
      <c r="I2301" s="522"/>
      <c r="J2301" s="418"/>
      <c r="K2301" s="419"/>
      <c r="L2301" s="586"/>
      <c r="M2301" s="587"/>
      <c r="N2301" s="584"/>
      <c r="O2301" s="585"/>
      <c r="P2301" s="586"/>
      <c r="Q2301" s="587"/>
      <c r="R2301" s="588"/>
      <c r="S2301" s="589"/>
      <c r="T2301" s="589"/>
    </row>
    <row r="2302" spans="1:20" s="203" customFormat="1" ht="24" x14ac:dyDescent="0.2">
      <c r="A2302" s="399" t="s">
        <v>10461</v>
      </c>
      <c r="B2302" s="815" t="s">
        <v>7710</v>
      </c>
      <c r="C2302" s="816" t="s">
        <v>853</v>
      </c>
      <c r="D2302" s="817" t="s">
        <v>10938</v>
      </c>
      <c r="E2302" s="261"/>
      <c r="F2302" s="262" t="s">
        <v>852</v>
      </c>
      <c r="G2302" s="263" t="s">
        <v>853</v>
      </c>
      <c r="H2302" s="264"/>
      <c r="I2302" s="265"/>
      <c r="J2302" s="584"/>
      <c r="K2302" s="585"/>
      <c r="L2302" s="586" t="s">
        <v>6959</v>
      </c>
      <c r="M2302" s="587" t="s">
        <v>6960</v>
      </c>
      <c r="N2302" s="584" t="s">
        <v>6959</v>
      </c>
      <c r="O2302" s="585" t="s">
        <v>6960</v>
      </c>
      <c r="P2302" s="586" t="s">
        <v>7714</v>
      </c>
      <c r="Q2302" s="587" t="s">
        <v>7715</v>
      </c>
      <c r="R2302" s="588"/>
      <c r="S2302" s="589"/>
      <c r="T2302" s="589"/>
    </row>
    <row r="2303" spans="1:20" s="203" customFormat="1" ht="14.25" x14ac:dyDescent="0.2">
      <c r="A2303" s="190" t="s">
        <v>10461</v>
      </c>
      <c r="B2303" s="191" t="s">
        <v>7701</v>
      </c>
      <c r="C2303" s="192" t="s">
        <v>10939</v>
      </c>
      <c r="D2303" s="193" t="s">
        <v>10940</v>
      </c>
      <c r="E2303" s="194"/>
      <c r="F2303" s="195"/>
      <c r="G2303" s="196"/>
      <c r="H2303" s="197"/>
      <c r="I2303" s="198"/>
      <c r="J2303" s="195"/>
      <c r="K2303" s="196"/>
      <c r="L2303" s="199"/>
      <c r="M2303" s="200"/>
      <c r="N2303" s="195"/>
      <c r="O2303" s="196"/>
      <c r="P2303" s="199"/>
      <c r="Q2303" s="200"/>
      <c r="R2303" s="201"/>
      <c r="S2303" s="202"/>
      <c r="T2303" s="202"/>
    </row>
    <row r="2304" spans="1:20" s="203" customFormat="1" ht="12.75" x14ac:dyDescent="0.2">
      <c r="A2304" s="204" t="s">
        <v>10461</v>
      </c>
      <c r="B2304" s="205" t="s">
        <v>7704</v>
      </c>
      <c r="C2304" s="206" t="s">
        <v>10941</v>
      </c>
      <c r="D2304" s="207" t="s">
        <v>10942</v>
      </c>
      <c r="E2304" s="208"/>
      <c r="F2304" s="209"/>
      <c r="G2304" s="210"/>
      <c r="H2304" s="211"/>
      <c r="I2304" s="212"/>
      <c r="J2304" s="209"/>
      <c r="K2304" s="210"/>
      <c r="L2304" s="213"/>
      <c r="M2304" s="214"/>
      <c r="N2304" s="209"/>
      <c r="O2304" s="210"/>
      <c r="P2304" s="213"/>
      <c r="Q2304" s="214"/>
      <c r="R2304" s="215"/>
      <c r="S2304" s="216"/>
      <c r="T2304" s="216"/>
    </row>
    <row r="2305" spans="1:20" s="203" customFormat="1" ht="24" x14ac:dyDescent="0.2">
      <c r="A2305" s="329" t="s">
        <v>10461</v>
      </c>
      <c r="B2305" s="330" t="s">
        <v>7707</v>
      </c>
      <c r="C2305" s="246" t="s">
        <v>1955</v>
      </c>
      <c r="D2305" s="331" t="s">
        <v>10943</v>
      </c>
      <c r="E2305" s="248"/>
      <c r="F2305" s="262"/>
      <c r="G2305" s="263"/>
      <c r="H2305" s="251"/>
      <c r="I2305" s="252"/>
      <c r="J2305" s="249"/>
      <c r="K2305" s="250"/>
      <c r="L2305" s="266"/>
      <c r="M2305" s="267"/>
      <c r="N2305" s="262"/>
      <c r="O2305" s="263"/>
      <c r="P2305" s="266"/>
      <c r="Q2305" s="267"/>
      <c r="R2305" s="276"/>
      <c r="S2305" s="277"/>
      <c r="T2305" s="277"/>
    </row>
    <row r="2306" spans="1:20" s="203" customFormat="1" ht="24" x14ac:dyDescent="0.2">
      <c r="A2306" s="257" t="s">
        <v>10461</v>
      </c>
      <c r="B2306" s="815" t="s">
        <v>7710</v>
      </c>
      <c r="C2306" s="259" t="s">
        <v>1955</v>
      </c>
      <c r="D2306" s="260" t="s">
        <v>10944</v>
      </c>
      <c r="E2306" s="261"/>
      <c r="F2306" s="262" t="s">
        <v>3009</v>
      </c>
      <c r="G2306" s="263" t="s">
        <v>1955</v>
      </c>
      <c r="H2306" s="264"/>
      <c r="I2306" s="265"/>
      <c r="J2306" s="262"/>
      <c r="K2306" s="263"/>
      <c r="L2306" s="266" t="s">
        <v>6807</v>
      </c>
      <c r="M2306" s="267" t="s">
        <v>1955</v>
      </c>
      <c r="N2306" s="262" t="s">
        <v>6807</v>
      </c>
      <c r="O2306" s="263" t="s">
        <v>1955</v>
      </c>
      <c r="P2306" s="266" t="s">
        <v>7714</v>
      </c>
      <c r="Q2306" s="267" t="s">
        <v>7715</v>
      </c>
      <c r="R2306" s="276"/>
      <c r="S2306" s="277"/>
      <c r="T2306" s="277"/>
    </row>
    <row r="2307" spans="1:20" s="203" customFormat="1" x14ac:dyDescent="0.2">
      <c r="A2307" s="329" t="s">
        <v>10461</v>
      </c>
      <c r="B2307" s="330" t="s">
        <v>7707</v>
      </c>
      <c r="C2307" s="246" t="s">
        <v>1957</v>
      </c>
      <c r="D2307" s="331" t="s">
        <v>10945</v>
      </c>
      <c r="E2307" s="248"/>
      <c r="F2307" s="262"/>
      <c r="G2307" s="263"/>
      <c r="H2307" s="251"/>
      <c r="I2307" s="252"/>
      <c r="J2307" s="249"/>
      <c r="K2307" s="250"/>
      <c r="L2307" s="266"/>
      <c r="M2307" s="267"/>
      <c r="N2307" s="262"/>
      <c r="O2307" s="263"/>
      <c r="P2307" s="266"/>
      <c r="Q2307" s="267"/>
      <c r="R2307" s="276"/>
      <c r="S2307" s="277"/>
      <c r="T2307" s="277"/>
    </row>
    <row r="2308" spans="1:20" s="203" customFormat="1" ht="24" x14ac:dyDescent="0.2">
      <c r="A2308" s="257" t="s">
        <v>10461</v>
      </c>
      <c r="B2308" s="815" t="s">
        <v>7710</v>
      </c>
      <c r="C2308" s="259" t="s">
        <v>1957</v>
      </c>
      <c r="D2308" s="260" t="s">
        <v>10946</v>
      </c>
      <c r="E2308" s="261"/>
      <c r="F2308" s="262" t="s">
        <v>1956</v>
      </c>
      <c r="G2308" s="263" t="s">
        <v>1957</v>
      </c>
      <c r="H2308" s="264"/>
      <c r="I2308" s="265"/>
      <c r="J2308" s="262"/>
      <c r="K2308" s="263"/>
      <c r="L2308" s="266" t="s">
        <v>6808</v>
      </c>
      <c r="M2308" s="267" t="s">
        <v>1957</v>
      </c>
      <c r="N2308" s="262" t="s">
        <v>6808</v>
      </c>
      <c r="O2308" s="263" t="s">
        <v>1957</v>
      </c>
      <c r="P2308" s="266" t="s">
        <v>7714</v>
      </c>
      <c r="Q2308" s="267" t="s">
        <v>7715</v>
      </c>
      <c r="R2308" s="276"/>
      <c r="S2308" s="277"/>
      <c r="T2308" s="277"/>
    </row>
    <row r="2309" spans="1:20" s="203" customFormat="1" x14ac:dyDescent="0.2">
      <c r="A2309" s="329" t="s">
        <v>10461</v>
      </c>
      <c r="B2309" s="330" t="s">
        <v>7707</v>
      </c>
      <c r="C2309" s="246" t="s">
        <v>1959</v>
      </c>
      <c r="D2309" s="331" t="s">
        <v>10947</v>
      </c>
      <c r="E2309" s="248"/>
      <c r="F2309" s="262"/>
      <c r="G2309" s="263"/>
      <c r="H2309" s="264"/>
      <c r="I2309" s="265"/>
      <c r="J2309" s="262"/>
      <c r="K2309" s="263"/>
      <c r="L2309" s="266"/>
      <c r="M2309" s="267"/>
      <c r="N2309" s="262"/>
      <c r="O2309" s="263"/>
      <c r="P2309" s="266"/>
      <c r="Q2309" s="267"/>
      <c r="R2309" s="276"/>
      <c r="S2309" s="277"/>
      <c r="T2309" s="277"/>
    </row>
    <row r="2310" spans="1:20" s="203" customFormat="1" x14ac:dyDescent="0.2">
      <c r="A2310" s="257" t="s">
        <v>10461</v>
      </c>
      <c r="B2310" s="815" t="s">
        <v>7710</v>
      </c>
      <c r="C2310" s="259" t="s">
        <v>1959</v>
      </c>
      <c r="D2310" s="260" t="s">
        <v>10948</v>
      </c>
      <c r="E2310" s="261"/>
      <c r="F2310" s="262" t="s">
        <v>1958</v>
      </c>
      <c r="G2310" s="263" t="s">
        <v>1959</v>
      </c>
      <c r="H2310" s="264"/>
      <c r="I2310" s="265"/>
      <c r="J2310" s="262"/>
      <c r="K2310" s="263"/>
      <c r="L2310" s="266" t="s">
        <v>6809</v>
      </c>
      <c r="M2310" s="267" t="s">
        <v>1959</v>
      </c>
      <c r="N2310" s="262" t="s">
        <v>6809</v>
      </c>
      <c r="O2310" s="263" t="s">
        <v>1959</v>
      </c>
      <c r="P2310" s="266" t="s">
        <v>7714</v>
      </c>
      <c r="Q2310" s="267" t="s">
        <v>7715</v>
      </c>
      <c r="R2310" s="276"/>
      <c r="S2310" s="277"/>
      <c r="T2310" s="277"/>
    </row>
    <row r="2311" spans="1:20" s="203" customFormat="1" x14ac:dyDescent="0.2">
      <c r="A2311" s="329" t="s">
        <v>10461</v>
      </c>
      <c r="B2311" s="330" t="s">
        <v>7707</v>
      </c>
      <c r="C2311" s="246" t="s">
        <v>1961</v>
      </c>
      <c r="D2311" s="331" t="s">
        <v>10949</v>
      </c>
      <c r="E2311" s="248"/>
      <c r="F2311" s="262"/>
      <c r="G2311" s="263"/>
      <c r="H2311" s="251"/>
      <c r="I2311" s="252"/>
      <c r="J2311" s="249"/>
      <c r="K2311" s="250"/>
      <c r="L2311" s="266"/>
      <c r="M2311" s="267"/>
      <c r="N2311" s="262"/>
      <c r="O2311" s="263"/>
      <c r="P2311" s="266"/>
      <c r="Q2311" s="267"/>
      <c r="R2311" s="276"/>
      <c r="S2311" s="277"/>
      <c r="T2311" s="277"/>
    </row>
    <row r="2312" spans="1:20" s="203" customFormat="1" x14ac:dyDescent="0.2">
      <c r="A2312" s="257" t="s">
        <v>10461</v>
      </c>
      <c r="B2312" s="815" t="s">
        <v>7710</v>
      </c>
      <c r="C2312" s="259" t="s">
        <v>1961</v>
      </c>
      <c r="D2312" s="260" t="s">
        <v>10950</v>
      </c>
      <c r="E2312" s="261"/>
      <c r="F2312" s="262" t="s">
        <v>1960</v>
      </c>
      <c r="G2312" s="263" t="s">
        <v>1961</v>
      </c>
      <c r="H2312" s="264"/>
      <c r="I2312" s="265"/>
      <c r="J2312" s="262"/>
      <c r="K2312" s="263"/>
      <c r="L2312" s="266" t="s">
        <v>6810</v>
      </c>
      <c r="M2312" s="267" t="s">
        <v>1961</v>
      </c>
      <c r="N2312" s="262" t="s">
        <v>6810</v>
      </c>
      <c r="O2312" s="263" t="s">
        <v>1961</v>
      </c>
      <c r="P2312" s="266" t="s">
        <v>7714</v>
      </c>
      <c r="Q2312" s="267" t="s">
        <v>7715</v>
      </c>
      <c r="R2312" s="276"/>
      <c r="S2312" s="277"/>
      <c r="T2312" s="277"/>
    </row>
    <row r="2313" spans="1:20" s="203" customFormat="1" x14ac:dyDescent="0.2">
      <c r="A2313" s="329" t="s">
        <v>10461</v>
      </c>
      <c r="B2313" s="330" t="s">
        <v>7707</v>
      </c>
      <c r="C2313" s="246" t="s">
        <v>1963</v>
      </c>
      <c r="D2313" s="331" t="s">
        <v>10951</v>
      </c>
      <c r="E2313" s="248"/>
      <c r="F2313" s="262"/>
      <c r="G2313" s="263"/>
      <c r="H2313" s="264"/>
      <c r="I2313" s="265"/>
      <c r="J2313" s="262"/>
      <c r="K2313" s="263"/>
      <c r="L2313" s="266"/>
      <c r="M2313" s="267"/>
      <c r="N2313" s="262"/>
      <c r="O2313" s="263"/>
      <c r="P2313" s="266"/>
      <c r="Q2313" s="267"/>
      <c r="R2313" s="276"/>
      <c r="S2313" s="277"/>
      <c r="T2313" s="277"/>
    </row>
    <row r="2314" spans="1:20" s="203" customFormat="1" x14ac:dyDescent="0.2">
      <c r="A2314" s="257" t="s">
        <v>10461</v>
      </c>
      <c r="B2314" s="815" t="s">
        <v>7710</v>
      </c>
      <c r="C2314" s="259" t="s">
        <v>1963</v>
      </c>
      <c r="D2314" s="260" t="s">
        <v>10952</v>
      </c>
      <c r="E2314" s="261"/>
      <c r="F2314" s="262" t="s">
        <v>1962</v>
      </c>
      <c r="G2314" s="263" t="s">
        <v>1963</v>
      </c>
      <c r="H2314" s="264"/>
      <c r="I2314" s="265"/>
      <c r="J2314" s="262"/>
      <c r="K2314" s="263"/>
      <c r="L2314" s="266" t="s">
        <v>6811</v>
      </c>
      <c r="M2314" s="267" t="s">
        <v>1963</v>
      </c>
      <c r="N2314" s="262" t="s">
        <v>6811</v>
      </c>
      <c r="O2314" s="263" t="s">
        <v>1963</v>
      </c>
      <c r="P2314" s="266" t="s">
        <v>7714</v>
      </c>
      <c r="Q2314" s="267" t="s">
        <v>7715</v>
      </c>
      <c r="R2314" s="276"/>
      <c r="S2314" s="277"/>
      <c r="T2314" s="277"/>
    </row>
    <row r="2315" spans="1:20" s="203" customFormat="1" x14ac:dyDescent="0.2">
      <c r="A2315" s="329" t="s">
        <v>10461</v>
      </c>
      <c r="B2315" s="330" t="s">
        <v>7707</v>
      </c>
      <c r="C2315" s="246" t="s">
        <v>1965</v>
      </c>
      <c r="D2315" s="331" t="s">
        <v>10953</v>
      </c>
      <c r="E2315" s="248"/>
      <c r="F2315" s="262"/>
      <c r="G2315" s="263"/>
      <c r="H2315" s="264"/>
      <c r="I2315" s="265"/>
      <c r="J2315" s="262"/>
      <c r="K2315" s="263"/>
      <c r="L2315" s="266"/>
      <c r="M2315" s="267"/>
      <c r="N2315" s="262"/>
      <c r="O2315" s="263"/>
      <c r="P2315" s="266"/>
      <c r="Q2315" s="267"/>
      <c r="R2315" s="276"/>
      <c r="S2315" s="277"/>
      <c r="T2315" s="277"/>
    </row>
    <row r="2316" spans="1:20" s="203" customFormat="1" x14ac:dyDescent="0.2">
      <c r="A2316" s="257" t="s">
        <v>10461</v>
      </c>
      <c r="B2316" s="815" t="s">
        <v>7710</v>
      </c>
      <c r="C2316" s="259" t="s">
        <v>1965</v>
      </c>
      <c r="D2316" s="260" t="s">
        <v>10954</v>
      </c>
      <c r="E2316" s="261"/>
      <c r="F2316" s="262" t="s">
        <v>1964</v>
      </c>
      <c r="G2316" s="263" t="s">
        <v>1965</v>
      </c>
      <c r="H2316" s="264"/>
      <c r="I2316" s="265"/>
      <c r="J2316" s="262"/>
      <c r="K2316" s="263"/>
      <c r="L2316" s="266" t="s">
        <v>6812</v>
      </c>
      <c r="M2316" s="267" t="s">
        <v>1965</v>
      </c>
      <c r="N2316" s="262" t="s">
        <v>6812</v>
      </c>
      <c r="O2316" s="263" t="s">
        <v>1965</v>
      </c>
      <c r="P2316" s="266" t="s">
        <v>7714</v>
      </c>
      <c r="Q2316" s="267" t="s">
        <v>7715</v>
      </c>
      <c r="R2316" s="276"/>
      <c r="S2316" s="277"/>
      <c r="T2316" s="277"/>
    </row>
    <row r="2317" spans="1:20" s="203" customFormat="1" x14ac:dyDescent="0.2">
      <c r="A2317" s="329" t="s">
        <v>10461</v>
      </c>
      <c r="B2317" s="330" t="s">
        <v>7707</v>
      </c>
      <c r="C2317" s="246" t="s">
        <v>1967</v>
      </c>
      <c r="D2317" s="331" t="s">
        <v>10955</v>
      </c>
      <c r="E2317" s="248"/>
      <c r="F2317" s="262"/>
      <c r="G2317" s="263"/>
      <c r="H2317" s="264"/>
      <c r="I2317" s="265"/>
      <c r="J2317" s="262"/>
      <c r="K2317" s="263"/>
      <c r="L2317" s="266"/>
      <c r="M2317" s="267"/>
      <c r="N2317" s="262"/>
      <c r="O2317" s="263"/>
      <c r="P2317" s="266"/>
      <c r="Q2317" s="267"/>
      <c r="R2317" s="276"/>
      <c r="S2317" s="277"/>
      <c r="T2317" s="277"/>
    </row>
    <row r="2318" spans="1:20" s="203" customFormat="1" x14ac:dyDescent="0.2">
      <c r="A2318" s="257" t="s">
        <v>10461</v>
      </c>
      <c r="B2318" s="815" t="s">
        <v>7710</v>
      </c>
      <c r="C2318" s="259" t="s">
        <v>1967</v>
      </c>
      <c r="D2318" s="260" t="s">
        <v>10956</v>
      </c>
      <c r="E2318" s="261"/>
      <c r="F2318" s="262" t="s">
        <v>1966</v>
      </c>
      <c r="G2318" s="263" t="s">
        <v>1967</v>
      </c>
      <c r="H2318" s="264"/>
      <c r="I2318" s="265"/>
      <c r="J2318" s="262"/>
      <c r="K2318" s="263"/>
      <c r="L2318" s="266" t="s">
        <v>6813</v>
      </c>
      <c r="M2318" s="267" t="s">
        <v>1967</v>
      </c>
      <c r="N2318" s="262" t="s">
        <v>6813</v>
      </c>
      <c r="O2318" s="263" t="s">
        <v>1967</v>
      </c>
      <c r="P2318" s="266" t="s">
        <v>7714</v>
      </c>
      <c r="Q2318" s="267" t="s">
        <v>7715</v>
      </c>
      <c r="R2318" s="276"/>
      <c r="S2318" s="277"/>
      <c r="T2318" s="277"/>
    </row>
    <row r="2319" spans="1:20" s="203" customFormat="1" x14ac:dyDescent="0.2">
      <c r="A2319" s="329" t="s">
        <v>10461</v>
      </c>
      <c r="B2319" s="330" t="s">
        <v>7707</v>
      </c>
      <c r="C2319" s="246" t="s">
        <v>1969</v>
      </c>
      <c r="D2319" s="331" t="s">
        <v>10957</v>
      </c>
      <c r="E2319" s="248"/>
      <c r="F2319" s="262"/>
      <c r="G2319" s="263"/>
      <c r="H2319" s="264"/>
      <c r="I2319" s="265"/>
      <c r="J2319" s="262"/>
      <c r="K2319" s="263"/>
      <c r="L2319" s="266"/>
      <c r="M2319" s="267"/>
      <c r="N2319" s="262"/>
      <c r="O2319" s="263"/>
      <c r="P2319" s="266"/>
      <c r="Q2319" s="267"/>
      <c r="R2319" s="276"/>
      <c r="S2319" s="277"/>
      <c r="T2319" s="277"/>
    </row>
    <row r="2320" spans="1:20" s="203" customFormat="1" ht="24" x14ac:dyDescent="0.2">
      <c r="A2320" s="257" t="s">
        <v>10461</v>
      </c>
      <c r="B2320" s="815" t="s">
        <v>7710</v>
      </c>
      <c r="C2320" s="259" t="s">
        <v>1969</v>
      </c>
      <c r="D2320" s="260" t="s">
        <v>10958</v>
      </c>
      <c r="E2320" s="261"/>
      <c r="F2320" s="262" t="s">
        <v>1968</v>
      </c>
      <c r="G2320" s="263" t="s">
        <v>1969</v>
      </c>
      <c r="H2320" s="264"/>
      <c r="I2320" s="265"/>
      <c r="J2320" s="262"/>
      <c r="K2320" s="263"/>
      <c r="L2320" s="266" t="s">
        <v>6814</v>
      </c>
      <c r="M2320" s="267" t="s">
        <v>1969</v>
      </c>
      <c r="N2320" s="262" t="s">
        <v>6814</v>
      </c>
      <c r="O2320" s="263" t="s">
        <v>1969</v>
      </c>
      <c r="P2320" s="266" t="s">
        <v>7714</v>
      </c>
      <c r="Q2320" s="267" t="s">
        <v>7715</v>
      </c>
      <c r="R2320" s="276"/>
      <c r="S2320" s="277"/>
      <c r="T2320" s="277"/>
    </row>
    <row r="2321" spans="1:20" s="203" customFormat="1" x14ac:dyDescent="0.2">
      <c r="A2321" s="329" t="s">
        <v>10461</v>
      </c>
      <c r="B2321" s="330" t="s">
        <v>7707</v>
      </c>
      <c r="C2321" s="246" t="s">
        <v>1971</v>
      </c>
      <c r="D2321" s="331" t="s">
        <v>10959</v>
      </c>
      <c r="E2321" s="248"/>
      <c r="F2321" s="262"/>
      <c r="G2321" s="263"/>
      <c r="H2321" s="264"/>
      <c r="I2321" s="265"/>
      <c r="J2321" s="262"/>
      <c r="K2321" s="263"/>
      <c r="L2321" s="266"/>
      <c r="M2321" s="267"/>
      <c r="N2321" s="262"/>
      <c r="O2321" s="263"/>
      <c r="P2321" s="266"/>
      <c r="Q2321" s="267"/>
      <c r="R2321" s="276"/>
      <c r="S2321" s="277"/>
      <c r="T2321" s="277"/>
    </row>
    <row r="2322" spans="1:20" s="203" customFormat="1" x14ac:dyDescent="0.2">
      <c r="A2322" s="257" t="s">
        <v>10461</v>
      </c>
      <c r="B2322" s="815" t="s">
        <v>7710</v>
      </c>
      <c r="C2322" s="259" t="s">
        <v>1971</v>
      </c>
      <c r="D2322" s="260" t="s">
        <v>10960</v>
      </c>
      <c r="E2322" s="261"/>
      <c r="F2322" s="262" t="s">
        <v>1970</v>
      </c>
      <c r="G2322" s="263" t="s">
        <v>1971</v>
      </c>
      <c r="H2322" s="264"/>
      <c r="I2322" s="265"/>
      <c r="J2322" s="262"/>
      <c r="K2322" s="263"/>
      <c r="L2322" s="266" t="s">
        <v>6815</v>
      </c>
      <c r="M2322" s="267" t="s">
        <v>1971</v>
      </c>
      <c r="N2322" s="262" t="s">
        <v>6815</v>
      </c>
      <c r="O2322" s="263" t="s">
        <v>1971</v>
      </c>
      <c r="P2322" s="266" t="s">
        <v>7714</v>
      </c>
      <c r="Q2322" s="267" t="s">
        <v>7715</v>
      </c>
      <c r="R2322" s="276"/>
      <c r="S2322" s="277"/>
      <c r="T2322" s="277"/>
    </row>
    <row r="2323" spans="1:20" s="203" customFormat="1" ht="24" x14ac:dyDescent="0.2">
      <c r="A2323" s="329" t="s">
        <v>10461</v>
      </c>
      <c r="B2323" s="330" t="s">
        <v>7707</v>
      </c>
      <c r="C2323" s="246" t="s">
        <v>1973</v>
      </c>
      <c r="D2323" s="331" t="s">
        <v>10961</v>
      </c>
      <c r="E2323" s="248"/>
      <c r="F2323" s="262"/>
      <c r="G2323" s="263"/>
      <c r="H2323" s="264"/>
      <c r="I2323" s="265"/>
      <c r="J2323" s="262"/>
      <c r="K2323" s="263"/>
      <c r="L2323" s="266"/>
      <c r="M2323" s="267"/>
      <c r="N2323" s="262"/>
      <c r="O2323" s="263"/>
      <c r="P2323" s="266"/>
      <c r="Q2323" s="267"/>
      <c r="R2323" s="276"/>
      <c r="S2323" s="277"/>
      <c r="T2323" s="277"/>
    </row>
    <row r="2324" spans="1:20" s="203" customFormat="1" ht="60.75" customHeight="1" x14ac:dyDescent="0.2">
      <c r="A2324" s="257" t="s">
        <v>10461</v>
      </c>
      <c r="B2324" s="815" t="s">
        <v>7710</v>
      </c>
      <c r="C2324" s="259" t="s">
        <v>1973</v>
      </c>
      <c r="D2324" s="260" t="s">
        <v>10962</v>
      </c>
      <c r="E2324" s="261"/>
      <c r="F2324" s="262" t="s">
        <v>1972</v>
      </c>
      <c r="G2324" s="263" t="s">
        <v>1973</v>
      </c>
      <c r="H2324" s="264"/>
      <c r="I2324" s="265"/>
      <c r="J2324" s="262"/>
      <c r="K2324" s="263"/>
      <c r="L2324" s="266" t="s">
        <v>6816</v>
      </c>
      <c r="M2324" s="267" t="s">
        <v>1973</v>
      </c>
      <c r="N2324" s="262" t="s">
        <v>6816</v>
      </c>
      <c r="O2324" s="263" t="s">
        <v>1973</v>
      </c>
      <c r="P2324" s="266" t="s">
        <v>7714</v>
      </c>
      <c r="Q2324" s="267" t="s">
        <v>7715</v>
      </c>
      <c r="R2324" s="276"/>
      <c r="S2324" s="277"/>
      <c r="T2324" s="277"/>
    </row>
    <row r="2325" spans="1:20" s="203" customFormat="1" ht="67.5" customHeight="1" x14ac:dyDescent="0.2">
      <c r="A2325" s="329" t="s">
        <v>10461</v>
      </c>
      <c r="B2325" s="330" t="s">
        <v>7707</v>
      </c>
      <c r="C2325" s="246" t="s">
        <v>1975</v>
      </c>
      <c r="D2325" s="331" t="s">
        <v>10963</v>
      </c>
      <c r="E2325" s="248"/>
      <c r="F2325" s="262"/>
      <c r="G2325" s="263"/>
      <c r="H2325" s="264"/>
      <c r="I2325" s="265"/>
      <c r="J2325" s="262"/>
      <c r="K2325" s="263"/>
      <c r="L2325" s="266"/>
      <c r="M2325" s="267"/>
      <c r="N2325" s="262"/>
      <c r="O2325" s="263"/>
      <c r="P2325" s="266"/>
      <c r="Q2325" s="267"/>
      <c r="R2325" s="276"/>
      <c r="S2325" s="277"/>
      <c r="T2325" s="277"/>
    </row>
    <row r="2326" spans="1:20" s="818" customFormat="1" ht="24" x14ac:dyDescent="0.2">
      <c r="A2326" s="257" t="s">
        <v>10461</v>
      </c>
      <c r="B2326" s="815" t="s">
        <v>7710</v>
      </c>
      <c r="C2326" s="259" t="s">
        <v>1975</v>
      </c>
      <c r="D2326" s="260" t="s">
        <v>10964</v>
      </c>
      <c r="E2326" s="261"/>
      <c r="F2326" s="262" t="s">
        <v>1974</v>
      </c>
      <c r="G2326" s="263" t="s">
        <v>1975</v>
      </c>
      <c r="H2326" s="264"/>
      <c r="I2326" s="265"/>
      <c r="J2326" s="262"/>
      <c r="K2326" s="263"/>
      <c r="L2326" s="266" t="s">
        <v>6817</v>
      </c>
      <c r="M2326" s="267" t="s">
        <v>1975</v>
      </c>
      <c r="N2326" s="262" t="s">
        <v>6817</v>
      </c>
      <c r="O2326" s="263" t="s">
        <v>1975</v>
      </c>
      <c r="P2326" s="266" t="s">
        <v>7714</v>
      </c>
      <c r="Q2326" s="267" t="s">
        <v>7715</v>
      </c>
      <c r="R2326" s="276"/>
      <c r="S2326" s="277"/>
      <c r="T2326" s="277"/>
    </row>
    <row r="2327" spans="1:20" s="203" customFormat="1" x14ac:dyDescent="0.2">
      <c r="A2327" s="329" t="s">
        <v>10461</v>
      </c>
      <c r="B2327" s="330" t="s">
        <v>7707</v>
      </c>
      <c r="C2327" s="246" t="s">
        <v>1977</v>
      </c>
      <c r="D2327" s="331" t="s">
        <v>10965</v>
      </c>
      <c r="E2327" s="248"/>
      <c r="F2327" s="262"/>
      <c r="G2327" s="263"/>
      <c r="H2327" s="264"/>
      <c r="I2327" s="265"/>
      <c r="J2327" s="262"/>
      <c r="K2327" s="263"/>
      <c r="L2327" s="266"/>
      <c r="M2327" s="267"/>
      <c r="N2327" s="262"/>
      <c r="O2327" s="263"/>
      <c r="P2327" s="266"/>
      <c r="Q2327" s="267"/>
      <c r="R2327" s="276"/>
      <c r="S2327" s="277"/>
      <c r="T2327" s="277"/>
    </row>
    <row r="2328" spans="1:20" s="203" customFormat="1" ht="24" x14ac:dyDescent="0.2">
      <c r="A2328" s="257" t="s">
        <v>10461</v>
      </c>
      <c r="B2328" s="815" t="s">
        <v>7710</v>
      </c>
      <c r="C2328" s="259" t="s">
        <v>1977</v>
      </c>
      <c r="D2328" s="260" t="s">
        <v>10966</v>
      </c>
      <c r="E2328" s="261"/>
      <c r="F2328" s="262" t="s">
        <v>1976</v>
      </c>
      <c r="G2328" s="263" t="s">
        <v>1977</v>
      </c>
      <c r="H2328" s="264"/>
      <c r="I2328" s="265"/>
      <c r="J2328" s="262"/>
      <c r="K2328" s="263"/>
      <c r="L2328" s="266" t="s">
        <v>6818</v>
      </c>
      <c r="M2328" s="267" t="s">
        <v>1977</v>
      </c>
      <c r="N2328" s="262" t="s">
        <v>6818</v>
      </c>
      <c r="O2328" s="263" t="s">
        <v>1977</v>
      </c>
      <c r="P2328" s="266" t="s">
        <v>7714</v>
      </c>
      <c r="Q2328" s="267" t="s">
        <v>7715</v>
      </c>
      <c r="R2328" s="276"/>
      <c r="S2328" s="277"/>
      <c r="T2328" s="277"/>
    </row>
    <row r="2329" spans="1:20" s="203" customFormat="1" ht="24" x14ac:dyDescent="0.2">
      <c r="A2329" s="329" t="s">
        <v>10461</v>
      </c>
      <c r="B2329" s="330" t="s">
        <v>7707</v>
      </c>
      <c r="C2329" s="246" t="s">
        <v>1979</v>
      </c>
      <c r="D2329" s="331" t="s">
        <v>10967</v>
      </c>
      <c r="E2329" s="248"/>
      <c r="F2329" s="262"/>
      <c r="G2329" s="263"/>
      <c r="H2329" s="264"/>
      <c r="I2329" s="265"/>
      <c r="J2329" s="262"/>
      <c r="K2329" s="263"/>
      <c r="L2329" s="266"/>
      <c r="M2329" s="267"/>
      <c r="N2329" s="262"/>
      <c r="O2329" s="263"/>
      <c r="P2329" s="266"/>
      <c r="Q2329" s="267"/>
      <c r="R2329" s="276"/>
      <c r="S2329" s="277"/>
      <c r="T2329" s="277"/>
    </row>
    <row r="2330" spans="1:20" s="203" customFormat="1" ht="36" x14ac:dyDescent="0.2">
      <c r="A2330" s="257" t="s">
        <v>10461</v>
      </c>
      <c r="B2330" s="815" t="s">
        <v>7710</v>
      </c>
      <c r="C2330" s="259" t="s">
        <v>1979</v>
      </c>
      <c r="D2330" s="260" t="s">
        <v>10968</v>
      </c>
      <c r="E2330" s="261"/>
      <c r="F2330" s="262" t="s">
        <v>1978</v>
      </c>
      <c r="G2330" s="263" t="s">
        <v>1979</v>
      </c>
      <c r="H2330" s="264"/>
      <c r="I2330" s="265"/>
      <c r="J2330" s="262"/>
      <c r="K2330" s="263"/>
      <c r="L2330" s="266" t="s">
        <v>6819</v>
      </c>
      <c r="M2330" s="267" t="s">
        <v>1979</v>
      </c>
      <c r="N2330" s="262" t="s">
        <v>6819</v>
      </c>
      <c r="O2330" s="263" t="s">
        <v>1979</v>
      </c>
      <c r="P2330" s="266" t="s">
        <v>7714</v>
      </c>
      <c r="Q2330" s="267" t="s">
        <v>7715</v>
      </c>
      <c r="R2330" s="276"/>
      <c r="S2330" s="277"/>
      <c r="T2330" s="277"/>
    </row>
    <row r="2331" spans="1:20" s="203" customFormat="1" x14ac:dyDescent="0.2">
      <c r="A2331" s="329" t="s">
        <v>10461</v>
      </c>
      <c r="B2331" s="330" t="s">
        <v>7707</v>
      </c>
      <c r="C2331" s="246" t="s">
        <v>1981</v>
      </c>
      <c r="D2331" s="331" t="s">
        <v>10969</v>
      </c>
      <c r="E2331" s="248"/>
      <c r="F2331" s="262"/>
      <c r="G2331" s="263"/>
      <c r="H2331" s="264"/>
      <c r="I2331" s="265"/>
      <c r="J2331" s="262"/>
      <c r="K2331" s="263"/>
      <c r="L2331" s="266"/>
      <c r="M2331" s="267"/>
      <c r="N2331" s="262"/>
      <c r="O2331" s="263"/>
      <c r="P2331" s="266"/>
      <c r="Q2331" s="267"/>
      <c r="R2331" s="276"/>
      <c r="S2331" s="277"/>
      <c r="T2331" s="277"/>
    </row>
    <row r="2332" spans="1:20" s="203" customFormat="1" x14ac:dyDescent="0.2">
      <c r="A2332" s="257" t="s">
        <v>10461</v>
      </c>
      <c r="B2332" s="815" t="s">
        <v>7710</v>
      </c>
      <c r="C2332" s="259" t="s">
        <v>1981</v>
      </c>
      <c r="D2332" s="260" t="s">
        <v>10970</v>
      </c>
      <c r="E2332" s="261"/>
      <c r="F2332" s="262" t="s">
        <v>1980</v>
      </c>
      <c r="G2332" s="263" t="s">
        <v>1981</v>
      </c>
      <c r="H2332" s="264"/>
      <c r="I2332" s="265"/>
      <c r="J2332" s="262"/>
      <c r="K2332" s="263"/>
      <c r="L2332" s="266" t="s">
        <v>6820</v>
      </c>
      <c r="M2332" s="267" t="s">
        <v>1981</v>
      </c>
      <c r="N2332" s="262" t="s">
        <v>6820</v>
      </c>
      <c r="O2332" s="263" t="s">
        <v>1981</v>
      </c>
      <c r="P2332" s="266" t="s">
        <v>7714</v>
      </c>
      <c r="Q2332" s="267" t="s">
        <v>7715</v>
      </c>
      <c r="R2332" s="276"/>
      <c r="S2332" s="277"/>
      <c r="T2332" s="277"/>
    </row>
    <row r="2333" spans="1:20" s="203" customFormat="1" x14ac:dyDescent="0.2">
      <c r="A2333" s="329" t="s">
        <v>10461</v>
      </c>
      <c r="B2333" s="330" t="s">
        <v>7707</v>
      </c>
      <c r="C2333" s="246" t="s">
        <v>1983</v>
      </c>
      <c r="D2333" s="331" t="s">
        <v>10971</v>
      </c>
      <c r="E2333" s="248"/>
      <c r="F2333" s="262"/>
      <c r="G2333" s="263"/>
      <c r="H2333" s="264"/>
      <c r="I2333" s="265"/>
      <c r="J2333" s="262"/>
      <c r="K2333" s="263"/>
      <c r="L2333" s="266"/>
      <c r="M2333" s="267"/>
      <c r="N2333" s="262"/>
      <c r="O2333" s="263"/>
      <c r="P2333" s="266"/>
      <c r="Q2333" s="267"/>
      <c r="R2333" s="276"/>
      <c r="S2333" s="277"/>
      <c r="T2333" s="277"/>
    </row>
    <row r="2334" spans="1:20" s="203" customFormat="1" ht="24" x14ac:dyDescent="0.2">
      <c r="A2334" s="257" t="s">
        <v>10461</v>
      </c>
      <c r="B2334" s="815" t="s">
        <v>7710</v>
      </c>
      <c r="C2334" s="259" t="s">
        <v>1983</v>
      </c>
      <c r="D2334" s="260" t="s">
        <v>10972</v>
      </c>
      <c r="E2334" s="261"/>
      <c r="F2334" s="262" t="s">
        <v>1982</v>
      </c>
      <c r="G2334" s="263" t="s">
        <v>1983</v>
      </c>
      <c r="H2334" s="264"/>
      <c r="I2334" s="265"/>
      <c r="J2334" s="262"/>
      <c r="K2334" s="263"/>
      <c r="L2334" s="266" t="s">
        <v>6821</v>
      </c>
      <c r="M2334" s="267" t="s">
        <v>1983</v>
      </c>
      <c r="N2334" s="262" t="s">
        <v>6821</v>
      </c>
      <c r="O2334" s="263" t="s">
        <v>1983</v>
      </c>
      <c r="P2334" s="266" t="s">
        <v>7714</v>
      </c>
      <c r="Q2334" s="267" t="s">
        <v>7715</v>
      </c>
      <c r="R2334" s="276"/>
      <c r="S2334" s="277"/>
      <c r="T2334" s="277"/>
    </row>
    <row r="2335" spans="1:20" s="203" customFormat="1" ht="24" x14ac:dyDescent="0.2">
      <c r="A2335" s="329" t="s">
        <v>10461</v>
      </c>
      <c r="B2335" s="330" t="s">
        <v>7707</v>
      </c>
      <c r="C2335" s="246" t="s">
        <v>1985</v>
      </c>
      <c r="D2335" s="331" t="s">
        <v>10973</v>
      </c>
      <c r="E2335" s="248"/>
      <c r="F2335" s="262"/>
      <c r="G2335" s="263"/>
      <c r="H2335" s="264"/>
      <c r="I2335" s="265"/>
      <c r="J2335" s="262"/>
      <c r="K2335" s="263"/>
      <c r="L2335" s="266"/>
      <c r="M2335" s="267"/>
      <c r="N2335" s="262"/>
      <c r="O2335" s="263"/>
      <c r="P2335" s="266"/>
      <c r="Q2335" s="267"/>
      <c r="R2335" s="276"/>
      <c r="S2335" s="277"/>
      <c r="T2335" s="277"/>
    </row>
    <row r="2336" spans="1:20" s="203" customFormat="1" ht="36" x14ac:dyDescent="0.2">
      <c r="A2336" s="257" t="s">
        <v>10461</v>
      </c>
      <c r="B2336" s="815" t="s">
        <v>7710</v>
      </c>
      <c r="C2336" s="259" t="s">
        <v>1985</v>
      </c>
      <c r="D2336" s="260" t="s">
        <v>10974</v>
      </c>
      <c r="E2336" s="261"/>
      <c r="F2336" s="262" t="s">
        <v>1984</v>
      </c>
      <c r="G2336" s="263" t="s">
        <v>1985</v>
      </c>
      <c r="H2336" s="264"/>
      <c r="I2336" s="265"/>
      <c r="J2336" s="262"/>
      <c r="K2336" s="263"/>
      <c r="L2336" s="266" t="s">
        <v>6822</v>
      </c>
      <c r="M2336" s="267" t="s">
        <v>1985</v>
      </c>
      <c r="N2336" s="262" t="s">
        <v>6822</v>
      </c>
      <c r="O2336" s="263" t="s">
        <v>1985</v>
      </c>
      <c r="P2336" s="266" t="s">
        <v>7714</v>
      </c>
      <c r="Q2336" s="267" t="s">
        <v>7715</v>
      </c>
      <c r="R2336" s="276"/>
      <c r="S2336" s="277"/>
      <c r="T2336" s="277"/>
    </row>
    <row r="2337" spans="1:20" s="203" customFormat="1" x14ac:dyDescent="0.2">
      <c r="A2337" s="329" t="s">
        <v>10461</v>
      </c>
      <c r="B2337" s="330" t="s">
        <v>7707</v>
      </c>
      <c r="C2337" s="246" t="s">
        <v>1987</v>
      </c>
      <c r="D2337" s="331" t="s">
        <v>10975</v>
      </c>
      <c r="E2337" s="248"/>
      <c r="F2337" s="262"/>
      <c r="G2337" s="263"/>
      <c r="H2337" s="264"/>
      <c r="I2337" s="265"/>
      <c r="J2337" s="262"/>
      <c r="K2337" s="263"/>
      <c r="L2337" s="266"/>
      <c r="M2337" s="267"/>
      <c r="N2337" s="262"/>
      <c r="O2337" s="263"/>
      <c r="P2337" s="266"/>
      <c r="Q2337" s="267"/>
      <c r="R2337" s="276"/>
      <c r="S2337" s="277"/>
      <c r="T2337" s="277"/>
    </row>
    <row r="2338" spans="1:20" s="203" customFormat="1" x14ac:dyDescent="0.2">
      <c r="A2338" s="257" t="s">
        <v>10461</v>
      </c>
      <c r="B2338" s="815" t="s">
        <v>7710</v>
      </c>
      <c r="C2338" s="259" t="s">
        <v>1987</v>
      </c>
      <c r="D2338" s="260" t="s">
        <v>10976</v>
      </c>
      <c r="E2338" s="261"/>
      <c r="F2338" s="262" t="s">
        <v>1986</v>
      </c>
      <c r="G2338" s="263" t="s">
        <v>1987</v>
      </c>
      <c r="H2338" s="264"/>
      <c r="I2338" s="265"/>
      <c r="J2338" s="262"/>
      <c r="K2338" s="263"/>
      <c r="L2338" s="266" t="s">
        <v>6823</v>
      </c>
      <c r="M2338" s="267" t="s">
        <v>1987</v>
      </c>
      <c r="N2338" s="262" t="s">
        <v>6823</v>
      </c>
      <c r="O2338" s="263" t="s">
        <v>1987</v>
      </c>
      <c r="P2338" s="266" t="s">
        <v>7714</v>
      </c>
      <c r="Q2338" s="267" t="s">
        <v>7715</v>
      </c>
      <c r="R2338" s="276"/>
      <c r="S2338" s="277"/>
      <c r="T2338" s="277"/>
    </row>
    <row r="2339" spans="1:20" s="203" customFormat="1" x14ac:dyDescent="0.2">
      <c r="A2339" s="329" t="s">
        <v>10461</v>
      </c>
      <c r="B2339" s="330" t="s">
        <v>7707</v>
      </c>
      <c r="C2339" s="246" t="s">
        <v>1989</v>
      </c>
      <c r="D2339" s="331" t="s">
        <v>10977</v>
      </c>
      <c r="E2339" s="248"/>
      <c r="F2339" s="262"/>
      <c r="G2339" s="263"/>
      <c r="H2339" s="264"/>
      <c r="I2339" s="265"/>
      <c r="J2339" s="262"/>
      <c r="K2339" s="263"/>
      <c r="L2339" s="266"/>
      <c r="M2339" s="267"/>
      <c r="N2339" s="262"/>
      <c r="O2339" s="263"/>
      <c r="P2339" s="266"/>
      <c r="Q2339" s="267"/>
      <c r="R2339" s="276"/>
      <c r="S2339" s="277"/>
      <c r="T2339" s="277"/>
    </row>
    <row r="2340" spans="1:20" s="203" customFormat="1" ht="24" x14ac:dyDescent="0.2">
      <c r="A2340" s="257" t="s">
        <v>10461</v>
      </c>
      <c r="B2340" s="815" t="s">
        <v>7710</v>
      </c>
      <c r="C2340" s="259" t="s">
        <v>1989</v>
      </c>
      <c r="D2340" s="260" t="s">
        <v>10978</v>
      </c>
      <c r="E2340" s="261"/>
      <c r="F2340" s="262" t="s">
        <v>1988</v>
      </c>
      <c r="G2340" s="263" t="s">
        <v>1989</v>
      </c>
      <c r="H2340" s="264"/>
      <c r="I2340" s="265"/>
      <c r="J2340" s="262"/>
      <c r="K2340" s="263"/>
      <c r="L2340" s="266" t="s">
        <v>6824</v>
      </c>
      <c r="M2340" s="267" t="s">
        <v>1989</v>
      </c>
      <c r="N2340" s="262" t="s">
        <v>6824</v>
      </c>
      <c r="O2340" s="263" t="s">
        <v>1989</v>
      </c>
      <c r="P2340" s="266" t="s">
        <v>7714</v>
      </c>
      <c r="Q2340" s="267" t="s">
        <v>7715</v>
      </c>
      <c r="R2340" s="276"/>
      <c r="S2340" s="277"/>
      <c r="T2340" s="277"/>
    </row>
    <row r="2341" spans="1:20" s="203" customFormat="1" x14ac:dyDescent="0.2">
      <c r="A2341" s="329" t="s">
        <v>10461</v>
      </c>
      <c r="B2341" s="330" t="s">
        <v>7707</v>
      </c>
      <c r="C2341" s="246" t="s">
        <v>1991</v>
      </c>
      <c r="D2341" s="331" t="s">
        <v>10979</v>
      </c>
      <c r="E2341" s="248"/>
      <c r="F2341" s="262"/>
      <c r="G2341" s="263"/>
      <c r="H2341" s="264"/>
      <c r="I2341" s="265"/>
      <c r="J2341" s="262"/>
      <c r="K2341" s="263"/>
      <c r="L2341" s="266"/>
      <c r="M2341" s="267"/>
      <c r="N2341" s="262"/>
      <c r="O2341" s="263"/>
      <c r="P2341" s="266"/>
      <c r="Q2341" s="267"/>
      <c r="R2341" s="276"/>
      <c r="S2341" s="277"/>
      <c r="T2341" s="277"/>
    </row>
    <row r="2342" spans="1:20" s="203" customFormat="1" ht="24" x14ac:dyDescent="0.2">
      <c r="A2342" s="257" t="s">
        <v>10461</v>
      </c>
      <c r="B2342" s="815" t="s">
        <v>7710</v>
      </c>
      <c r="C2342" s="259" t="s">
        <v>1991</v>
      </c>
      <c r="D2342" s="260" t="s">
        <v>10980</v>
      </c>
      <c r="E2342" s="261"/>
      <c r="F2342" s="262" t="s">
        <v>1990</v>
      </c>
      <c r="G2342" s="263" t="s">
        <v>1991</v>
      </c>
      <c r="H2342" s="264"/>
      <c r="I2342" s="265"/>
      <c r="J2342" s="262"/>
      <c r="K2342" s="263"/>
      <c r="L2342" s="266" t="s">
        <v>6825</v>
      </c>
      <c r="M2342" s="267" t="s">
        <v>1991</v>
      </c>
      <c r="N2342" s="262" t="s">
        <v>6825</v>
      </c>
      <c r="O2342" s="263" t="s">
        <v>1991</v>
      </c>
      <c r="P2342" s="266" t="s">
        <v>7714</v>
      </c>
      <c r="Q2342" s="267" t="s">
        <v>7715</v>
      </c>
      <c r="R2342" s="276"/>
      <c r="S2342" s="277"/>
      <c r="T2342" s="277"/>
    </row>
    <row r="2343" spans="1:20" s="203" customFormat="1" x14ac:dyDescent="0.2">
      <c r="A2343" s="329" t="s">
        <v>10461</v>
      </c>
      <c r="B2343" s="330" t="s">
        <v>7707</v>
      </c>
      <c r="C2343" s="246" t="s">
        <v>10981</v>
      </c>
      <c r="D2343" s="331" t="s">
        <v>10982</v>
      </c>
      <c r="E2343" s="248"/>
      <c r="F2343" s="262"/>
      <c r="G2343" s="263"/>
      <c r="H2343" s="264"/>
      <c r="I2343" s="265"/>
      <c r="J2343" s="262"/>
      <c r="K2343" s="263"/>
      <c r="L2343" s="266"/>
      <c r="M2343" s="267"/>
      <c r="N2343" s="262"/>
      <c r="O2343" s="263"/>
      <c r="P2343" s="266"/>
      <c r="Q2343" s="267"/>
      <c r="R2343" s="276"/>
      <c r="S2343" s="277"/>
      <c r="T2343" s="277"/>
    </row>
    <row r="2344" spans="1:20" s="344" customFormat="1" ht="120" x14ac:dyDescent="0.2">
      <c r="A2344" s="257" t="s">
        <v>10461</v>
      </c>
      <c r="B2344" s="815" t="s">
        <v>7710</v>
      </c>
      <c r="C2344" s="259" t="s">
        <v>10981</v>
      </c>
      <c r="D2344" s="260" t="s">
        <v>10983</v>
      </c>
      <c r="E2344" s="261"/>
      <c r="F2344" s="262" t="s">
        <v>10984</v>
      </c>
      <c r="G2344" s="263" t="s">
        <v>10981</v>
      </c>
      <c r="H2344" s="264"/>
      <c r="I2344" s="265"/>
      <c r="J2344" s="262"/>
      <c r="K2344" s="263"/>
      <c r="L2344" s="266" t="s">
        <v>10985</v>
      </c>
      <c r="M2344" s="267" t="s">
        <v>10981</v>
      </c>
      <c r="N2344" s="262" t="s">
        <v>10985</v>
      </c>
      <c r="O2344" s="263" t="s">
        <v>10981</v>
      </c>
      <c r="P2344" s="266" t="s">
        <v>7714</v>
      </c>
      <c r="Q2344" s="267" t="s">
        <v>7715</v>
      </c>
      <c r="R2344" s="276"/>
      <c r="S2344" s="277"/>
      <c r="T2344" s="277" t="s">
        <v>10986</v>
      </c>
    </row>
    <row r="2345" spans="1:20" s="203" customFormat="1" ht="12.75" x14ac:dyDescent="0.2">
      <c r="A2345" s="204" t="s">
        <v>10461</v>
      </c>
      <c r="B2345" s="205" t="s">
        <v>7704</v>
      </c>
      <c r="C2345" s="206" t="s">
        <v>10987</v>
      </c>
      <c r="D2345" s="207" t="s">
        <v>10988</v>
      </c>
      <c r="E2345" s="208"/>
      <c r="F2345" s="209"/>
      <c r="G2345" s="210"/>
      <c r="H2345" s="211"/>
      <c r="I2345" s="212"/>
      <c r="J2345" s="209"/>
      <c r="K2345" s="210"/>
      <c r="L2345" s="213"/>
      <c r="M2345" s="214"/>
      <c r="N2345" s="209"/>
      <c r="O2345" s="210"/>
      <c r="P2345" s="213"/>
      <c r="Q2345" s="214"/>
      <c r="R2345" s="215"/>
      <c r="S2345" s="216"/>
      <c r="T2345" s="216"/>
    </row>
    <row r="2346" spans="1:20" s="203" customFormat="1" x14ac:dyDescent="0.2">
      <c r="A2346" s="244" t="s">
        <v>10461</v>
      </c>
      <c r="B2346" s="245" t="s">
        <v>7707</v>
      </c>
      <c r="C2346" s="246" t="s">
        <v>698</v>
      </c>
      <c r="D2346" s="247" t="s">
        <v>10989</v>
      </c>
      <c r="E2346" s="248"/>
      <c r="F2346" s="262"/>
      <c r="G2346" s="263"/>
      <c r="H2346" s="251"/>
      <c r="I2346" s="252"/>
      <c r="J2346" s="249"/>
      <c r="K2346" s="250"/>
      <c r="L2346" s="266"/>
      <c r="M2346" s="267"/>
      <c r="N2346" s="262"/>
      <c r="O2346" s="263"/>
      <c r="P2346" s="266"/>
      <c r="Q2346" s="267"/>
      <c r="R2346" s="276"/>
      <c r="S2346" s="277"/>
      <c r="T2346" s="277"/>
    </row>
    <row r="2347" spans="1:20" s="203" customFormat="1" ht="24" x14ac:dyDescent="0.2">
      <c r="A2347" s="257" t="s">
        <v>10461</v>
      </c>
      <c r="B2347" s="815" t="s">
        <v>7710</v>
      </c>
      <c r="C2347" s="259" t="s">
        <v>698</v>
      </c>
      <c r="D2347" s="260" t="s">
        <v>10990</v>
      </c>
      <c r="E2347" s="261"/>
      <c r="F2347" s="262" t="s">
        <v>1992</v>
      </c>
      <c r="G2347" s="263" t="s">
        <v>698</v>
      </c>
      <c r="H2347" s="264"/>
      <c r="I2347" s="265"/>
      <c r="J2347" s="262"/>
      <c r="K2347" s="263"/>
      <c r="L2347" s="266" t="s">
        <v>6800</v>
      </c>
      <c r="M2347" s="267" t="s">
        <v>698</v>
      </c>
      <c r="N2347" s="262" t="s">
        <v>6800</v>
      </c>
      <c r="O2347" s="263" t="s">
        <v>698</v>
      </c>
      <c r="P2347" s="266" t="s">
        <v>7714</v>
      </c>
      <c r="Q2347" s="267" t="s">
        <v>7715</v>
      </c>
      <c r="R2347" s="276"/>
      <c r="S2347" s="277"/>
      <c r="T2347" s="277"/>
    </row>
    <row r="2348" spans="1:20" s="203" customFormat="1" x14ac:dyDescent="0.2">
      <c r="A2348" s="244" t="s">
        <v>10461</v>
      </c>
      <c r="B2348" s="245" t="s">
        <v>7707</v>
      </c>
      <c r="C2348" s="246" t="s">
        <v>1994</v>
      </c>
      <c r="D2348" s="247" t="s">
        <v>10991</v>
      </c>
      <c r="E2348" s="248"/>
      <c r="F2348" s="262"/>
      <c r="G2348" s="263"/>
      <c r="H2348" s="251"/>
      <c r="I2348" s="252"/>
      <c r="J2348" s="249"/>
      <c r="K2348" s="250"/>
      <c r="L2348" s="266"/>
      <c r="M2348" s="267"/>
      <c r="N2348" s="262"/>
      <c r="O2348" s="263"/>
      <c r="P2348" s="266"/>
      <c r="Q2348" s="267"/>
      <c r="R2348" s="276"/>
      <c r="S2348" s="277"/>
      <c r="T2348" s="277"/>
    </row>
    <row r="2349" spans="1:20" s="203" customFormat="1" ht="24" x14ac:dyDescent="0.2">
      <c r="A2349" s="257" t="s">
        <v>10461</v>
      </c>
      <c r="B2349" s="815" t="s">
        <v>7710</v>
      </c>
      <c r="C2349" s="259" t="s">
        <v>1994</v>
      </c>
      <c r="D2349" s="260" t="s">
        <v>10992</v>
      </c>
      <c r="E2349" s="261"/>
      <c r="F2349" s="262" t="s">
        <v>1993</v>
      </c>
      <c r="G2349" s="263" t="s">
        <v>1994</v>
      </c>
      <c r="H2349" s="264"/>
      <c r="I2349" s="265"/>
      <c r="J2349" s="262"/>
      <c r="K2349" s="263"/>
      <c r="L2349" s="266" t="s">
        <v>6801</v>
      </c>
      <c r="M2349" s="267" t="s">
        <v>1994</v>
      </c>
      <c r="N2349" s="262" t="s">
        <v>6801</v>
      </c>
      <c r="O2349" s="263" t="s">
        <v>1994</v>
      </c>
      <c r="P2349" s="266" t="s">
        <v>7714</v>
      </c>
      <c r="Q2349" s="267" t="s">
        <v>7715</v>
      </c>
      <c r="R2349" s="276"/>
      <c r="S2349" s="277"/>
      <c r="T2349" s="277"/>
    </row>
    <row r="2350" spans="1:20" s="203" customFormat="1" x14ac:dyDescent="0.2">
      <c r="A2350" s="244" t="s">
        <v>10461</v>
      </c>
      <c r="B2350" s="245" t="s">
        <v>7707</v>
      </c>
      <c r="C2350" s="246" t="s">
        <v>793</v>
      </c>
      <c r="D2350" s="247" t="s">
        <v>10993</v>
      </c>
      <c r="E2350" s="248"/>
      <c r="F2350" s="262"/>
      <c r="G2350" s="263"/>
      <c r="H2350" s="251"/>
      <c r="I2350" s="252"/>
      <c r="J2350" s="249"/>
      <c r="K2350" s="250"/>
      <c r="L2350" s="266"/>
      <c r="M2350" s="267"/>
      <c r="N2350" s="262"/>
      <c r="O2350" s="263"/>
      <c r="P2350" s="266"/>
      <c r="Q2350" s="267"/>
      <c r="R2350" s="276"/>
      <c r="S2350" s="277"/>
      <c r="T2350" s="277"/>
    </row>
    <row r="2351" spans="1:20" s="819" customFormat="1" ht="24" x14ac:dyDescent="0.2">
      <c r="A2351" s="257" t="s">
        <v>10461</v>
      </c>
      <c r="B2351" s="815" t="s">
        <v>7710</v>
      </c>
      <c r="C2351" s="259" t="s">
        <v>793</v>
      </c>
      <c r="D2351" s="260" t="s">
        <v>10994</v>
      </c>
      <c r="E2351" s="261"/>
      <c r="F2351" s="262" t="s">
        <v>1995</v>
      </c>
      <c r="G2351" s="263" t="s">
        <v>793</v>
      </c>
      <c r="H2351" s="264"/>
      <c r="I2351" s="265"/>
      <c r="J2351" s="262"/>
      <c r="K2351" s="263"/>
      <c r="L2351" s="266" t="s">
        <v>6802</v>
      </c>
      <c r="M2351" s="267" t="s">
        <v>793</v>
      </c>
      <c r="N2351" s="262" t="s">
        <v>6802</v>
      </c>
      <c r="O2351" s="263" t="s">
        <v>793</v>
      </c>
      <c r="P2351" s="266" t="s">
        <v>7714</v>
      </c>
      <c r="Q2351" s="267" t="s">
        <v>7715</v>
      </c>
      <c r="R2351" s="276"/>
      <c r="S2351" s="277"/>
      <c r="T2351" s="277"/>
    </row>
    <row r="2352" spans="1:20" s="819" customFormat="1" x14ac:dyDescent="0.2">
      <c r="A2352" s="244" t="s">
        <v>10461</v>
      </c>
      <c r="B2352" s="245" t="s">
        <v>7707</v>
      </c>
      <c r="C2352" s="246" t="s">
        <v>713</v>
      </c>
      <c r="D2352" s="247" t="s">
        <v>10995</v>
      </c>
      <c r="E2352" s="248"/>
      <c r="F2352" s="262"/>
      <c r="G2352" s="263"/>
      <c r="H2352" s="251"/>
      <c r="I2352" s="252"/>
      <c r="J2352" s="249"/>
      <c r="K2352" s="250"/>
      <c r="L2352" s="266"/>
      <c r="M2352" s="267"/>
      <c r="N2352" s="262"/>
      <c r="O2352" s="263"/>
      <c r="P2352" s="266"/>
      <c r="Q2352" s="267"/>
      <c r="R2352" s="276"/>
      <c r="S2352" s="277"/>
      <c r="T2352" s="277"/>
    </row>
    <row r="2353" spans="1:20" s="819" customFormat="1" ht="24" x14ac:dyDescent="0.2">
      <c r="A2353" s="257" t="s">
        <v>10461</v>
      </c>
      <c r="B2353" s="815" t="s">
        <v>7710</v>
      </c>
      <c r="C2353" s="259" t="s">
        <v>713</v>
      </c>
      <c r="D2353" s="260" t="s">
        <v>10996</v>
      </c>
      <c r="E2353" s="261"/>
      <c r="F2353" s="262" t="s">
        <v>794</v>
      </c>
      <c r="G2353" s="263" t="s">
        <v>713</v>
      </c>
      <c r="H2353" s="264"/>
      <c r="I2353" s="265"/>
      <c r="J2353" s="262"/>
      <c r="K2353" s="263"/>
      <c r="L2353" s="266" t="s">
        <v>6803</v>
      </c>
      <c r="M2353" s="267" t="s">
        <v>713</v>
      </c>
      <c r="N2353" s="262" t="s">
        <v>6803</v>
      </c>
      <c r="O2353" s="263" t="s">
        <v>713</v>
      </c>
      <c r="P2353" s="266" t="s">
        <v>7714</v>
      </c>
      <c r="Q2353" s="267" t="s">
        <v>7715</v>
      </c>
      <c r="R2353" s="276"/>
      <c r="S2353" s="277"/>
      <c r="T2353" s="277"/>
    </row>
    <row r="2354" spans="1:20" s="818" customFormat="1" ht="24" x14ac:dyDescent="0.2">
      <c r="A2354" s="244" t="s">
        <v>10461</v>
      </c>
      <c r="B2354" s="245" t="s">
        <v>7707</v>
      </c>
      <c r="C2354" s="246" t="s">
        <v>719</v>
      </c>
      <c r="D2354" s="247" t="s">
        <v>10997</v>
      </c>
      <c r="E2354" s="248"/>
      <c r="F2354" s="262"/>
      <c r="G2354" s="263"/>
      <c r="H2354" s="251"/>
      <c r="I2354" s="252"/>
      <c r="J2354" s="249"/>
      <c r="K2354" s="250"/>
      <c r="L2354" s="266"/>
      <c r="M2354" s="267"/>
      <c r="N2354" s="262"/>
      <c r="O2354" s="263"/>
      <c r="P2354" s="266"/>
      <c r="Q2354" s="267"/>
      <c r="R2354" s="276"/>
      <c r="S2354" s="277"/>
      <c r="T2354" s="277"/>
    </row>
    <row r="2355" spans="1:20" s="203" customFormat="1" ht="24" x14ac:dyDescent="0.2">
      <c r="A2355" s="257" t="s">
        <v>10461</v>
      </c>
      <c r="B2355" s="815" t="s">
        <v>7710</v>
      </c>
      <c r="C2355" s="259" t="s">
        <v>719</v>
      </c>
      <c r="D2355" s="260" t="s">
        <v>10998</v>
      </c>
      <c r="E2355" s="261"/>
      <c r="F2355" s="262" t="s">
        <v>795</v>
      </c>
      <c r="G2355" s="263" t="s">
        <v>719</v>
      </c>
      <c r="H2355" s="264"/>
      <c r="I2355" s="265"/>
      <c r="J2355" s="262"/>
      <c r="K2355" s="263"/>
      <c r="L2355" s="266" t="s">
        <v>6804</v>
      </c>
      <c r="M2355" s="267" t="s">
        <v>719</v>
      </c>
      <c r="N2355" s="262" t="s">
        <v>6804</v>
      </c>
      <c r="O2355" s="263" t="s">
        <v>719</v>
      </c>
      <c r="P2355" s="266" t="s">
        <v>7714</v>
      </c>
      <c r="Q2355" s="267" t="s">
        <v>7715</v>
      </c>
      <c r="R2355" s="276"/>
      <c r="S2355" s="277"/>
      <c r="T2355" s="277"/>
    </row>
    <row r="2356" spans="1:20" s="203" customFormat="1" x14ac:dyDescent="0.2">
      <c r="A2356" s="244" t="s">
        <v>10461</v>
      </c>
      <c r="B2356" s="245" t="s">
        <v>7707</v>
      </c>
      <c r="C2356" s="246" t="s">
        <v>797</v>
      </c>
      <c r="D2356" s="247" t="s">
        <v>10999</v>
      </c>
      <c r="E2356" s="248"/>
      <c r="F2356" s="262"/>
      <c r="G2356" s="263"/>
      <c r="H2356" s="251"/>
      <c r="I2356" s="252"/>
      <c r="J2356" s="249"/>
      <c r="K2356" s="250"/>
      <c r="L2356" s="266"/>
      <c r="M2356" s="267"/>
      <c r="N2356" s="262"/>
      <c r="O2356" s="263"/>
      <c r="P2356" s="266"/>
      <c r="Q2356" s="267"/>
      <c r="R2356" s="276"/>
      <c r="S2356" s="277"/>
      <c r="T2356" s="277"/>
    </row>
    <row r="2357" spans="1:20" s="203" customFormat="1" ht="24" x14ac:dyDescent="0.2">
      <c r="A2357" s="257" t="s">
        <v>10461</v>
      </c>
      <c r="B2357" s="815" t="s">
        <v>7710</v>
      </c>
      <c r="C2357" s="259" t="s">
        <v>797</v>
      </c>
      <c r="D2357" s="260" t="s">
        <v>11000</v>
      </c>
      <c r="E2357" s="261"/>
      <c r="F2357" s="262" t="s">
        <v>796</v>
      </c>
      <c r="G2357" s="263" t="s">
        <v>797</v>
      </c>
      <c r="H2357" s="264"/>
      <c r="I2357" s="265"/>
      <c r="J2357" s="262"/>
      <c r="K2357" s="263"/>
      <c r="L2357" s="266" t="s">
        <v>6805</v>
      </c>
      <c r="M2357" s="267" t="s">
        <v>797</v>
      </c>
      <c r="N2357" s="262" t="s">
        <v>6805</v>
      </c>
      <c r="O2357" s="263" t="s">
        <v>797</v>
      </c>
      <c r="P2357" s="266" t="s">
        <v>7714</v>
      </c>
      <c r="Q2357" s="267" t="s">
        <v>7715</v>
      </c>
      <c r="R2357" s="276"/>
      <c r="S2357" s="277"/>
      <c r="T2357" s="277"/>
    </row>
    <row r="2358" spans="1:20" s="203" customFormat="1" x14ac:dyDescent="0.2">
      <c r="A2358" s="244" t="s">
        <v>10461</v>
      </c>
      <c r="B2358" s="245" t="s">
        <v>7707</v>
      </c>
      <c r="C2358" s="246" t="s">
        <v>799</v>
      </c>
      <c r="D2358" s="247" t="s">
        <v>11001</v>
      </c>
      <c r="E2358" s="248"/>
      <c r="F2358" s="262"/>
      <c r="G2358" s="263"/>
      <c r="H2358" s="251"/>
      <c r="I2358" s="252"/>
      <c r="J2358" s="249"/>
      <c r="K2358" s="250"/>
      <c r="L2358" s="266"/>
      <c r="M2358" s="267"/>
      <c r="N2358" s="262"/>
      <c r="O2358" s="263"/>
      <c r="P2358" s="266"/>
      <c r="Q2358" s="267"/>
      <c r="R2358" s="276"/>
      <c r="S2358" s="277"/>
      <c r="T2358" s="277"/>
    </row>
    <row r="2359" spans="1:20" s="203" customFormat="1" ht="24" x14ac:dyDescent="0.2">
      <c r="A2359" s="257" t="s">
        <v>10461</v>
      </c>
      <c r="B2359" s="815" t="s">
        <v>7710</v>
      </c>
      <c r="C2359" s="259" t="s">
        <v>799</v>
      </c>
      <c r="D2359" s="260" t="s">
        <v>11002</v>
      </c>
      <c r="E2359" s="261"/>
      <c r="F2359" s="262" t="s">
        <v>798</v>
      </c>
      <c r="G2359" s="263" t="s">
        <v>799</v>
      </c>
      <c r="H2359" s="264"/>
      <c r="I2359" s="265"/>
      <c r="J2359" s="262"/>
      <c r="K2359" s="263"/>
      <c r="L2359" s="266" t="s">
        <v>6806</v>
      </c>
      <c r="M2359" s="267" t="s">
        <v>799</v>
      </c>
      <c r="N2359" s="262" t="s">
        <v>6806</v>
      </c>
      <c r="O2359" s="263" t="s">
        <v>799</v>
      </c>
      <c r="P2359" s="266" t="s">
        <v>7714</v>
      </c>
      <c r="Q2359" s="267" t="s">
        <v>7715</v>
      </c>
      <c r="R2359" s="276"/>
      <c r="S2359" s="277"/>
      <c r="T2359" s="277"/>
    </row>
    <row r="2360" spans="1:20" s="203" customFormat="1" ht="14.25" x14ac:dyDescent="0.2">
      <c r="A2360" s="190" t="s">
        <v>10461</v>
      </c>
      <c r="B2360" s="191" t="s">
        <v>7701</v>
      </c>
      <c r="C2360" s="192" t="s">
        <v>8135</v>
      </c>
      <c r="D2360" s="193" t="s">
        <v>11003</v>
      </c>
      <c r="E2360" s="194"/>
      <c r="F2360" s="195"/>
      <c r="G2360" s="196"/>
      <c r="H2360" s="197"/>
      <c r="I2360" s="198"/>
      <c r="J2360" s="195"/>
      <c r="K2360" s="196"/>
      <c r="L2360" s="199"/>
      <c r="M2360" s="200"/>
      <c r="N2360" s="195"/>
      <c r="O2360" s="196"/>
      <c r="P2360" s="199"/>
      <c r="Q2360" s="200"/>
      <c r="R2360" s="201"/>
      <c r="S2360" s="202"/>
      <c r="T2360" s="202"/>
    </row>
    <row r="2361" spans="1:20" s="203" customFormat="1" ht="12.75" x14ac:dyDescent="0.2">
      <c r="A2361" s="204" t="s">
        <v>10461</v>
      </c>
      <c r="B2361" s="205" t="s">
        <v>7704</v>
      </c>
      <c r="C2361" s="206" t="s">
        <v>8135</v>
      </c>
      <c r="D2361" s="207" t="s">
        <v>11004</v>
      </c>
      <c r="E2361" s="208"/>
      <c r="F2361" s="209"/>
      <c r="G2361" s="210"/>
      <c r="H2361" s="211"/>
      <c r="I2361" s="212"/>
      <c r="J2361" s="209"/>
      <c r="K2361" s="210"/>
      <c r="L2361" s="213"/>
      <c r="M2361" s="214"/>
      <c r="N2361" s="209"/>
      <c r="O2361" s="210"/>
      <c r="P2361" s="213"/>
      <c r="Q2361" s="214"/>
      <c r="R2361" s="215"/>
      <c r="S2361" s="216"/>
      <c r="T2361" s="216"/>
    </row>
    <row r="2362" spans="1:20" s="203" customFormat="1" ht="24" x14ac:dyDescent="0.2">
      <c r="A2362" s="244" t="s">
        <v>10461</v>
      </c>
      <c r="B2362" s="245" t="s">
        <v>7707</v>
      </c>
      <c r="C2362" s="246" t="s">
        <v>11005</v>
      </c>
      <c r="D2362" s="247" t="s">
        <v>11006</v>
      </c>
      <c r="E2362" s="248"/>
      <c r="F2362" s="249"/>
      <c r="G2362" s="250"/>
      <c r="H2362" s="251"/>
      <c r="I2362" s="252"/>
      <c r="J2362" s="249"/>
      <c r="K2362" s="250"/>
      <c r="L2362" s="253"/>
      <c r="M2362" s="254"/>
      <c r="N2362" s="249"/>
      <c r="O2362" s="250"/>
      <c r="P2362" s="253"/>
      <c r="Q2362" s="254"/>
      <c r="R2362" s="255"/>
      <c r="S2362" s="256"/>
      <c r="T2362" s="256"/>
    </row>
    <row r="2363" spans="1:20" s="203" customFormat="1" ht="24" x14ac:dyDescent="0.2">
      <c r="A2363" s="257" t="s">
        <v>10461</v>
      </c>
      <c r="B2363" s="258" t="s">
        <v>7710</v>
      </c>
      <c r="C2363" s="259" t="s">
        <v>802</v>
      </c>
      <c r="D2363" s="260" t="s">
        <v>11007</v>
      </c>
      <c r="E2363" s="261"/>
      <c r="F2363" s="262" t="s">
        <v>801</v>
      </c>
      <c r="G2363" s="263" t="s">
        <v>802</v>
      </c>
      <c r="H2363" s="264"/>
      <c r="I2363" s="265"/>
      <c r="J2363" s="262"/>
      <c r="K2363" s="263"/>
      <c r="L2363" s="266" t="s">
        <v>6826</v>
      </c>
      <c r="M2363" s="267" t="s">
        <v>6827</v>
      </c>
      <c r="N2363" s="262" t="s">
        <v>6826</v>
      </c>
      <c r="O2363" s="263" t="s">
        <v>6827</v>
      </c>
      <c r="P2363" s="266" t="s">
        <v>7714</v>
      </c>
      <c r="Q2363" s="267" t="s">
        <v>7715</v>
      </c>
      <c r="R2363" s="276"/>
      <c r="S2363" s="277"/>
      <c r="T2363" s="277"/>
    </row>
    <row r="2364" spans="1:20" s="203" customFormat="1" ht="24" x14ac:dyDescent="0.2">
      <c r="A2364" s="257" t="s">
        <v>10461</v>
      </c>
      <c r="B2364" s="258" t="s">
        <v>7710</v>
      </c>
      <c r="C2364" s="259" t="s">
        <v>804</v>
      </c>
      <c r="D2364" s="260" t="s">
        <v>11008</v>
      </c>
      <c r="E2364" s="261"/>
      <c r="F2364" s="262" t="s">
        <v>803</v>
      </c>
      <c r="G2364" s="263" t="s">
        <v>804</v>
      </c>
      <c r="H2364" s="264"/>
      <c r="I2364" s="265"/>
      <c r="J2364" s="262"/>
      <c r="K2364" s="263"/>
      <c r="L2364" s="266" t="s">
        <v>6828</v>
      </c>
      <c r="M2364" s="267" t="s">
        <v>6829</v>
      </c>
      <c r="N2364" s="262" t="s">
        <v>6828</v>
      </c>
      <c r="O2364" s="263" t="s">
        <v>6829</v>
      </c>
      <c r="P2364" s="266" t="s">
        <v>7714</v>
      </c>
      <c r="Q2364" s="267" t="s">
        <v>7715</v>
      </c>
      <c r="R2364" s="276"/>
      <c r="S2364" s="277"/>
      <c r="T2364" s="277"/>
    </row>
    <row r="2365" spans="1:20" s="203" customFormat="1" ht="14.25" x14ac:dyDescent="0.2">
      <c r="A2365" s="190" t="s">
        <v>10461</v>
      </c>
      <c r="B2365" s="191" t="s">
        <v>7701</v>
      </c>
      <c r="C2365" s="192" t="s">
        <v>11009</v>
      </c>
      <c r="D2365" s="193" t="s">
        <v>11010</v>
      </c>
      <c r="E2365" s="194"/>
      <c r="F2365" s="195"/>
      <c r="G2365" s="196"/>
      <c r="H2365" s="197"/>
      <c r="I2365" s="198"/>
      <c r="J2365" s="195"/>
      <c r="K2365" s="196"/>
      <c r="L2365" s="199"/>
      <c r="M2365" s="200"/>
      <c r="N2365" s="195"/>
      <c r="O2365" s="196"/>
      <c r="P2365" s="199"/>
      <c r="Q2365" s="200"/>
      <c r="R2365" s="201"/>
      <c r="S2365" s="202"/>
      <c r="T2365" s="202"/>
    </row>
    <row r="2366" spans="1:20" s="203" customFormat="1" ht="12.75" x14ac:dyDescent="0.2">
      <c r="A2366" s="204" t="s">
        <v>10461</v>
      </c>
      <c r="B2366" s="205" t="s">
        <v>7704</v>
      </c>
      <c r="C2366" s="206" t="s">
        <v>11011</v>
      </c>
      <c r="D2366" s="207" t="s">
        <v>11012</v>
      </c>
      <c r="E2366" s="208"/>
      <c r="F2366" s="209"/>
      <c r="G2366" s="210"/>
      <c r="H2366" s="211"/>
      <c r="I2366" s="212"/>
      <c r="J2366" s="209"/>
      <c r="K2366" s="210"/>
      <c r="L2366" s="213"/>
      <c r="M2366" s="214"/>
      <c r="N2366" s="209"/>
      <c r="O2366" s="210"/>
      <c r="P2366" s="213"/>
      <c r="Q2366" s="214"/>
      <c r="R2366" s="215"/>
      <c r="S2366" s="216"/>
      <c r="T2366" s="216"/>
    </row>
    <row r="2367" spans="1:20" s="203" customFormat="1" ht="24" x14ac:dyDescent="0.2">
      <c r="A2367" s="244" t="s">
        <v>10461</v>
      </c>
      <c r="B2367" s="245" t="s">
        <v>7707</v>
      </c>
      <c r="C2367" s="246" t="s">
        <v>11013</v>
      </c>
      <c r="D2367" s="247" t="s">
        <v>11014</v>
      </c>
      <c r="E2367" s="248"/>
      <c r="F2367" s="249"/>
      <c r="G2367" s="250"/>
      <c r="H2367" s="251"/>
      <c r="I2367" s="252"/>
      <c r="J2367" s="249"/>
      <c r="K2367" s="250"/>
      <c r="L2367" s="253"/>
      <c r="M2367" s="254"/>
      <c r="N2367" s="249"/>
      <c r="O2367" s="250"/>
      <c r="P2367" s="253"/>
      <c r="Q2367" s="254"/>
      <c r="R2367" s="255"/>
      <c r="S2367" s="256"/>
      <c r="T2367" s="256"/>
    </row>
    <row r="2368" spans="1:20" s="203" customFormat="1" ht="36" x14ac:dyDescent="0.2">
      <c r="A2368" s="257" t="s">
        <v>10461</v>
      </c>
      <c r="B2368" s="258" t="s">
        <v>7710</v>
      </c>
      <c r="C2368" s="259" t="s">
        <v>3232</v>
      </c>
      <c r="D2368" s="260" t="s">
        <v>11015</v>
      </c>
      <c r="E2368" s="261"/>
      <c r="F2368" s="262" t="s">
        <v>3231</v>
      </c>
      <c r="G2368" s="263" t="s">
        <v>3232</v>
      </c>
      <c r="H2368" s="264"/>
      <c r="I2368" s="265"/>
      <c r="J2368" s="262"/>
      <c r="K2368" s="263"/>
      <c r="L2368" s="266" t="s">
        <v>6389</v>
      </c>
      <c r="M2368" s="267" t="s">
        <v>3232</v>
      </c>
      <c r="N2368" s="262" t="s">
        <v>6389</v>
      </c>
      <c r="O2368" s="263" t="s">
        <v>3232</v>
      </c>
      <c r="P2368" s="266" t="s">
        <v>7714</v>
      </c>
      <c r="Q2368" s="267" t="s">
        <v>7715</v>
      </c>
      <c r="R2368" s="276"/>
      <c r="S2368" s="277"/>
      <c r="T2368" s="277"/>
    </row>
    <row r="2369" spans="1:20" s="203" customFormat="1" ht="48" x14ac:dyDescent="0.2">
      <c r="A2369" s="257" t="s">
        <v>10461</v>
      </c>
      <c r="B2369" s="258" t="s">
        <v>7710</v>
      </c>
      <c r="C2369" s="259" t="s">
        <v>3234</v>
      </c>
      <c r="D2369" s="260" t="s">
        <v>11016</v>
      </c>
      <c r="E2369" s="261"/>
      <c r="F2369" s="262" t="s">
        <v>3233</v>
      </c>
      <c r="G2369" s="263" t="s">
        <v>3234</v>
      </c>
      <c r="H2369" s="264"/>
      <c r="I2369" s="265"/>
      <c r="J2369" s="262"/>
      <c r="K2369" s="263"/>
      <c r="L2369" s="266" t="s">
        <v>6390</v>
      </c>
      <c r="M2369" s="267" t="s">
        <v>3234</v>
      </c>
      <c r="N2369" s="262" t="s">
        <v>6390</v>
      </c>
      <c r="O2369" s="263" t="s">
        <v>3234</v>
      </c>
      <c r="P2369" s="266" t="s">
        <v>7714</v>
      </c>
      <c r="Q2369" s="267" t="s">
        <v>7715</v>
      </c>
      <c r="R2369" s="276"/>
      <c r="S2369" s="277"/>
      <c r="T2369" s="277"/>
    </row>
    <row r="2370" spans="1:20" s="203" customFormat="1" ht="12.75" x14ac:dyDescent="0.2">
      <c r="A2370" s="204" t="s">
        <v>10461</v>
      </c>
      <c r="B2370" s="205" t="s">
        <v>7704</v>
      </c>
      <c r="C2370" s="206" t="s">
        <v>11017</v>
      </c>
      <c r="D2370" s="207" t="s">
        <v>11018</v>
      </c>
      <c r="E2370" s="208"/>
      <c r="F2370" s="209"/>
      <c r="G2370" s="210"/>
      <c r="H2370" s="211"/>
      <c r="I2370" s="212"/>
      <c r="J2370" s="209"/>
      <c r="K2370" s="210"/>
      <c r="L2370" s="213"/>
      <c r="M2370" s="214"/>
      <c r="N2370" s="209"/>
      <c r="O2370" s="210"/>
      <c r="P2370" s="213"/>
      <c r="Q2370" s="214"/>
      <c r="R2370" s="215"/>
      <c r="S2370" s="216"/>
      <c r="T2370" s="216"/>
    </row>
    <row r="2371" spans="1:20" s="203" customFormat="1" ht="24" x14ac:dyDescent="0.2">
      <c r="A2371" s="244" t="s">
        <v>10461</v>
      </c>
      <c r="B2371" s="245" t="s">
        <v>7707</v>
      </c>
      <c r="C2371" s="246" t="s">
        <v>11019</v>
      </c>
      <c r="D2371" s="247" t="s">
        <v>11020</v>
      </c>
      <c r="E2371" s="248"/>
      <c r="F2371" s="249"/>
      <c r="G2371" s="250"/>
      <c r="H2371" s="251"/>
      <c r="I2371" s="252"/>
      <c r="J2371" s="249"/>
      <c r="K2371" s="250"/>
      <c r="L2371" s="253"/>
      <c r="M2371" s="254"/>
      <c r="N2371" s="249"/>
      <c r="O2371" s="250"/>
      <c r="P2371" s="253"/>
      <c r="Q2371" s="254"/>
      <c r="R2371" s="255"/>
      <c r="S2371" s="256"/>
      <c r="T2371" s="256"/>
    </row>
    <row r="2372" spans="1:20" s="203" customFormat="1" ht="48" x14ac:dyDescent="0.2">
      <c r="A2372" s="257" t="s">
        <v>10461</v>
      </c>
      <c r="B2372" s="258" t="s">
        <v>7710</v>
      </c>
      <c r="C2372" s="259" t="s">
        <v>3237</v>
      </c>
      <c r="D2372" s="260" t="s">
        <v>11021</v>
      </c>
      <c r="E2372" s="261"/>
      <c r="F2372" s="262" t="s">
        <v>3236</v>
      </c>
      <c r="G2372" s="263" t="s">
        <v>3237</v>
      </c>
      <c r="H2372" s="264"/>
      <c r="I2372" s="265"/>
      <c r="J2372" s="262"/>
      <c r="K2372" s="263"/>
      <c r="L2372" s="266" t="s">
        <v>6391</v>
      </c>
      <c r="M2372" s="267" t="s">
        <v>3237</v>
      </c>
      <c r="N2372" s="262" t="s">
        <v>6391</v>
      </c>
      <c r="O2372" s="263" t="s">
        <v>3237</v>
      </c>
      <c r="P2372" s="266" t="s">
        <v>7714</v>
      </c>
      <c r="Q2372" s="267" t="s">
        <v>7715</v>
      </c>
      <c r="R2372" s="276"/>
      <c r="S2372" s="277"/>
      <c r="T2372" s="277"/>
    </row>
    <row r="2373" spans="1:20" s="203" customFormat="1" ht="48" x14ac:dyDescent="0.2">
      <c r="A2373" s="257" t="s">
        <v>10461</v>
      </c>
      <c r="B2373" s="258" t="s">
        <v>7710</v>
      </c>
      <c r="C2373" s="259" t="s">
        <v>3239</v>
      </c>
      <c r="D2373" s="260" t="s">
        <v>11022</v>
      </c>
      <c r="E2373" s="261"/>
      <c r="F2373" s="262" t="s">
        <v>3238</v>
      </c>
      <c r="G2373" s="263" t="s">
        <v>3239</v>
      </c>
      <c r="H2373" s="264"/>
      <c r="I2373" s="265"/>
      <c r="J2373" s="262"/>
      <c r="K2373" s="263"/>
      <c r="L2373" s="266" t="s">
        <v>6392</v>
      </c>
      <c r="M2373" s="267" t="s">
        <v>3239</v>
      </c>
      <c r="N2373" s="262" t="s">
        <v>6392</v>
      </c>
      <c r="O2373" s="263" t="s">
        <v>3239</v>
      </c>
      <c r="P2373" s="266" t="s">
        <v>7714</v>
      </c>
      <c r="Q2373" s="267" t="s">
        <v>7715</v>
      </c>
      <c r="R2373" s="276"/>
      <c r="S2373" s="277"/>
      <c r="T2373" s="277"/>
    </row>
    <row r="2374" spans="1:20" s="203" customFormat="1" ht="24" x14ac:dyDescent="0.2">
      <c r="A2374" s="244" t="s">
        <v>10461</v>
      </c>
      <c r="B2374" s="245" t="s">
        <v>7707</v>
      </c>
      <c r="C2374" s="246" t="s">
        <v>11023</v>
      </c>
      <c r="D2374" s="247" t="s">
        <v>11024</v>
      </c>
      <c r="E2374" s="248"/>
      <c r="F2374" s="249"/>
      <c r="G2374" s="250"/>
      <c r="H2374" s="251"/>
      <c r="I2374" s="252"/>
      <c r="J2374" s="249"/>
      <c r="K2374" s="250"/>
      <c r="L2374" s="253"/>
      <c r="M2374" s="254"/>
      <c r="N2374" s="249"/>
      <c r="O2374" s="250"/>
      <c r="P2374" s="253"/>
      <c r="Q2374" s="254"/>
      <c r="R2374" s="255"/>
      <c r="S2374" s="256"/>
      <c r="T2374" s="256"/>
    </row>
    <row r="2375" spans="1:20" s="203" customFormat="1" ht="48" x14ac:dyDescent="0.2">
      <c r="A2375" s="257" t="s">
        <v>10461</v>
      </c>
      <c r="B2375" s="258" t="s">
        <v>7710</v>
      </c>
      <c r="C2375" s="259" t="s">
        <v>3242</v>
      </c>
      <c r="D2375" s="260" t="s">
        <v>11025</v>
      </c>
      <c r="E2375" s="261"/>
      <c r="F2375" s="262" t="s">
        <v>3241</v>
      </c>
      <c r="G2375" s="263" t="s">
        <v>3242</v>
      </c>
      <c r="H2375" s="264"/>
      <c r="I2375" s="265"/>
      <c r="J2375" s="262"/>
      <c r="K2375" s="263"/>
      <c r="L2375" s="266" t="s">
        <v>6393</v>
      </c>
      <c r="M2375" s="267" t="s">
        <v>3242</v>
      </c>
      <c r="N2375" s="262" t="s">
        <v>6393</v>
      </c>
      <c r="O2375" s="263" t="s">
        <v>3242</v>
      </c>
      <c r="P2375" s="266" t="s">
        <v>7714</v>
      </c>
      <c r="Q2375" s="267" t="s">
        <v>7715</v>
      </c>
      <c r="R2375" s="276"/>
      <c r="S2375" s="277"/>
      <c r="T2375" s="277"/>
    </row>
    <row r="2376" spans="1:20" s="203" customFormat="1" ht="48" x14ac:dyDescent="0.2">
      <c r="A2376" s="257" t="s">
        <v>10461</v>
      </c>
      <c r="B2376" s="258" t="s">
        <v>7710</v>
      </c>
      <c r="C2376" s="259" t="s">
        <v>3244</v>
      </c>
      <c r="D2376" s="260" t="s">
        <v>11026</v>
      </c>
      <c r="E2376" s="261"/>
      <c r="F2376" s="262" t="s">
        <v>3243</v>
      </c>
      <c r="G2376" s="263" t="s">
        <v>3244</v>
      </c>
      <c r="H2376" s="264"/>
      <c r="I2376" s="265"/>
      <c r="J2376" s="262"/>
      <c r="K2376" s="263"/>
      <c r="L2376" s="266" t="s">
        <v>6394</v>
      </c>
      <c r="M2376" s="267" t="s">
        <v>3244</v>
      </c>
      <c r="N2376" s="262" t="s">
        <v>6394</v>
      </c>
      <c r="O2376" s="263" t="s">
        <v>3244</v>
      </c>
      <c r="P2376" s="266" t="s">
        <v>7714</v>
      </c>
      <c r="Q2376" s="267" t="s">
        <v>7715</v>
      </c>
      <c r="R2376" s="276"/>
      <c r="S2376" s="277"/>
      <c r="T2376" s="277"/>
    </row>
    <row r="2377" spans="1:20" s="203" customFormat="1" ht="12.75" x14ac:dyDescent="0.2">
      <c r="A2377" s="204" t="s">
        <v>10461</v>
      </c>
      <c r="B2377" s="205" t="s">
        <v>7704</v>
      </c>
      <c r="C2377" s="206" t="s">
        <v>11027</v>
      </c>
      <c r="D2377" s="207" t="s">
        <v>11028</v>
      </c>
      <c r="E2377" s="208"/>
      <c r="F2377" s="209"/>
      <c r="G2377" s="210"/>
      <c r="H2377" s="211"/>
      <c r="I2377" s="212"/>
      <c r="J2377" s="209"/>
      <c r="K2377" s="210"/>
      <c r="L2377" s="213"/>
      <c r="M2377" s="214"/>
      <c r="N2377" s="209"/>
      <c r="O2377" s="210"/>
      <c r="P2377" s="213"/>
      <c r="Q2377" s="214"/>
      <c r="R2377" s="215"/>
      <c r="S2377" s="216"/>
      <c r="T2377" s="216"/>
    </row>
    <row r="2378" spans="1:20" s="203" customFormat="1" ht="24" x14ac:dyDescent="0.2">
      <c r="A2378" s="244" t="s">
        <v>10461</v>
      </c>
      <c r="B2378" s="245" t="s">
        <v>7707</v>
      </c>
      <c r="C2378" s="246" t="s">
        <v>3247</v>
      </c>
      <c r="D2378" s="247" t="s">
        <v>11029</v>
      </c>
      <c r="E2378" s="248"/>
      <c r="F2378" s="262"/>
      <c r="G2378" s="263"/>
      <c r="H2378" s="251"/>
      <c r="I2378" s="252"/>
      <c r="J2378" s="249"/>
      <c r="K2378" s="250"/>
      <c r="L2378" s="266"/>
      <c r="M2378" s="267"/>
      <c r="N2378" s="262"/>
      <c r="O2378" s="263"/>
      <c r="P2378" s="266"/>
      <c r="Q2378" s="267"/>
      <c r="R2378" s="276"/>
      <c r="S2378" s="277"/>
      <c r="T2378" s="277"/>
    </row>
    <row r="2379" spans="1:20" s="203" customFormat="1" ht="36" x14ac:dyDescent="0.2">
      <c r="A2379" s="257" t="s">
        <v>10461</v>
      </c>
      <c r="B2379" s="258" t="s">
        <v>7710</v>
      </c>
      <c r="C2379" s="259" t="s">
        <v>11030</v>
      </c>
      <c r="D2379" s="260" t="s">
        <v>11031</v>
      </c>
      <c r="E2379" s="261"/>
      <c r="F2379" s="262" t="s">
        <v>3246</v>
      </c>
      <c r="G2379" s="263" t="s">
        <v>3247</v>
      </c>
      <c r="H2379" s="264"/>
      <c r="I2379" s="265"/>
      <c r="J2379" s="262"/>
      <c r="K2379" s="263"/>
      <c r="L2379" s="266" t="s">
        <v>6563</v>
      </c>
      <c r="M2379" s="267" t="s">
        <v>6564</v>
      </c>
      <c r="N2379" s="262" t="s">
        <v>6563</v>
      </c>
      <c r="O2379" s="263" t="s">
        <v>6564</v>
      </c>
      <c r="P2379" s="266" t="s">
        <v>7714</v>
      </c>
      <c r="Q2379" s="267" t="s">
        <v>7715</v>
      </c>
      <c r="R2379" s="276"/>
      <c r="S2379" s="277"/>
      <c r="T2379" s="277"/>
    </row>
    <row r="2380" spans="1:20" s="203" customFormat="1" ht="48" x14ac:dyDescent="0.2">
      <c r="A2380" s="257" t="s">
        <v>10461</v>
      </c>
      <c r="B2380" s="258" t="s">
        <v>7710</v>
      </c>
      <c r="C2380" s="259" t="s">
        <v>11032</v>
      </c>
      <c r="D2380" s="260" t="s">
        <v>11033</v>
      </c>
      <c r="E2380" s="261"/>
      <c r="F2380" s="262" t="s">
        <v>3246</v>
      </c>
      <c r="G2380" s="263" t="s">
        <v>3247</v>
      </c>
      <c r="H2380" s="264"/>
      <c r="I2380" s="265"/>
      <c r="J2380" s="262"/>
      <c r="K2380" s="263"/>
      <c r="L2380" s="266" t="s">
        <v>6565</v>
      </c>
      <c r="M2380" s="267" t="s">
        <v>6566</v>
      </c>
      <c r="N2380" s="262" t="s">
        <v>6565</v>
      </c>
      <c r="O2380" s="263" t="s">
        <v>6566</v>
      </c>
      <c r="P2380" s="266" t="s">
        <v>7714</v>
      </c>
      <c r="Q2380" s="267" t="s">
        <v>7715</v>
      </c>
      <c r="R2380" s="276"/>
      <c r="S2380" s="277"/>
      <c r="T2380" s="277"/>
    </row>
    <row r="2381" spans="1:20" s="203" customFormat="1" ht="48" x14ac:dyDescent="0.2">
      <c r="A2381" s="257" t="s">
        <v>10461</v>
      </c>
      <c r="B2381" s="258" t="s">
        <v>7710</v>
      </c>
      <c r="C2381" s="259" t="s">
        <v>11034</v>
      </c>
      <c r="D2381" s="260" t="s">
        <v>11035</v>
      </c>
      <c r="E2381" s="261"/>
      <c r="F2381" s="262" t="s">
        <v>3246</v>
      </c>
      <c r="G2381" s="263" t="s">
        <v>3247</v>
      </c>
      <c r="H2381" s="264"/>
      <c r="I2381" s="265"/>
      <c r="J2381" s="262"/>
      <c r="K2381" s="263"/>
      <c r="L2381" s="266" t="s">
        <v>6567</v>
      </c>
      <c r="M2381" s="267" t="s">
        <v>6568</v>
      </c>
      <c r="N2381" s="262" t="s">
        <v>6567</v>
      </c>
      <c r="O2381" s="263" t="s">
        <v>6568</v>
      </c>
      <c r="P2381" s="266" t="s">
        <v>7714</v>
      </c>
      <c r="Q2381" s="267" t="s">
        <v>7715</v>
      </c>
      <c r="R2381" s="276"/>
      <c r="S2381" s="277"/>
      <c r="T2381" s="277"/>
    </row>
    <row r="2382" spans="1:20" s="203" customFormat="1" ht="48" x14ac:dyDescent="0.2">
      <c r="A2382" s="257" t="s">
        <v>10461</v>
      </c>
      <c r="B2382" s="258" t="s">
        <v>7710</v>
      </c>
      <c r="C2382" s="259" t="s">
        <v>11036</v>
      </c>
      <c r="D2382" s="260" t="s">
        <v>11037</v>
      </c>
      <c r="E2382" s="261"/>
      <c r="F2382" s="262" t="s">
        <v>3246</v>
      </c>
      <c r="G2382" s="263" t="s">
        <v>3247</v>
      </c>
      <c r="H2382" s="264"/>
      <c r="I2382" s="265"/>
      <c r="J2382" s="262"/>
      <c r="K2382" s="263"/>
      <c r="L2382" s="266" t="s">
        <v>6569</v>
      </c>
      <c r="M2382" s="267" t="s">
        <v>6570</v>
      </c>
      <c r="N2382" s="262" t="s">
        <v>6569</v>
      </c>
      <c r="O2382" s="263" t="s">
        <v>6570</v>
      </c>
      <c r="P2382" s="266" t="s">
        <v>7714</v>
      </c>
      <c r="Q2382" s="267" t="s">
        <v>7715</v>
      </c>
      <c r="R2382" s="276"/>
      <c r="S2382" s="277"/>
      <c r="T2382" s="277"/>
    </row>
    <row r="2383" spans="1:20" s="203" customFormat="1" ht="36" x14ac:dyDescent="0.2">
      <c r="A2383" s="257" t="s">
        <v>10461</v>
      </c>
      <c r="B2383" s="258" t="s">
        <v>7710</v>
      </c>
      <c r="C2383" s="259" t="s">
        <v>11038</v>
      </c>
      <c r="D2383" s="260" t="s">
        <v>11039</v>
      </c>
      <c r="E2383" s="261"/>
      <c r="F2383" s="262" t="s">
        <v>3246</v>
      </c>
      <c r="G2383" s="263" t="s">
        <v>3247</v>
      </c>
      <c r="H2383" s="264"/>
      <c r="I2383" s="265"/>
      <c r="J2383" s="262"/>
      <c r="K2383" s="263"/>
      <c r="L2383" s="266" t="s">
        <v>6571</v>
      </c>
      <c r="M2383" s="267" t="s">
        <v>6572</v>
      </c>
      <c r="N2383" s="262" t="s">
        <v>6571</v>
      </c>
      <c r="O2383" s="263" t="s">
        <v>6572</v>
      </c>
      <c r="P2383" s="266" t="s">
        <v>7714</v>
      </c>
      <c r="Q2383" s="267" t="s">
        <v>7715</v>
      </c>
      <c r="R2383" s="276"/>
      <c r="S2383" s="277"/>
      <c r="T2383" s="277"/>
    </row>
    <row r="2384" spans="1:20" s="203" customFormat="1" ht="48" x14ac:dyDescent="0.2">
      <c r="A2384" s="257" t="s">
        <v>10461</v>
      </c>
      <c r="B2384" s="258" t="s">
        <v>7710</v>
      </c>
      <c r="C2384" s="259" t="s">
        <v>11040</v>
      </c>
      <c r="D2384" s="260" t="s">
        <v>11041</v>
      </c>
      <c r="E2384" s="261"/>
      <c r="F2384" s="262" t="s">
        <v>3246</v>
      </c>
      <c r="G2384" s="263" t="s">
        <v>3247</v>
      </c>
      <c r="H2384" s="264"/>
      <c r="I2384" s="265"/>
      <c r="J2384" s="262"/>
      <c r="K2384" s="263"/>
      <c r="L2384" s="266" t="s">
        <v>6573</v>
      </c>
      <c r="M2384" s="267" t="s">
        <v>6574</v>
      </c>
      <c r="N2384" s="262" t="s">
        <v>6573</v>
      </c>
      <c r="O2384" s="263" t="s">
        <v>6574</v>
      </c>
      <c r="P2384" s="266" t="s">
        <v>7714</v>
      </c>
      <c r="Q2384" s="267" t="s">
        <v>7715</v>
      </c>
      <c r="R2384" s="276"/>
      <c r="S2384" s="277"/>
      <c r="T2384" s="277"/>
    </row>
    <row r="2385" spans="1:20" s="203" customFormat="1" ht="36" x14ac:dyDescent="0.2">
      <c r="A2385" s="257" t="s">
        <v>10461</v>
      </c>
      <c r="B2385" s="258" t="s">
        <v>7710</v>
      </c>
      <c r="C2385" s="259" t="s">
        <v>11042</v>
      </c>
      <c r="D2385" s="260" t="s">
        <v>11043</v>
      </c>
      <c r="E2385" s="261"/>
      <c r="F2385" s="262" t="s">
        <v>3246</v>
      </c>
      <c r="G2385" s="263" t="s">
        <v>3247</v>
      </c>
      <c r="H2385" s="264"/>
      <c r="I2385" s="265"/>
      <c r="J2385" s="262"/>
      <c r="K2385" s="263"/>
      <c r="L2385" s="266" t="s">
        <v>6575</v>
      </c>
      <c r="M2385" s="267" t="s">
        <v>6576</v>
      </c>
      <c r="N2385" s="262" t="s">
        <v>6575</v>
      </c>
      <c r="O2385" s="263" t="s">
        <v>6576</v>
      </c>
      <c r="P2385" s="266" t="s">
        <v>7714</v>
      </c>
      <c r="Q2385" s="267" t="s">
        <v>7715</v>
      </c>
      <c r="R2385" s="276"/>
      <c r="S2385" s="277"/>
      <c r="T2385" s="277"/>
    </row>
    <row r="2386" spans="1:20" s="203" customFormat="1" ht="36" x14ac:dyDescent="0.2">
      <c r="A2386" s="257" t="s">
        <v>10461</v>
      </c>
      <c r="B2386" s="258" t="s">
        <v>7710</v>
      </c>
      <c r="C2386" s="259" t="s">
        <v>11044</v>
      </c>
      <c r="D2386" s="260" t="s">
        <v>11045</v>
      </c>
      <c r="E2386" s="261"/>
      <c r="F2386" s="262" t="s">
        <v>3246</v>
      </c>
      <c r="G2386" s="263" t="s">
        <v>3247</v>
      </c>
      <c r="H2386" s="264"/>
      <c r="I2386" s="265"/>
      <c r="J2386" s="262"/>
      <c r="K2386" s="263"/>
      <c r="L2386" s="266" t="s">
        <v>6577</v>
      </c>
      <c r="M2386" s="267" t="s">
        <v>6578</v>
      </c>
      <c r="N2386" s="262" t="s">
        <v>6577</v>
      </c>
      <c r="O2386" s="263" t="s">
        <v>6578</v>
      </c>
      <c r="P2386" s="266" t="s">
        <v>7714</v>
      </c>
      <c r="Q2386" s="267" t="s">
        <v>7715</v>
      </c>
      <c r="R2386" s="276"/>
      <c r="S2386" s="277"/>
      <c r="T2386" s="277"/>
    </row>
    <row r="2387" spans="1:20" s="203" customFormat="1" ht="48" x14ac:dyDescent="0.2">
      <c r="A2387" s="257" t="s">
        <v>10461</v>
      </c>
      <c r="B2387" s="258" t="s">
        <v>7710</v>
      </c>
      <c r="C2387" s="259" t="s">
        <v>11046</v>
      </c>
      <c r="D2387" s="260" t="s">
        <v>11047</v>
      </c>
      <c r="E2387" s="261"/>
      <c r="F2387" s="262" t="s">
        <v>3246</v>
      </c>
      <c r="G2387" s="263" t="s">
        <v>3247</v>
      </c>
      <c r="H2387" s="264"/>
      <c r="I2387" s="265"/>
      <c r="J2387" s="262"/>
      <c r="K2387" s="263"/>
      <c r="L2387" s="266" t="s">
        <v>6579</v>
      </c>
      <c r="M2387" s="267" t="s">
        <v>6580</v>
      </c>
      <c r="N2387" s="262" t="s">
        <v>6579</v>
      </c>
      <c r="O2387" s="263" t="s">
        <v>6580</v>
      </c>
      <c r="P2387" s="266" t="s">
        <v>7714</v>
      </c>
      <c r="Q2387" s="267" t="s">
        <v>7715</v>
      </c>
      <c r="R2387" s="276"/>
      <c r="S2387" s="277"/>
      <c r="T2387" s="277"/>
    </row>
    <row r="2388" spans="1:20" s="203" customFormat="1" ht="48" x14ac:dyDescent="0.2">
      <c r="A2388" s="257" t="s">
        <v>10461</v>
      </c>
      <c r="B2388" s="258" t="s">
        <v>7710</v>
      </c>
      <c r="C2388" s="259" t="s">
        <v>11048</v>
      </c>
      <c r="D2388" s="260" t="s">
        <v>11049</v>
      </c>
      <c r="E2388" s="261"/>
      <c r="F2388" s="262" t="s">
        <v>3246</v>
      </c>
      <c r="G2388" s="263" t="s">
        <v>3247</v>
      </c>
      <c r="H2388" s="264"/>
      <c r="I2388" s="265"/>
      <c r="J2388" s="262"/>
      <c r="K2388" s="263"/>
      <c r="L2388" s="266" t="s">
        <v>6581</v>
      </c>
      <c r="M2388" s="267" t="s">
        <v>6582</v>
      </c>
      <c r="N2388" s="262" t="s">
        <v>6581</v>
      </c>
      <c r="O2388" s="263" t="s">
        <v>6582</v>
      </c>
      <c r="P2388" s="266" t="s">
        <v>7714</v>
      </c>
      <c r="Q2388" s="267" t="s">
        <v>7715</v>
      </c>
      <c r="R2388" s="276"/>
      <c r="S2388" s="277"/>
      <c r="T2388" s="277"/>
    </row>
    <row r="2389" spans="1:20" s="203" customFormat="1" ht="48" x14ac:dyDescent="0.2">
      <c r="A2389" s="257" t="s">
        <v>10461</v>
      </c>
      <c r="B2389" s="258" t="s">
        <v>7710</v>
      </c>
      <c r="C2389" s="259" t="s">
        <v>11050</v>
      </c>
      <c r="D2389" s="260" t="s">
        <v>11051</v>
      </c>
      <c r="E2389" s="261"/>
      <c r="F2389" s="262" t="s">
        <v>3246</v>
      </c>
      <c r="G2389" s="263" t="s">
        <v>3247</v>
      </c>
      <c r="H2389" s="264"/>
      <c r="I2389" s="265"/>
      <c r="J2389" s="262"/>
      <c r="K2389" s="263"/>
      <c r="L2389" s="266" t="s">
        <v>6583</v>
      </c>
      <c r="M2389" s="267" t="s">
        <v>6584</v>
      </c>
      <c r="N2389" s="262" t="s">
        <v>6583</v>
      </c>
      <c r="O2389" s="263" t="s">
        <v>6584</v>
      </c>
      <c r="P2389" s="266" t="s">
        <v>7714</v>
      </c>
      <c r="Q2389" s="267" t="s">
        <v>7715</v>
      </c>
      <c r="R2389" s="276"/>
      <c r="S2389" s="277"/>
      <c r="T2389" s="277"/>
    </row>
    <row r="2390" spans="1:20" s="203" customFormat="1" ht="60" x14ac:dyDescent="0.2">
      <c r="A2390" s="257" t="s">
        <v>10461</v>
      </c>
      <c r="B2390" s="258" t="s">
        <v>7710</v>
      </c>
      <c r="C2390" s="259" t="s">
        <v>11052</v>
      </c>
      <c r="D2390" s="260" t="s">
        <v>11053</v>
      </c>
      <c r="E2390" s="261"/>
      <c r="F2390" s="262" t="s">
        <v>3246</v>
      </c>
      <c r="G2390" s="263" t="s">
        <v>3247</v>
      </c>
      <c r="H2390" s="264"/>
      <c r="I2390" s="265"/>
      <c r="J2390" s="262"/>
      <c r="K2390" s="263"/>
      <c r="L2390" s="266" t="s">
        <v>6585</v>
      </c>
      <c r="M2390" s="267" t="s">
        <v>6586</v>
      </c>
      <c r="N2390" s="262" t="s">
        <v>6585</v>
      </c>
      <c r="O2390" s="263" t="s">
        <v>6586</v>
      </c>
      <c r="P2390" s="266" t="s">
        <v>7714</v>
      </c>
      <c r="Q2390" s="267" t="s">
        <v>7715</v>
      </c>
      <c r="R2390" s="276"/>
      <c r="S2390" s="277"/>
      <c r="T2390" s="277"/>
    </row>
    <row r="2391" spans="1:20" s="203" customFormat="1" ht="60" x14ac:dyDescent="0.2">
      <c r="A2391" s="257" t="s">
        <v>10461</v>
      </c>
      <c r="B2391" s="258" t="s">
        <v>7710</v>
      </c>
      <c r="C2391" s="259" t="s">
        <v>11054</v>
      </c>
      <c r="D2391" s="260" t="s">
        <v>11055</v>
      </c>
      <c r="E2391" s="261"/>
      <c r="F2391" s="262" t="s">
        <v>3246</v>
      </c>
      <c r="G2391" s="263" t="s">
        <v>3247</v>
      </c>
      <c r="H2391" s="264"/>
      <c r="I2391" s="265"/>
      <c r="J2391" s="262"/>
      <c r="K2391" s="263"/>
      <c r="L2391" s="266" t="s">
        <v>6587</v>
      </c>
      <c r="M2391" s="267" t="s">
        <v>6588</v>
      </c>
      <c r="N2391" s="262" t="s">
        <v>6587</v>
      </c>
      <c r="O2391" s="263" t="s">
        <v>6588</v>
      </c>
      <c r="P2391" s="266" t="s">
        <v>7714</v>
      </c>
      <c r="Q2391" s="267" t="s">
        <v>7715</v>
      </c>
      <c r="R2391" s="276"/>
      <c r="S2391" s="277"/>
      <c r="T2391" s="277"/>
    </row>
    <row r="2392" spans="1:20" s="203" customFormat="1" ht="48" x14ac:dyDescent="0.2">
      <c r="A2392" s="257" t="s">
        <v>10461</v>
      </c>
      <c r="B2392" s="258" t="s">
        <v>7710</v>
      </c>
      <c r="C2392" s="259" t="s">
        <v>11056</v>
      </c>
      <c r="D2392" s="260" t="s">
        <v>11057</v>
      </c>
      <c r="E2392" s="261"/>
      <c r="F2392" s="262" t="s">
        <v>3246</v>
      </c>
      <c r="G2392" s="263" t="s">
        <v>3247</v>
      </c>
      <c r="H2392" s="264"/>
      <c r="I2392" s="265"/>
      <c r="J2392" s="262"/>
      <c r="K2392" s="263"/>
      <c r="L2392" s="266" t="s">
        <v>6589</v>
      </c>
      <c r="M2392" s="267" t="s">
        <v>6590</v>
      </c>
      <c r="N2392" s="262" t="s">
        <v>6589</v>
      </c>
      <c r="O2392" s="263" t="s">
        <v>6590</v>
      </c>
      <c r="P2392" s="266" t="s">
        <v>7714</v>
      </c>
      <c r="Q2392" s="267" t="s">
        <v>7715</v>
      </c>
      <c r="R2392" s="276"/>
      <c r="S2392" s="277"/>
      <c r="T2392" s="277"/>
    </row>
    <row r="2393" spans="1:20" s="203" customFormat="1" ht="24" x14ac:dyDescent="0.2">
      <c r="A2393" s="244" t="s">
        <v>10461</v>
      </c>
      <c r="B2393" s="245" t="s">
        <v>7707</v>
      </c>
      <c r="C2393" s="246" t="s">
        <v>3249</v>
      </c>
      <c r="D2393" s="247" t="s">
        <v>11058</v>
      </c>
      <c r="E2393" s="248"/>
      <c r="F2393" s="262"/>
      <c r="G2393" s="263"/>
      <c r="H2393" s="251"/>
      <c r="I2393" s="252"/>
      <c r="J2393" s="249"/>
      <c r="K2393" s="250"/>
      <c r="L2393" s="266"/>
      <c r="M2393" s="267"/>
      <c r="N2393" s="262"/>
      <c r="O2393" s="263"/>
      <c r="P2393" s="266"/>
      <c r="Q2393" s="267"/>
      <c r="R2393" s="276"/>
      <c r="S2393" s="277"/>
      <c r="T2393" s="277"/>
    </row>
    <row r="2394" spans="1:20" s="203" customFormat="1" ht="36" x14ac:dyDescent="0.2">
      <c r="A2394" s="257" t="s">
        <v>10461</v>
      </c>
      <c r="B2394" s="258" t="s">
        <v>7710</v>
      </c>
      <c r="C2394" s="259" t="s">
        <v>11059</v>
      </c>
      <c r="D2394" s="260" t="s">
        <v>11060</v>
      </c>
      <c r="E2394" s="261"/>
      <c r="F2394" s="262" t="s">
        <v>3248</v>
      </c>
      <c r="G2394" s="263" t="s">
        <v>3249</v>
      </c>
      <c r="H2394" s="264"/>
      <c r="I2394" s="265"/>
      <c r="J2394" s="262"/>
      <c r="K2394" s="263"/>
      <c r="L2394" s="266" t="s">
        <v>6591</v>
      </c>
      <c r="M2394" s="267" t="s">
        <v>6592</v>
      </c>
      <c r="N2394" s="262" t="s">
        <v>6591</v>
      </c>
      <c r="O2394" s="263" t="s">
        <v>6592</v>
      </c>
      <c r="P2394" s="266" t="s">
        <v>7714</v>
      </c>
      <c r="Q2394" s="267" t="s">
        <v>7715</v>
      </c>
      <c r="R2394" s="276"/>
      <c r="S2394" s="277"/>
      <c r="T2394" s="277"/>
    </row>
    <row r="2395" spans="1:20" s="203" customFormat="1" ht="36" x14ac:dyDescent="0.2">
      <c r="A2395" s="257" t="s">
        <v>10461</v>
      </c>
      <c r="B2395" s="258" t="s">
        <v>7710</v>
      </c>
      <c r="C2395" s="259" t="s">
        <v>11061</v>
      </c>
      <c r="D2395" s="260" t="s">
        <v>11062</v>
      </c>
      <c r="E2395" s="261"/>
      <c r="F2395" s="262" t="s">
        <v>3248</v>
      </c>
      <c r="G2395" s="263" t="s">
        <v>3249</v>
      </c>
      <c r="H2395" s="264"/>
      <c r="I2395" s="265"/>
      <c r="J2395" s="262"/>
      <c r="K2395" s="263"/>
      <c r="L2395" s="266" t="s">
        <v>6593</v>
      </c>
      <c r="M2395" s="267" t="s">
        <v>6594</v>
      </c>
      <c r="N2395" s="262" t="s">
        <v>6593</v>
      </c>
      <c r="O2395" s="263" t="s">
        <v>6594</v>
      </c>
      <c r="P2395" s="266" t="s">
        <v>7714</v>
      </c>
      <c r="Q2395" s="267" t="s">
        <v>7715</v>
      </c>
      <c r="R2395" s="276"/>
      <c r="S2395" s="277"/>
      <c r="T2395" s="277"/>
    </row>
    <row r="2396" spans="1:20" s="203" customFormat="1" ht="36" x14ac:dyDescent="0.2">
      <c r="A2396" s="257" t="s">
        <v>10461</v>
      </c>
      <c r="B2396" s="258" t="s">
        <v>7710</v>
      </c>
      <c r="C2396" s="259" t="s">
        <v>11063</v>
      </c>
      <c r="D2396" s="260" t="s">
        <v>11064</v>
      </c>
      <c r="E2396" s="261"/>
      <c r="F2396" s="262" t="s">
        <v>3248</v>
      </c>
      <c r="G2396" s="263" t="s">
        <v>3249</v>
      </c>
      <c r="H2396" s="264"/>
      <c r="I2396" s="265"/>
      <c r="J2396" s="262"/>
      <c r="K2396" s="263"/>
      <c r="L2396" s="266" t="s">
        <v>6595</v>
      </c>
      <c r="M2396" s="267" t="s">
        <v>6596</v>
      </c>
      <c r="N2396" s="262" t="s">
        <v>6595</v>
      </c>
      <c r="O2396" s="263" t="s">
        <v>6596</v>
      </c>
      <c r="P2396" s="266" t="s">
        <v>7714</v>
      </c>
      <c r="Q2396" s="267" t="s">
        <v>7715</v>
      </c>
      <c r="R2396" s="276"/>
      <c r="S2396" s="277"/>
      <c r="T2396" s="277"/>
    </row>
    <row r="2397" spans="1:20" s="203" customFormat="1" ht="48" x14ac:dyDescent="0.2">
      <c r="A2397" s="257" t="s">
        <v>10461</v>
      </c>
      <c r="B2397" s="258" t="s">
        <v>7710</v>
      </c>
      <c r="C2397" s="259" t="s">
        <v>11065</v>
      </c>
      <c r="D2397" s="260" t="s">
        <v>11066</v>
      </c>
      <c r="E2397" s="261"/>
      <c r="F2397" s="262" t="s">
        <v>3248</v>
      </c>
      <c r="G2397" s="263" t="s">
        <v>3249</v>
      </c>
      <c r="H2397" s="264"/>
      <c r="I2397" s="265"/>
      <c r="J2397" s="262"/>
      <c r="K2397" s="263"/>
      <c r="L2397" s="266" t="s">
        <v>6597</v>
      </c>
      <c r="M2397" s="267" t="s">
        <v>6598</v>
      </c>
      <c r="N2397" s="262" t="s">
        <v>6597</v>
      </c>
      <c r="O2397" s="263" t="s">
        <v>6598</v>
      </c>
      <c r="P2397" s="266" t="s">
        <v>7714</v>
      </c>
      <c r="Q2397" s="267" t="s">
        <v>7715</v>
      </c>
      <c r="R2397" s="276"/>
      <c r="S2397" s="277"/>
      <c r="T2397" s="277"/>
    </row>
    <row r="2398" spans="1:20" s="203" customFormat="1" ht="36" x14ac:dyDescent="0.2">
      <c r="A2398" s="257" t="s">
        <v>10461</v>
      </c>
      <c r="B2398" s="258" t="s">
        <v>7710</v>
      </c>
      <c r="C2398" s="259" t="s">
        <v>11067</v>
      </c>
      <c r="D2398" s="260" t="s">
        <v>11068</v>
      </c>
      <c r="E2398" s="261"/>
      <c r="F2398" s="262" t="s">
        <v>3248</v>
      </c>
      <c r="G2398" s="263" t="s">
        <v>3249</v>
      </c>
      <c r="H2398" s="264"/>
      <c r="I2398" s="265"/>
      <c r="J2398" s="262"/>
      <c r="K2398" s="263"/>
      <c r="L2398" s="266" t="s">
        <v>6599</v>
      </c>
      <c r="M2398" s="267" t="s">
        <v>6600</v>
      </c>
      <c r="N2398" s="262" t="s">
        <v>6599</v>
      </c>
      <c r="O2398" s="263" t="s">
        <v>6600</v>
      </c>
      <c r="P2398" s="266" t="s">
        <v>7714</v>
      </c>
      <c r="Q2398" s="267" t="s">
        <v>7715</v>
      </c>
      <c r="R2398" s="276"/>
      <c r="S2398" s="277"/>
      <c r="T2398" s="277"/>
    </row>
    <row r="2399" spans="1:20" s="203" customFormat="1" ht="36" x14ac:dyDescent="0.2">
      <c r="A2399" s="257" t="s">
        <v>10461</v>
      </c>
      <c r="B2399" s="258" t="s">
        <v>7710</v>
      </c>
      <c r="C2399" s="259" t="s">
        <v>11069</v>
      </c>
      <c r="D2399" s="260" t="s">
        <v>11070</v>
      </c>
      <c r="E2399" s="261"/>
      <c r="F2399" s="262" t="s">
        <v>3248</v>
      </c>
      <c r="G2399" s="263" t="s">
        <v>3249</v>
      </c>
      <c r="H2399" s="264"/>
      <c r="I2399" s="265"/>
      <c r="J2399" s="262"/>
      <c r="K2399" s="263"/>
      <c r="L2399" s="266" t="s">
        <v>6601</v>
      </c>
      <c r="M2399" s="267" t="s">
        <v>6602</v>
      </c>
      <c r="N2399" s="262" t="s">
        <v>6601</v>
      </c>
      <c r="O2399" s="263" t="s">
        <v>6602</v>
      </c>
      <c r="P2399" s="266" t="s">
        <v>7714</v>
      </c>
      <c r="Q2399" s="267" t="s">
        <v>7715</v>
      </c>
      <c r="R2399" s="276"/>
      <c r="S2399" s="277"/>
      <c r="T2399" s="277"/>
    </row>
    <row r="2400" spans="1:20" s="203" customFormat="1" ht="36" x14ac:dyDescent="0.2">
      <c r="A2400" s="257" t="s">
        <v>10461</v>
      </c>
      <c r="B2400" s="258" t="s">
        <v>7710</v>
      </c>
      <c r="C2400" s="259" t="s">
        <v>11071</v>
      </c>
      <c r="D2400" s="260" t="s">
        <v>11072</v>
      </c>
      <c r="E2400" s="261"/>
      <c r="F2400" s="262" t="s">
        <v>3248</v>
      </c>
      <c r="G2400" s="263" t="s">
        <v>3249</v>
      </c>
      <c r="H2400" s="264"/>
      <c r="I2400" s="265"/>
      <c r="J2400" s="262"/>
      <c r="K2400" s="263"/>
      <c r="L2400" s="266" t="s">
        <v>6603</v>
      </c>
      <c r="M2400" s="267" t="s">
        <v>6604</v>
      </c>
      <c r="N2400" s="262" t="s">
        <v>6603</v>
      </c>
      <c r="O2400" s="263" t="s">
        <v>6604</v>
      </c>
      <c r="P2400" s="266" t="s">
        <v>7714</v>
      </c>
      <c r="Q2400" s="267" t="s">
        <v>7715</v>
      </c>
      <c r="R2400" s="276"/>
      <c r="S2400" s="277"/>
      <c r="T2400" s="277"/>
    </row>
    <row r="2401" spans="1:20" s="203" customFormat="1" ht="36" x14ac:dyDescent="0.2">
      <c r="A2401" s="257" t="s">
        <v>10461</v>
      </c>
      <c r="B2401" s="258" t="s">
        <v>7710</v>
      </c>
      <c r="C2401" s="259" t="s">
        <v>11073</v>
      </c>
      <c r="D2401" s="260" t="s">
        <v>11074</v>
      </c>
      <c r="E2401" s="261"/>
      <c r="F2401" s="262" t="s">
        <v>3248</v>
      </c>
      <c r="G2401" s="263" t="s">
        <v>3249</v>
      </c>
      <c r="H2401" s="264"/>
      <c r="I2401" s="265"/>
      <c r="J2401" s="262"/>
      <c r="K2401" s="263"/>
      <c r="L2401" s="266" t="s">
        <v>6605</v>
      </c>
      <c r="M2401" s="267" t="s">
        <v>6606</v>
      </c>
      <c r="N2401" s="262" t="s">
        <v>6605</v>
      </c>
      <c r="O2401" s="263" t="s">
        <v>6606</v>
      </c>
      <c r="P2401" s="266" t="s">
        <v>7714</v>
      </c>
      <c r="Q2401" s="267" t="s">
        <v>7715</v>
      </c>
      <c r="R2401" s="276"/>
      <c r="S2401" s="277"/>
      <c r="T2401" s="277"/>
    </row>
    <row r="2402" spans="1:20" s="203" customFormat="1" ht="60" x14ac:dyDescent="0.2">
      <c r="A2402" s="257" t="s">
        <v>10461</v>
      </c>
      <c r="B2402" s="258" t="s">
        <v>7710</v>
      </c>
      <c r="C2402" s="259" t="s">
        <v>11075</v>
      </c>
      <c r="D2402" s="260" t="s">
        <v>11076</v>
      </c>
      <c r="E2402" s="261"/>
      <c r="F2402" s="262" t="s">
        <v>3248</v>
      </c>
      <c r="G2402" s="263" t="s">
        <v>3249</v>
      </c>
      <c r="H2402" s="264"/>
      <c r="I2402" s="265"/>
      <c r="J2402" s="262"/>
      <c r="K2402" s="263"/>
      <c r="L2402" s="266" t="s">
        <v>6607</v>
      </c>
      <c r="M2402" s="267" t="s">
        <v>6608</v>
      </c>
      <c r="N2402" s="262" t="s">
        <v>6607</v>
      </c>
      <c r="O2402" s="263" t="s">
        <v>6608</v>
      </c>
      <c r="P2402" s="266" t="s">
        <v>7714</v>
      </c>
      <c r="Q2402" s="267" t="s">
        <v>7715</v>
      </c>
      <c r="R2402" s="276"/>
      <c r="S2402" s="277"/>
      <c r="T2402" s="277"/>
    </row>
    <row r="2403" spans="1:20" s="203" customFormat="1" ht="36" x14ac:dyDescent="0.2">
      <c r="A2403" s="257" t="s">
        <v>10461</v>
      </c>
      <c r="B2403" s="258" t="s">
        <v>7710</v>
      </c>
      <c r="C2403" s="259" t="s">
        <v>11077</v>
      </c>
      <c r="D2403" s="260" t="s">
        <v>11078</v>
      </c>
      <c r="E2403" s="261"/>
      <c r="F2403" s="262" t="s">
        <v>3248</v>
      </c>
      <c r="G2403" s="263" t="s">
        <v>3249</v>
      </c>
      <c r="H2403" s="264"/>
      <c r="I2403" s="265"/>
      <c r="J2403" s="262"/>
      <c r="K2403" s="263"/>
      <c r="L2403" s="266" t="s">
        <v>6609</v>
      </c>
      <c r="M2403" s="267" t="s">
        <v>6610</v>
      </c>
      <c r="N2403" s="262" t="s">
        <v>6609</v>
      </c>
      <c r="O2403" s="263" t="s">
        <v>6610</v>
      </c>
      <c r="P2403" s="266" t="s">
        <v>7714</v>
      </c>
      <c r="Q2403" s="267" t="s">
        <v>7715</v>
      </c>
      <c r="R2403" s="276"/>
      <c r="S2403" s="277"/>
      <c r="T2403" s="277"/>
    </row>
    <row r="2404" spans="1:20" s="203" customFormat="1" ht="36" x14ac:dyDescent="0.2">
      <c r="A2404" s="257" t="s">
        <v>10461</v>
      </c>
      <c r="B2404" s="258" t="s">
        <v>7710</v>
      </c>
      <c r="C2404" s="259" t="s">
        <v>11079</v>
      </c>
      <c r="D2404" s="260" t="s">
        <v>11080</v>
      </c>
      <c r="E2404" s="261"/>
      <c r="F2404" s="262" t="s">
        <v>3248</v>
      </c>
      <c r="G2404" s="263" t="s">
        <v>3249</v>
      </c>
      <c r="H2404" s="264"/>
      <c r="I2404" s="265"/>
      <c r="J2404" s="262"/>
      <c r="K2404" s="263"/>
      <c r="L2404" s="266" t="s">
        <v>6611</v>
      </c>
      <c r="M2404" s="267" t="s">
        <v>6612</v>
      </c>
      <c r="N2404" s="262" t="s">
        <v>6611</v>
      </c>
      <c r="O2404" s="263" t="s">
        <v>6612</v>
      </c>
      <c r="P2404" s="266" t="s">
        <v>7714</v>
      </c>
      <c r="Q2404" s="267" t="s">
        <v>7715</v>
      </c>
      <c r="R2404" s="276"/>
      <c r="S2404" s="277"/>
      <c r="T2404" s="277"/>
    </row>
    <row r="2405" spans="1:20" s="203" customFormat="1" ht="60" x14ac:dyDescent="0.2">
      <c r="A2405" s="257" t="s">
        <v>10461</v>
      </c>
      <c r="B2405" s="258" t="s">
        <v>7710</v>
      </c>
      <c r="C2405" s="259" t="s">
        <v>11081</v>
      </c>
      <c r="D2405" s="260" t="s">
        <v>11082</v>
      </c>
      <c r="E2405" s="261"/>
      <c r="F2405" s="262" t="s">
        <v>3248</v>
      </c>
      <c r="G2405" s="263" t="s">
        <v>3249</v>
      </c>
      <c r="H2405" s="264"/>
      <c r="I2405" s="265"/>
      <c r="J2405" s="262"/>
      <c r="K2405" s="263"/>
      <c r="L2405" s="266" t="s">
        <v>6613</v>
      </c>
      <c r="M2405" s="267" t="s">
        <v>6614</v>
      </c>
      <c r="N2405" s="262" t="s">
        <v>6613</v>
      </c>
      <c r="O2405" s="263" t="s">
        <v>6614</v>
      </c>
      <c r="P2405" s="266" t="s">
        <v>7714</v>
      </c>
      <c r="Q2405" s="267" t="s">
        <v>7715</v>
      </c>
      <c r="R2405" s="276"/>
      <c r="S2405" s="277"/>
      <c r="T2405" s="277"/>
    </row>
    <row r="2406" spans="1:20" s="203" customFormat="1" ht="60" x14ac:dyDescent="0.2">
      <c r="A2406" s="257" t="s">
        <v>10461</v>
      </c>
      <c r="B2406" s="258" t="s">
        <v>7710</v>
      </c>
      <c r="C2406" s="259" t="s">
        <v>11083</v>
      </c>
      <c r="D2406" s="260" t="s">
        <v>11084</v>
      </c>
      <c r="E2406" s="261"/>
      <c r="F2406" s="262" t="s">
        <v>3248</v>
      </c>
      <c r="G2406" s="263" t="s">
        <v>3249</v>
      </c>
      <c r="H2406" s="264"/>
      <c r="I2406" s="265"/>
      <c r="J2406" s="262"/>
      <c r="K2406" s="263"/>
      <c r="L2406" s="266" t="s">
        <v>6615</v>
      </c>
      <c r="M2406" s="267" t="s">
        <v>6616</v>
      </c>
      <c r="N2406" s="262" t="s">
        <v>6615</v>
      </c>
      <c r="O2406" s="263" t="s">
        <v>6616</v>
      </c>
      <c r="P2406" s="266" t="s">
        <v>7714</v>
      </c>
      <c r="Q2406" s="267" t="s">
        <v>7715</v>
      </c>
      <c r="R2406" s="276"/>
      <c r="S2406" s="277"/>
      <c r="T2406" s="277"/>
    </row>
    <row r="2407" spans="1:20" s="203" customFormat="1" ht="36" x14ac:dyDescent="0.2">
      <c r="A2407" s="257" t="s">
        <v>10461</v>
      </c>
      <c r="B2407" s="258" t="s">
        <v>7710</v>
      </c>
      <c r="C2407" s="259" t="s">
        <v>11085</v>
      </c>
      <c r="D2407" s="260" t="s">
        <v>11086</v>
      </c>
      <c r="E2407" s="261"/>
      <c r="F2407" s="262" t="s">
        <v>3248</v>
      </c>
      <c r="G2407" s="263" t="s">
        <v>3249</v>
      </c>
      <c r="H2407" s="264"/>
      <c r="I2407" s="265"/>
      <c r="J2407" s="262"/>
      <c r="K2407" s="263"/>
      <c r="L2407" s="266" t="s">
        <v>6617</v>
      </c>
      <c r="M2407" s="267" t="s">
        <v>6618</v>
      </c>
      <c r="N2407" s="262" t="s">
        <v>6617</v>
      </c>
      <c r="O2407" s="263" t="s">
        <v>6618</v>
      </c>
      <c r="P2407" s="266" t="s">
        <v>7714</v>
      </c>
      <c r="Q2407" s="267" t="s">
        <v>7715</v>
      </c>
      <c r="R2407" s="276"/>
      <c r="S2407" s="277"/>
      <c r="T2407" s="277"/>
    </row>
    <row r="2408" spans="1:20" s="203" customFormat="1" ht="48" x14ac:dyDescent="0.2">
      <c r="A2408" s="257" t="s">
        <v>10461</v>
      </c>
      <c r="B2408" s="258" t="s">
        <v>7710</v>
      </c>
      <c r="C2408" s="259" t="s">
        <v>11087</v>
      </c>
      <c r="D2408" s="260" t="s">
        <v>11088</v>
      </c>
      <c r="E2408" s="261"/>
      <c r="F2408" s="262" t="s">
        <v>3248</v>
      </c>
      <c r="G2408" s="263" t="s">
        <v>3249</v>
      </c>
      <c r="H2408" s="264"/>
      <c r="I2408" s="265"/>
      <c r="J2408" s="262"/>
      <c r="K2408" s="263"/>
      <c r="L2408" s="266" t="s">
        <v>6619</v>
      </c>
      <c r="M2408" s="267" t="s">
        <v>6620</v>
      </c>
      <c r="N2408" s="262" t="s">
        <v>6619</v>
      </c>
      <c r="O2408" s="263" t="s">
        <v>6620</v>
      </c>
      <c r="P2408" s="266" t="s">
        <v>7714</v>
      </c>
      <c r="Q2408" s="267" t="s">
        <v>7715</v>
      </c>
      <c r="R2408" s="276"/>
      <c r="S2408" s="277"/>
      <c r="T2408" s="277"/>
    </row>
    <row r="2409" spans="1:20" s="203" customFormat="1" ht="48" x14ac:dyDescent="0.2">
      <c r="A2409" s="257" t="s">
        <v>10461</v>
      </c>
      <c r="B2409" s="258" t="s">
        <v>7710</v>
      </c>
      <c r="C2409" s="259" t="s">
        <v>11089</v>
      </c>
      <c r="D2409" s="260" t="s">
        <v>11090</v>
      </c>
      <c r="E2409" s="261"/>
      <c r="F2409" s="262" t="s">
        <v>3248</v>
      </c>
      <c r="G2409" s="263" t="s">
        <v>3249</v>
      </c>
      <c r="H2409" s="264"/>
      <c r="I2409" s="265"/>
      <c r="J2409" s="262"/>
      <c r="K2409" s="263"/>
      <c r="L2409" s="266" t="s">
        <v>6621</v>
      </c>
      <c r="M2409" s="267" t="s">
        <v>6622</v>
      </c>
      <c r="N2409" s="262" t="s">
        <v>6621</v>
      </c>
      <c r="O2409" s="263" t="s">
        <v>6622</v>
      </c>
      <c r="P2409" s="266" t="s">
        <v>7714</v>
      </c>
      <c r="Q2409" s="267" t="s">
        <v>7715</v>
      </c>
      <c r="R2409" s="276"/>
      <c r="S2409" s="277"/>
      <c r="T2409" s="277"/>
    </row>
    <row r="2410" spans="1:20" s="203" customFormat="1" ht="48" x14ac:dyDescent="0.2">
      <c r="A2410" s="257" t="s">
        <v>10461</v>
      </c>
      <c r="B2410" s="258" t="s">
        <v>7710</v>
      </c>
      <c r="C2410" s="259" t="s">
        <v>11091</v>
      </c>
      <c r="D2410" s="260" t="s">
        <v>11092</v>
      </c>
      <c r="E2410" s="261"/>
      <c r="F2410" s="262" t="s">
        <v>3248</v>
      </c>
      <c r="G2410" s="263" t="s">
        <v>3249</v>
      </c>
      <c r="H2410" s="264"/>
      <c r="I2410" s="265"/>
      <c r="J2410" s="262"/>
      <c r="K2410" s="263"/>
      <c r="L2410" s="266" t="s">
        <v>6623</v>
      </c>
      <c r="M2410" s="267" t="s">
        <v>6624</v>
      </c>
      <c r="N2410" s="262" t="s">
        <v>6623</v>
      </c>
      <c r="O2410" s="263" t="s">
        <v>6624</v>
      </c>
      <c r="P2410" s="266" t="s">
        <v>7714</v>
      </c>
      <c r="Q2410" s="267" t="s">
        <v>7715</v>
      </c>
      <c r="R2410" s="276"/>
      <c r="S2410" s="277"/>
      <c r="T2410" s="277"/>
    </row>
    <row r="2411" spans="1:20" s="203" customFormat="1" ht="48" x14ac:dyDescent="0.2">
      <c r="A2411" s="257" t="s">
        <v>10461</v>
      </c>
      <c r="B2411" s="258" t="s">
        <v>7710</v>
      </c>
      <c r="C2411" s="259" t="s">
        <v>11093</v>
      </c>
      <c r="D2411" s="260" t="s">
        <v>11094</v>
      </c>
      <c r="E2411" s="261"/>
      <c r="F2411" s="262" t="s">
        <v>3248</v>
      </c>
      <c r="G2411" s="263" t="s">
        <v>3249</v>
      </c>
      <c r="H2411" s="264"/>
      <c r="I2411" s="265"/>
      <c r="J2411" s="262"/>
      <c r="K2411" s="263"/>
      <c r="L2411" s="266" t="s">
        <v>6625</v>
      </c>
      <c r="M2411" s="267" t="s">
        <v>6626</v>
      </c>
      <c r="N2411" s="262" t="s">
        <v>6625</v>
      </c>
      <c r="O2411" s="263" t="s">
        <v>6626</v>
      </c>
      <c r="P2411" s="266" t="s">
        <v>7714</v>
      </c>
      <c r="Q2411" s="267" t="s">
        <v>7715</v>
      </c>
      <c r="R2411" s="276"/>
      <c r="S2411" s="277"/>
      <c r="T2411" s="277"/>
    </row>
    <row r="2412" spans="1:20" s="203" customFormat="1" ht="36" x14ac:dyDescent="0.2">
      <c r="A2412" s="257" t="s">
        <v>10461</v>
      </c>
      <c r="B2412" s="258" t="s">
        <v>7710</v>
      </c>
      <c r="C2412" s="259" t="s">
        <v>11095</v>
      </c>
      <c r="D2412" s="260" t="s">
        <v>11096</v>
      </c>
      <c r="E2412" s="261"/>
      <c r="F2412" s="262" t="s">
        <v>3248</v>
      </c>
      <c r="G2412" s="263" t="s">
        <v>3249</v>
      </c>
      <c r="H2412" s="264"/>
      <c r="I2412" s="265"/>
      <c r="J2412" s="262"/>
      <c r="K2412" s="263"/>
      <c r="L2412" s="266" t="s">
        <v>6627</v>
      </c>
      <c r="M2412" s="267" t="s">
        <v>6628</v>
      </c>
      <c r="N2412" s="262" t="s">
        <v>6627</v>
      </c>
      <c r="O2412" s="263" t="s">
        <v>6628</v>
      </c>
      <c r="P2412" s="266" t="s">
        <v>7714</v>
      </c>
      <c r="Q2412" s="267" t="s">
        <v>7715</v>
      </c>
      <c r="R2412" s="276"/>
      <c r="S2412" s="277"/>
      <c r="T2412" s="277"/>
    </row>
    <row r="2413" spans="1:20" s="203" customFormat="1" ht="60" x14ac:dyDescent="0.2">
      <c r="A2413" s="257" t="s">
        <v>10461</v>
      </c>
      <c r="B2413" s="258" t="s">
        <v>7710</v>
      </c>
      <c r="C2413" s="259" t="s">
        <v>11097</v>
      </c>
      <c r="D2413" s="260" t="s">
        <v>11098</v>
      </c>
      <c r="E2413" s="261"/>
      <c r="F2413" s="262" t="s">
        <v>3248</v>
      </c>
      <c r="G2413" s="263" t="s">
        <v>3249</v>
      </c>
      <c r="H2413" s="264"/>
      <c r="I2413" s="265"/>
      <c r="J2413" s="262"/>
      <c r="K2413" s="263"/>
      <c r="L2413" s="266" t="s">
        <v>6629</v>
      </c>
      <c r="M2413" s="267" t="s">
        <v>6630</v>
      </c>
      <c r="N2413" s="262" t="s">
        <v>6629</v>
      </c>
      <c r="O2413" s="263" t="s">
        <v>6630</v>
      </c>
      <c r="P2413" s="266" t="s">
        <v>7714</v>
      </c>
      <c r="Q2413" s="267" t="s">
        <v>7715</v>
      </c>
      <c r="R2413" s="276"/>
      <c r="S2413" s="277"/>
      <c r="T2413" s="277"/>
    </row>
    <row r="2414" spans="1:20" s="203" customFormat="1" ht="48" x14ac:dyDescent="0.2">
      <c r="A2414" s="257" t="s">
        <v>10461</v>
      </c>
      <c r="B2414" s="258" t="s">
        <v>7710</v>
      </c>
      <c r="C2414" s="259" t="s">
        <v>11099</v>
      </c>
      <c r="D2414" s="260" t="s">
        <v>11100</v>
      </c>
      <c r="E2414" s="261"/>
      <c r="F2414" s="262" t="s">
        <v>3248</v>
      </c>
      <c r="G2414" s="263" t="s">
        <v>3249</v>
      </c>
      <c r="H2414" s="264"/>
      <c r="I2414" s="265"/>
      <c r="J2414" s="262"/>
      <c r="K2414" s="263"/>
      <c r="L2414" s="266" t="s">
        <v>6631</v>
      </c>
      <c r="M2414" s="267" t="s">
        <v>6632</v>
      </c>
      <c r="N2414" s="262" t="s">
        <v>6631</v>
      </c>
      <c r="O2414" s="263" t="s">
        <v>6632</v>
      </c>
      <c r="P2414" s="266" t="s">
        <v>7714</v>
      </c>
      <c r="Q2414" s="267" t="s">
        <v>7715</v>
      </c>
      <c r="R2414" s="276"/>
      <c r="S2414" s="277"/>
      <c r="T2414" s="277"/>
    </row>
    <row r="2415" spans="1:20" s="203" customFormat="1" ht="24" x14ac:dyDescent="0.2">
      <c r="A2415" s="244" t="s">
        <v>10461</v>
      </c>
      <c r="B2415" s="245" t="s">
        <v>7707</v>
      </c>
      <c r="C2415" s="246" t="s">
        <v>3251</v>
      </c>
      <c r="D2415" s="247" t="s">
        <v>11101</v>
      </c>
      <c r="E2415" s="248"/>
      <c r="F2415" s="262"/>
      <c r="G2415" s="263"/>
      <c r="H2415" s="251"/>
      <c r="I2415" s="252"/>
      <c r="J2415" s="249"/>
      <c r="K2415" s="250"/>
      <c r="L2415" s="266"/>
      <c r="M2415" s="267"/>
      <c r="N2415" s="262"/>
      <c r="O2415" s="263"/>
      <c r="P2415" s="266"/>
      <c r="Q2415" s="267"/>
      <c r="R2415" s="276"/>
      <c r="S2415" s="277"/>
      <c r="T2415" s="277"/>
    </row>
    <row r="2416" spans="1:20" s="320" customFormat="1" ht="35.25" x14ac:dyDescent="0.2">
      <c r="A2416" s="360" t="s">
        <v>10461</v>
      </c>
      <c r="B2416" s="361" t="s">
        <v>7710</v>
      </c>
      <c r="C2416" s="362" t="s">
        <v>11102</v>
      </c>
      <c r="D2416" s="363" t="s">
        <v>11103</v>
      </c>
      <c r="E2416" s="332"/>
      <c r="F2416" s="311" t="s">
        <v>3250</v>
      </c>
      <c r="G2416" s="312" t="s">
        <v>3251</v>
      </c>
      <c r="H2416" s="313"/>
      <c r="I2416" s="314"/>
      <c r="J2416" s="311"/>
      <c r="K2416" s="312"/>
      <c r="L2416" s="315" t="s">
        <v>6633</v>
      </c>
      <c r="M2416" s="316" t="s">
        <v>11104</v>
      </c>
      <c r="N2416" s="311" t="s">
        <v>6633</v>
      </c>
      <c r="O2416" s="312" t="s">
        <v>11104</v>
      </c>
      <c r="P2416" s="315" t="s">
        <v>7714</v>
      </c>
      <c r="Q2416" s="316" t="s">
        <v>7715</v>
      </c>
      <c r="R2416" s="318">
        <v>42711</v>
      </c>
      <c r="S2416" s="404"/>
      <c r="T2416" s="404"/>
    </row>
    <row r="2417" spans="1:20" s="320" customFormat="1" ht="35.25" x14ac:dyDescent="0.2">
      <c r="A2417" s="360" t="s">
        <v>10461</v>
      </c>
      <c r="B2417" s="361" t="s">
        <v>7710</v>
      </c>
      <c r="C2417" s="362" t="s">
        <v>11105</v>
      </c>
      <c r="D2417" s="363" t="s">
        <v>11106</v>
      </c>
      <c r="E2417" s="332"/>
      <c r="F2417" s="311" t="s">
        <v>3250</v>
      </c>
      <c r="G2417" s="312" t="s">
        <v>3251</v>
      </c>
      <c r="H2417" s="313"/>
      <c r="I2417" s="314"/>
      <c r="J2417" s="311"/>
      <c r="K2417" s="312"/>
      <c r="L2417" s="315" t="s">
        <v>6634</v>
      </c>
      <c r="M2417" s="316" t="s">
        <v>11107</v>
      </c>
      <c r="N2417" s="311" t="s">
        <v>6634</v>
      </c>
      <c r="O2417" s="312" t="s">
        <v>11108</v>
      </c>
      <c r="P2417" s="315" t="s">
        <v>7714</v>
      </c>
      <c r="Q2417" s="316" t="s">
        <v>7715</v>
      </c>
      <c r="R2417" s="318">
        <v>42711</v>
      </c>
      <c r="S2417" s="404"/>
      <c r="T2417" s="404"/>
    </row>
    <row r="2418" spans="1:20" s="320" customFormat="1" ht="46.5" x14ac:dyDescent="0.2">
      <c r="A2418" s="360" t="s">
        <v>10461</v>
      </c>
      <c r="B2418" s="361" t="s">
        <v>7710</v>
      </c>
      <c r="C2418" s="362" t="s">
        <v>11109</v>
      </c>
      <c r="D2418" s="363" t="s">
        <v>11110</v>
      </c>
      <c r="E2418" s="332"/>
      <c r="F2418" s="311" t="s">
        <v>3250</v>
      </c>
      <c r="G2418" s="312" t="s">
        <v>3251</v>
      </c>
      <c r="H2418" s="313"/>
      <c r="I2418" s="314"/>
      <c r="J2418" s="311"/>
      <c r="K2418" s="312"/>
      <c r="L2418" s="315" t="s">
        <v>6635</v>
      </c>
      <c r="M2418" s="316" t="s">
        <v>11111</v>
      </c>
      <c r="N2418" s="311" t="s">
        <v>6635</v>
      </c>
      <c r="O2418" s="312" t="s">
        <v>11111</v>
      </c>
      <c r="P2418" s="315" t="s">
        <v>7714</v>
      </c>
      <c r="Q2418" s="316" t="s">
        <v>7715</v>
      </c>
      <c r="R2418" s="318">
        <v>42711</v>
      </c>
      <c r="S2418" s="404"/>
      <c r="T2418" s="404"/>
    </row>
    <row r="2419" spans="1:20" s="203" customFormat="1" ht="24" x14ac:dyDescent="0.2">
      <c r="A2419" s="244" t="s">
        <v>10461</v>
      </c>
      <c r="B2419" s="245" t="s">
        <v>7707</v>
      </c>
      <c r="C2419" s="246" t="s">
        <v>11112</v>
      </c>
      <c r="D2419" s="247" t="s">
        <v>11113</v>
      </c>
      <c r="E2419" s="248"/>
      <c r="F2419" s="249"/>
      <c r="G2419" s="250"/>
      <c r="H2419" s="251"/>
      <c r="I2419" s="252"/>
      <c r="J2419" s="249"/>
      <c r="K2419" s="250"/>
      <c r="L2419" s="253"/>
      <c r="M2419" s="254"/>
      <c r="N2419" s="249"/>
      <c r="O2419" s="250"/>
      <c r="P2419" s="253"/>
      <c r="Q2419" s="254"/>
      <c r="R2419" s="255"/>
      <c r="S2419" s="256"/>
      <c r="T2419" s="256"/>
    </row>
    <row r="2420" spans="1:20" s="203" customFormat="1" ht="36" x14ac:dyDescent="0.2">
      <c r="A2420" s="257" t="s">
        <v>10461</v>
      </c>
      <c r="B2420" s="258" t="s">
        <v>7710</v>
      </c>
      <c r="C2420" s="259" t="s">
        <v>3262</v>
      </c>
      <c r="D2420" s="260" t="s">
        <v>11114</v>
      </c>
      <c r="E2420" s="261"/>
      <c r="F2420" s="299" t="s">
        <v>3261</v>
      </c>
      <c r="G2420" s="263" t="s">
        <v>3262</v>
      </c>
      <c r="H2420" s="264"/>
      <c r="I2420" s="265"/>
      <c r="J2420" s="262"/>
      <c r="K2420" s="263"/>
      <c r="L2420" s="266" t="s">
        <v>6748</v>
      </c>
      <c r="M2420" s="267" t="s">
        <v>6749</v>
      </c>
      <c r="N2420" s="262" t="s">
        <v>6748</v>
      </c>
      <c r="O2420" s="263" t="s">
        <v>6749</v>
      </c>
      <c r="P2420" s="266" t="s">
        <v>7714</v>
      </c>
      <c r="Q2420" s="267" t="s">
        <v>7715</v>
      </c>
      <c r="R2420" s="276"/>
      <c r="S2420" s="277"/>
      <c r="T2420" s="277"/>
    </row>
    <row r="2421" spans="1:20" s="203" customFormat="1" ht="48" x14ac:dyDescent="0.2">
      <c r="A2421" s="257" t="s">
        <v>10461</v>
      </c>
      <c r="B2421" s="258" t="s">
        <v>7710</v>
      </c>
      <c r="C2421" s="259" t="s">
        <v>3264</v>
      </c>
      <c r="D2421" s="260" t="s">
        <v>11115</v>
      </c>
      <c r="E2421" s="261"/>
      <c r="F2421" s="299" t="s">
        <v>3263</v>
      </c>
      <c r="G2421" s="263" t="s">
        <v>3264</v>
      </c>
      <c r="H2421" s="264"/>
      <c r="I2421" s="265"/>
      <c r="J2421" s="262"/>
      <c r="K2421" s="263"/>
      <c r="L2421" s="266" t="s">
        <v>6746</v>
      </c>
      <c r="M2421" s="267" t="s">
        <v>6747</v>
      </c>
      <c r="N2421" s="262" t="s">
        <v>6746</v>
      </c>
      <c r="O2421" s="263" t="s">
        <v>6747</v>
      </c>
      <c r="P2421" s="266" t="s">
        <v>7714</v>
      </c>
      <c r="Q2421" s="267" t="s">
        <v>7715</v>
      </c>
      <c r="R2421" s="276"/>
      <c r="S2421" s="277"/>
      <c r="T2421" s="277"/>
    </row>
    <row r="2422" spans="1:20" s="203" customFormat="1" ht="48" x14ac:dyDescent="0.2">
      <c r="A2422" s="257" t="s">
        <v>10461</v>
      </c>
      <c r="B2422" s="258" t="s">
        <v>7710</v>
      </c>
      <c r="C2422" s="259" t="s">
        <v>3266</v>
      </c>
      <c r="D2422" s="260" t="s">
        <v>11116</v>
      </c>
      <c r="E2422" s="261"/>
      <c r="F2422" s="262" t="s">
        <v>3265</v>
      </c>
      <c r="G2422" s="263" t="s">
        <v>3266</v>
      </c>
      <c r="H2422" s="264"/>
      <c r="I2422" s="265"/>
      <c r="J2422" s="262"/>
      <c r="K2422" s="263"/>
      <c r="L2422" s="266" t="s">
        <v>6750</v>
      </c>
      <c r="M2422" s="267" t="s">
        <v>6751</v>
      </c>
      <c r="N2422" s="262" t="s">
        <v>6750</v>
      </c>
      <c r="O2422" s="263" t="s">
        <v>6751</v>
      </c>
      <c r="P2422" s="266" t="s">
        <v>7714</v>
      </c>
      <c r="Q2422" s="267" t="s">
        <v>7715</v>
      </c>
      <c r="R2422" s="276"/>
      <c r="S2422" s="277"/>
      <c r="T2422" s="277"/>
    </row>
    <row r="2423" spans="1:20" s="320" customFormat="1" ht="36" x14ac:dyDescent="0.2">
      <c r="A2423" s="360" t="s">
        <v>10461</v>
      </c>
      <c r="B2423" s="361" t="s">
        <v>7710</v>
      </c>
      <c r="C2423" s="410" t="s">
        <v>3268</v>
      </c>
      <c r="D2423" s="363" t="s">
        <v>11117</v>
      </c>
      <c r="E2423" s="332"/>
      <c r="F2423" s="311" t="s">
        <v>3267</v>
      </c>
      <c r="G2423" s="312" t="s">
        <v>3268</v>
      </c>
      <c r="H2423" s="313"/>
      <c r="I2423" s="314"/>
      <c r="J2423" s="311"/>
      <c r="K2423" s="312"/>
      <c r="L2423" s="315" t="s">
        <v>6752</v>
      </c>
      <c r="M2423" s="316" t="s">
        <v>6753</v>
      </c>
      <c r="N2423" s="311" t="s">
        <v>6752</v>
      </c>
      <c r="O2423" s="312" t="s">
        <v>6753</v>
      </c>
      <c r="P2423" s="315" t="s">
        <v>7714</v>
      </c>
      <c r="Q2423" s="316" t="s">
        <v>7715</v>
      </c>
      <c r="R2423" s="318">
        <v>42711</v>
      </c>
      <c r="S2423" s="404"/>
      <c r="T2423" s="404"/>
    </row>
    <row r="2424" spans="1:20" s="203" customFormat="1" ht="24" x14ac:dyDescent="0.2">
      <c r="A2424" s="244" t="s">
        <v>10461</v>
      </c>
      <c r="B2424" s="245" t="s">
        <v>7707</v>
      </c>
      <c r="C2424" s="246" t="s">
        <v>3283</v>
      </c>
      <c r="D2424" s="247" t="s">
        <v>11118</v>
      </c>
      <c r="E2424" s="248"/>
      <c r="F2424" s="262"/>
      <c r="G2424" s="263"/>
      <c r="H2424" s="251"/>
      <c r="I2424" s="252"/>
      <c r="J2424" s="249"/>
      <c r="K2424" s="250"/>
      <c r="L2424" s="253"/>
      <c r="M2424" s="254"/>
      <c r="N2424" s="249"/>
      <c r="O2424" s="250"/>
      <c r="P2424" s="253"/>
      <c r="Q2424" s="254"/>
      <c r="R2424" s="255"/>
      <c r="S2424" s="256"/>
      <c r="T2424" s="256"/>
    </row>
    <row r="2425" spans="1:20" s="203" customFormat="1" ht="36" x14ac:dyDescent="0.2">
      <c r="A2425" s="257" t="s">
        <v>10461</v>
      </c>
      <c r="B2425" s="258" t="s">
        <v>7710</v>
      </c>
      <c r="C2425" s="259" t="s">
        <v>3283</v>
      </c>
      <c r="D2425" s="260" t="s">
        <v>11119</v>
      </c>
      <c r="E2425" s="261"/>
      <c r="F2425" s="262" t="s">
        <v>3282</v>
      </c>
      <c r="G2425" s="263" t="s">
        <v>3283</v>
      </c>
      <c r="H2425" s="264"/>
      <c r="I2425" s="265"/>
      <c r="J2425" s="262"/>
      <c r="K2425" s="263"/>
      <c r="L2425" s="266" t="s">
        <v>6754</v>
      </c>
      <c r="M2425" s="267" t="s">
        <v>6755</v>
      </c>
      <c r="N2425" s="262" t="s">
        <v>6754</v>
      </c>
      <c r="O2425" s="263" t="s">
        <v>6755</v>
      </c>
      <c r="P2425" s="266" t="s">
        <v>7714</v>
      </c>
      <c r="Q2425" s="267" t="s">
        <v>7715</v>
      </c>
      <c r="R2425" s="276"/>
      <c r="S2425" s="277"/>
      <c r="T2425" s="277"/>
    </row>
    <row r="2426" spans="1:20" s="203" customFormat="1" ht="12.75" x14ac:dyDescent="0.2">
      <c r="A2426" s="204" t="s">
        <v>10461</v>
      </c>
      <c r="B2426" s="205" t="s">
        <v>7704</v>
      </c>
      <c r="C2426" s="206" t="s">
        <v>11120</v>
      </c>
      <c r="D2426" s="207" t="s">
        <v>11121</v>
      </c>
      <c r="E2426" s="208"/>
      <c r="F2426" s="209"/>
      <c r="G2426" s="210"/>
      <c r="H2426" s="211"/>
      <c r="I2426" s="212"/>
      <c r="J2426" s="209"/>
      <c r="K2426" s="210"/>
      <c r="L2426" s="213"/>
      <c r="M2426" s="214"/>
      <c r="N2426" s="209"/>
      <c r="O2426" s="210"/>
      <c r="P2426" s="213"/>
      <c r="Q2426" s="214"/>
      <c r="R2426" s="215"/>
      <c r="S2426" s="216"/>
      <c r="T2426" s="216"/>
    </row>
    <row r="2427" spans="1:20" s="203" customFormat="1" ht="24" x14ac:dyDescent="0.2">
      <c r="A2427" s="244" t="s">
        <v>10461</v>
      </c>
      <c r="B2427" s="245" t="s">
        <v>7707</v>
      </c>
      <c r="C2427" s="246" t="s">
        <v>3254</v>
      </c>
      <c r="D2427" s="247" t="s">
        <v>11122</v>
      </c>
      <c r="E2427" s="248"/>
      <c r="F2427" s="262"/>
      <c r="G2427" s="263"/>
      <c r="H2427" s="251"/>
      <c r="I2427" s="252"/>
      <c r="J2427" s="249"/>
      <c r="K2427" s="250"/>
      <c r="L2427" s="266"/>
      <c r="M2427" s="267"/>
      <c r="N2427" s="262"/>
      <c r="O2427" s="263"/>
      <c r="P2427" s="266"/>
      <c r="Q2427" s="267"/>
      <c r="R2427" s="276"/>
      <c r="S2427" s="277"/>
      <c r="T2427" s="277"/>
    </row>
    <row r="2428" spans="1:20" s="203" customFormat="1" ht="48" x14ac:dyDescent="0.2">
      <c r="A2428" s="257" t="s">
        <v>10461</v>
      </c>
      <c r="B2428" s="258" t="s">
        <v>7710</v>
      </c>
      <c r="C2428" s="259" t="s">
        <v>11123</v>
      </c>
      <c r="D2428" s="260" t="s">
        <v>11124</v>
      </c>
      <c r="E2428" s="261"/>
      <c r="F2428" s="262" t="s">
        <v>3253</v>
      </c>
      <c r="G2428" s="263" t="s">
        <v>3254</v>
      </c>
      <c r="H2428" s="264"/>
      <c r="I2428" s="265"/>
      <c r="J2428" s="262"/>
      <c r="K2428" s="263"/>
      <c r="L2428" s="266" t="s">
        <v>6636</v>
      </c>
      <c r="M2428" s="267" t="s">
        <v>6637</v>
      </c>
      <c r="N2428" s="262" t="s">
        <v>6636</v>
      </c>
      <c r="O2428" s="263" t="s">
        <v>6637</v>
      </c>
      <c r="P2428" s="266" t="s">
        <v>7714</v>
      </c>
      <c r="Q2428" s="267" t="s">
        <v>7715</v>
      </c>
      <c r="R2428" s="276"/>
      <c r="S2428" s="277"/>
      <c r="T2428" s="277"/>
    </row>
    <row r="2429" spans="1:20" s="203" customFormat="1" ht="60" x14ac:dyDescent="0.2">
      <c r="A2429" s="257" t="s">
        <v>10461</v>
      </c>
      <c r="B2429" s="258" t="s">
        <v>7710</v>
      </c>
      <c r="C2429" s="259" t="s">
        <v>11125</v>
      </c>
      <c r="D2429" s="260" t="s">
        <v>11126</v>
      </c>
      <c r="E2429" s="261"/>
      <c r="F2429" s="262" t="s">
        <v>3253</v>
      </c>
      <c r="G2429" s="263" t="s">
        <v>3254</v>
      </c>
      <c r="H2429" s="264"/>
      <c r="I2429" s="265"/>
      <c r="J2429" s="262"/>
      <c r="K2429" s="263"/>
      <c r="L2429" s="266" t="s">
        <v>6638</v>
      </c>
      <c r="M2429" s="267" t="s">
        <v>6639</v>
      </c>
      <c r="N2429" s="262" t="s">
        <v>6638</v>
      </c>
      <c r="O2429" s="263" t="s">
        <v>6639</v>
      </c>
      <c r="P2429" s="266" t="s">
        <v>7714</v>
      </c>
      <c r="Q2429" s="267" t="s">
        <v>7715</v>
      </c>
      <c r="R2429" s="276"/>
      <c r="S2429" s="277"/>
      <c r="T2429" s="277"/>
    </row>
    <row r="2430" spans="1:20" s="203" customFormat="1" ht="60" x14ac:dyDescent="0.2">
      <c r="A2430" s="257" t="s">
        <v>10461</v>
      </c>
      <c r="B2430" s="258" t="s">
        <v>7710</v>
      </c>
      <c r="C2430" s="259" t="s">
        <v>11127</v>
      </c>
      <c r="D2430" s="260" t="s">
        <v>11128</v>
      </c>
      <c r="E2430" s="261"/>
      <c r="F2430" s="262" t="s">
        <v>3253</v>
      </c>
      <c r="G2430" s="263" t="s">
        <v>3254</v>
      </c>
      <c r="H2430" s="264"/>
      <c r="I2430" s="265"/>
      <c r="J2430" s="262"/>
      <c r="K2430" s="263"/>
      <c r="L2430" s="266" t="s">
        <v>6640</v>
      </c>
      <c r="M2430" s="267" t="s">
        <v>6641</v>
      </c>
      <c r="N2430" s="262" t="s">
        <v>6640</v>
      </c>
      <c r="O2430" s="263" t="s">
        <v>6641</v>
      </c>
      <c r="P2430" s="266" t="s">
        <v>7714</v>
      </c>
      <c r="Q2430" s="267" t="s">
        <v>7715</v>
      </c>
      <c r="R2430" s="276"/>
      <c r="S2430" s="277"/>
      <c r="T2430" s="277"/>
    </row>
    <row r="2431" spans="1:20" s="203" customFormat="1" ht="60" x14ac:dyDescent="0.2">
      <c r="A2431" s="257" t="s">
        <v>10461</v>
      </c>
      <c r="B2431" s="258" t="s">
        <v>7710</v>
      </c>
      <c r="C2431" s="259" t="s">
        <v>11129</v>
      </c>
      <c r="D2431" s="260" t="s">
        <v>11130</v>
      </c>
      <c r="E2431" s="261"/>
      <c r="F2431" s="262" t="s">
        <v>3253</v>
      </c>
      <c r="G2431" s="263" t="s">
        <v>3254</v>
      </c>
      <c r="H2431" s="264"/>
      <c r="I2431" s="265"/>
      <c r="J2431" s="262"/>
      <c r="K2431" s="263"/>
      <c r="L2431" s="266" t="s">
        <v>6642</v>
      </c>
      <c r="M2431" s="267" t="s">
        <v>6643</v>
      </c>
      <c r="N2431" s="262" t="s">
        <v>6642</v>
      </c>
      <c r="O2431" s="263" t="s">
        <v>6643</v>
      </c>
      <c r="P2431" s="266" t="s">
        <v>7714</v>
      </c>
      <c r="Q2431" s="267" t="s">
        <v>7715</v>
      </c>
      <c r="R2431" s="276"/>
      <c r="S2431" s="277"/>
      <c r="T2431" s="277"/>
    </row>
    <row r="2432" spans="1:20" s="203" customFormat="1" ht="48" x14ac:dyDescent="0.2">
      <c r="A2432" s="257" t="s">
        <v>10461</v>
      </c>
      <c r="B2432" s="258" t="s">
        <v>7710</v>
      </c>
      <c r="C2432" s="259" t="s">
        <v>11131</v>
      </c>
      <c r="D2432" s="260" t="s">
        <v>11132</v>
      </c>
      <c r="E2432" s="261"/>
      <c r="F2432" s="262" t="s">
        <v>3253</v>
      </c>
      <c r="G2432" s="263" t="s">
        <v>3254</v>
      </c>
      <c r="H2432" s="264"/>
      <c r="I2432" s="265"/>
      <c r="J2432" s="262"/>
      <c r="K2432" s="263"/>
      <c r="L2432" s="266" t="s">
        <v>6644</v>
      </c>
      <c r="M2432" s="267" t="s">
        <v>6645</v>
      </c>
      <c r="N2432" s="262" t="s">
        <v>6644</v>
      </c>
      <c r="O2432" s="263" t="s">
        <v>6645</v>
      </c>
      <c r="P2432" s="266" t="s">
        <v>7714</v>
      </c>
      <c r="Q2432" s="267" t="s">
        <v>7715</v>
      </c>
      <c r="R2432" s="276"/>
      <c r="S2432" s="277"/>
      <c r="T2432" s="277"/>
    </row>
    <row r="2433" spans="1:20" s="203" customFormat="1" ht="60" x14ac:dyDescent="0.2">
      <c r="A2433" s="257" t="s">
        <v>10461</v>
      </c>
      <c r="B2433" s="258" t="s">
        <v>7710</v>
      </c>
      <c r="C2433" s="259" t="s">
        <v>11133</v>
      </c>
      <c r="D2433" s="260" t="s">
        <v>11134</v>
      </c>
      <c r="E2433" s="261"/>
      <c r="F2433" s="262" t="s">
        <v>3253</v>
      </c>
      <c r="G2433" s="263" t="s">
        <v>3254</v>
      </c>
      <c r="H2433" s="264"/>
      <c r="I2433" s="265"/>
      <c r="J2433" s="262"/>
      <c r="K2433" s="263"/>
      <c r="L2433" s="266" t="s">
        <v>6646</v>
      </c>
      <c r="M2433" s="267" t="s">
        <v>6647</v>
      </c>
      <c r="N2433" s="262" t="s">
        <v>6646</v>
      </c>
      <c r="O2433" s="263" t="s">
        <v>6647</v>
      </c>
      <c r="P2433" s="266" t="s">
        <v>7714</v>
      </c>
      <c r="Q2433" s="267" t="s">
        <v>7715</v>
      </c>
      <c r="R2433" s="276"/>
      <c r="S2433" s="277"/>
      <c r="T2433" s="277"/>
    </row>
    <row r="2434" spans="1:20" s="203" customFormat="1" ht="48" x14ac:dyDescent="0.2">
      <c r="A2434" s="257" t="s">
        <v>10461</v>
      </c>
      <c r="B2434" s="258" t="s">
        <v>7710</v>
      </c>
      <c r="C2434" s="259" t="s">
        <v>11135</v>
      </c>
      <c r="D2434" s="260" t="s">
        <v>11136</v>
      </c>
      <c r="E2434" s="261"/>
      <c r="F2434" s="262" t="s">
        <v>3253</v>
      </c>
      <c r="G2434" s="263" t="s">
        <v>3254</v>
      </c>
      <c r="H2434" s="264"/>
      <c r="I2434" s="265"/>
      <c r="J2434" s="262"/>
      <c r="K2434" s="263"/>
      <c r="L2434" s="266" t="s">
        <v>6648</v>
      </c>
      <c r="M2434" s="267" t="s">
        <v>6649</v>
      </c>
      <c r="N2434" s="262" t="s">
        <v>6648</v>
      </c>
      <c r="O2434" s="263" t="s">
        <v>6649</v>
      </c>
      <c r="P2434" s="266" t="s">
        <v>7714</v>
      </c>
      <c r="Q2434" s="267" t="s">
        <v>7715</v>
      </c>
      <c r="R2434" s="276"/>
      <c r="S2434" s="277"/>
      <c r="T2434" s="277"/>
    </row>
    <row r="2435" spans="1:20" s="231" customFormat="1" ht="48" x14ac:dyDescent="0.2">
      <c r="A2435" s="257" t="s">
        <v>10461</v>
      </c>
      <c r="B2435" s="258" t="s">
        <v>7710</v>
      </c>
      <c r="C2435" s="259" t="s">
        <v>11137</v>
      </c>
      <c r="D2435" s="260" t="s">
        <v>11138</v>
      </c>
      <c r="E2435" s="261"/>
      <c r="F2435" s="262" t="s">
        <v>3253</v>
      </c>
      <c r="G2435" s="263" t="s">
        <v>3254</v>
      </c>
      <c r="H2435" s="264"/>
      <c r="I2435" s="265"/>
      <c r="J2435" s="262"/>
      <c r="K2435" s="263"/>
      <c r="L2435" s="266" t="s">
        <v>6650</v>
      </c>
      <c r="M2435" s="267" t="s">
        <v>6651</v>
      </c>
      <c r="N2435" s="262" t="s">
        <v>6650</v>
      </c>
      <c r="O2435" s="263" t="s">
        <v>6651</v>
      </c>
      <c r="P2435" s="266" t="s">
        <v>7714</v>
      </c>
      <c r="Q2435" s="267" t="s">
        <v>7715</v>
      </c>
      <c r="R2435" s="276"/>
      <c r="S2435" s="277"/>
      <c r="T2435" s="277"/>
    </row>
    <row r="2436" spans="1:20" s="203" customFormat="1" ht="60" x14ac:dyDescent="0.2">
      <c r="A2436" s="257" t="s">
        <v>10461</v>
      </c>
      <c r="B2436" s="258" t="s">
        <v>7710</v>
      </c>
      <c r="C2436" s="259" t="s">
        <v>11139</v>
      </c>
      <c r="D2436" s="260" t="s">
        <v>11140</v>
      </c>
      <c r="E2436" s="261"/>
      <c r="F2436" s="262" t="s">
        <v>3253</v>
      </c>
      <c r="G2436" s="263" t="s">
        <v>3254</v>
      </c>
      <c r="H2436" s="264"/>
      <c r="I2436" s="265"/>
      <c r="J2436" s="262"/>
      <c r="K2436" s="263"/>
      <c r="L2436" s="266" t="s">
        <v>6652</v>
      </c>
      <c r="M2436" s="267" t="s">
        <v>6653</v>
      </c>
      <c r="N2436" s="262" t="s">
        <v>6652</v>
      </c>
      <c r="O2436" s="263" t="s">
        <v>6653</v>
      </c>
      <c r="P2436" s="266" t="s">
        <v>7714</v>
      </c>
      <c r="Q2436" s="267" t="s">
        <v>7715</v>
      </c>
      <c r="R2436" s="276"/>
      <c r="S2436" s="277"/>
      <c r="T2436" s="277"/>
    </row>
    <row r="2437" spans="1:20" s="203" customFormat="1" ht="60" x14ac:dyDescent="0.2">
      <c r="A2437" s="257" t="s">
        <v>10461</v>
      </c>
      <c r="B2437" s="258" t="s">
        <v>7710</v>
      </c>
      <c r="C2437" s="259" t="s">
        <v>11141</v>
      </c>
      <c r="D2437" s="260" t="s">
        <v>11142</v>
      </c>
      <c r="E2437" s="261"/>
      <c r="F2437" s="262" t="s">
        <v>3253</v>
      </c>
      <c r="G2437" s="263" t="s">
        <v>3254</v>
      </c>
      <c r="H2437" s="264"/>
      <c r="I2437" s="265"/>
      <c r="J2437" s="262"/>
      <c r="K2437" s="263"/>
      <c r="L2437" s="266" t="s">
        <v>6654</v>
      </c>
      <c r="M2437" s="267" t="s">
        <v>6655</v>
      </c>
      <c r="N2437" s="262" t="s">
        <v>6654</v>
      </c>
      <c r="O2437" s="263" t="s">
        <v>6655</v>
      </c>
      <c r="P2437" s="266" t="s">
        <v>7714</v>
      </c>
      <c r="Q2437" s="267" t="s">
        <v>7715</v>
      </c>
      <c r="R2437" s="276"/>
      <c r="S2437" s="277"/>
      <c r="T2437" s="277"/>
    </row>
    <row r="2438" spans="1:20" s="203" customFormat="1" ht="60" x14ac:dyDescent="0.2">
      <c r="A2438" s="257" t="s">
        <v>10461</v>
      </c>
      <c r="B2438" s="258" t="s">
        <v>7710</v>
      </c>
      <c r="C2438" s="259" t="s">
        <v>11143</v>
      </c>
      <c r="D2438" s="260" t="s">
        <v>11144</v>
      </c>
      <c r="E2438" s="261"/>
      <c r="F2438" s="262" t="s">
        <v>3253</v>
      </c>
      <c r="G2438" s="263" t="s">
        <v>3254</v>
      </c>
      <c r="H2438" s="264"/>
      <c r="I2438" s="265"/>
      <c r="J2438" s="262"/>
      <c r="K2438" s="263"/>
      <c r="L2438" s="266" t="s">
        <v>6656</v>
      </c>
      <c r="M2438" s="267" t="s">
        <v>6657</v>
      </c>
      <c r="N2438" s="262" t="s">
        <v>6656</v>
      </c>
      <c r="O2438" s="263" t="s">
        <v>6657</v>
      </c>
      <c r="P2438" s="266" t="s">
        <v>7714</v>
      </c>
      <c r="Q2438" s="267" t="s">
        <v>7715</v>
      </c>
      <c r="R2438" s="276"/>
      <c r="S2438" s="277"/>
      <c r="T2438" s="277"/>
    </row>
    <row r="2439" spans="1:20" s="203" customFormat="1" ht="72" x14ac:dyDescent="0.2">
      <c r="A2439" s="257" t="s">
        <v>10461</v>
      </c>
      <c r="B2439" s="258" t="s">
        <v>7710</v>
      </c>
      <c r="C2439" s="259" t="s">
        <v>11145</v>
      </c>
      <c r="D2439" s="260" t="s">
        <v>11146</v>
      </c>
      <c r="E2439" s="261"/>
      <c r="F2439" s="262" t="s">
        <v>3253</v>
      </c>
      <c r="G2439" s="263" t="s">
        <v>3254</v>
      </c>
      <c r="H2439" s="264"/>
      <c r="I2439" s="265"/>
      <c r="J2439" s="262"/>
      <c r="K2439" s="263"/>
      <c r="L2439" s="266" t="s">
        <v>6658</v>
      </c>
      <c r="M2439" s="267" t="s">
        <v>6659</v>
      </c>
      <c r="N2439" s="262" t="s">
        <v>6658</v>
      </c>
      <c r="O2439" s="263" t="s">
        <v>6659</v>
      </c>
      <c r="P2439" s="266" t="s">
        <v>7714</v>
      </c>
      <c r="Q2439" s="267" t="s">
        <v>7715</v>
      </c>
      <c r="R2439" s="276"/>
      <c r="S2439" s="277"/>
      <c r="T2439" s="277"/>
    </row>
    <row r="2440" spans="1:20" s="203" customFormat="1" ht="72" x14ac:dyDescent="0.2">
      <c r="A2440" s="257" t="s">
        <v>10461</v>
      </c>
      <c r="B2440" s="258" t="s">
        <v>7710</v>
      </c>
      <c r="C2440" s="259" t="s">
        <v>11147</v>
      </c>
      <c r="D2440" s="260" t="s">
        <v>11148</v>
      </c>
      <c r="E2440" s="261"/>
      <c r="F2440" s="262" t="s">
        <v>3253</v>
      </c>
      <c r="G2440" s="263" t="s">
        <v>3254</v>
      </c>
      <c r="H2440" s="264"/>
      <c r="I2440" s="265"/>
      <c r="J2440" s="262"/>
      <c r="K2440" s="263"/>
      <c r="L2440" s="266" t="s">
        <v>6660</v>
      </c>
      <c r="M2440" s="267" t="s">
        <v>6661</v>
      </c>
      <c r="N2440" s="262" t="s">
        <v>6660</v>
      </c>
      <c r="O2440" s="263" t="s">
        <v>6661</v>
      </c>
      <c r="P2440" s="266" t="s">
        <v>7714</v>
      </c>
      <c r="Q2440" s="267" t="s">
        <v>7715</v>
      </c>
      <c r="R2440" s="276"/>
      <c r="S2440" s="277"/>
      <c r="T2440" s="277"/>
    </row>
    <row r="2441" spans="1:20" s="203" customFormat="1" ht="60" x14ac:dyDescent="0.2">
      <c r="A2441" s="257" t="s">
        <v>10461</v>
      </c>
      <c r="B2441" s="258" t="s">
        <v>7710</v>
      </c>
      <c r="C2441" s="259" t="s">
        <v>11149</v>
      </c>
      <c r="D2441" s="260" t="s">
        <v>11150</v>
      </c>
      <c r="E2441" s="261"/>
      <c r="F2441" s="262" t="s">
        <v>3253</v>
      </c>
      <c r="G2441" s="263" t="s">
        <v>3254</v>
      </c>
      <c r="H2441" s="264"/>
      <c r="I2441" s="265"/>
      <c r="J2441" s="262"/>
      <c r="K2441" s="263"/>
      <c r="L2441" s="266" t="s">
        <v>6662</v>
      </c>
      <c r="M2441" s="267" t="s">
        <v>6663</v>
      </c>
      <c r="N2441" s="262" t="s">
        <v>6662</v>
      </c>
      <c r="O2441" s="263" t="s">
        <v>6663</v>
      </c>
      <c r="P2441" s="266" t="s">
        <v>7714</v>
      </c>
      <c r="Q2441" s="267" t="s">
        <v>7715</v>
      </c>
      <c r="R2441" s="276"/>
      <c r="S2441" s="277"/>
      <c r="T2441" s="277"/>
    </row>
    <row r="2442" spans="1:20" s="203" customFormat="1" ht="24" x14ac:dyDescent="0.2">
      <c r="A2442" s="244" t="s">
        <v>10461</v>
      </c>
      <c r="B2442" s="245" t="s">
        <v>7707</v>
      </c>
      <c r="C2442" s="246" t="s">
        <v>3256</v>
      </c>
      <c r="D2442" s="247" t="s">
        <v>11151</v>
      </c>
      <c r="E2442" s="248"/>
      <c r="F2442" s="262"/>
      <c r="G2442" s="263"/>
      <c r="H2442" s="251"/>
      <c r="I2442" s="252"/>
      <c r="J2442" s="249"/>
      <c r="K2442" s="250"/>
      <c r="L2442" s="266"/>
      <c r="M2442" s="267"/>
      <c r="N2442" s="262"/>
      <c r="O2442" s="263"/>
      <c r="P2442" s="266"/>
      <c r="Q2442" s="267"/>
      <c r="R2442" s="276"/>
      <c r="S2442" s="277"/>
      <c r="T2442" s="277"/>
    </row>
    <row r="2443" spans="1:20" s="203" customFormat="1" ht="48" x14ac:dyDescent="0.2">
      <c r="A2443" s="257" t="s">
        <v>10461</v>
      </c>
      <c r="B2443" s="258" t="s">
        <v>7710</v>
      </c>
      <c r="C2443" s="259" t="s">
        <v>11152</v>
      </c>
      <c r="D2443" s="260" t="s">
        <v>11153</v>
      </c>
      <c r="E2443" s="261"/>
      <c r="F2443" s="262" t="s">
        <v>3255</v>
      </c>
      <c r="G2443" s="263" t="s">
        <v>3256</v>
      </c>
      <c r="H2443" s="264"/>
      <c r="I2443" s="265"/>
      <c r="J2443" s="262"/>
      <c r="K2443" s="263"/>
      <c r="L2443" s="266" t="s">
        <v>6664</v>
      </c>
      <c r="M2443" s="267" t="s">
        <v>6665</v>
      </c>
      <c r="N2443" s="262" t="s">
        <v>6664</v>
      </c>
      <c r="O2443" s="263" t="s">
        <v>6665</v>
      </c>
      <c r="P2443" s="266" t="s">
        <v>7714</v>
      </c>
      <c r="Q2443" s="267" t="s">
        <v>7715</v>
      </c>
      <c r="R2443" s="276"/>
      <c r="S2443" s="277"/>
      <c r="T2443" s="277"/>
    </row>
    <row r="2444" spans="1:20" s="203" customFormat="1" ht="48" x14ac:dyDescent="0.2">
      <c r="A2444" s="257" t="s">
        <v>10461</v>
      </c>
      <c r="B2444" s="258" t="s">
        <v>7710</v>
      </c>
      <c r="C2444" s="259" t="s">
        <v>11154</v>
      </c>
      <c r="D2444" s="260" t="s">
        <v>11155</v>
      </c>
      <c r="E2444" s="261"/>
      <c r="F2444" s="262" t="s">
        <v>3255</v>
      </c>
      <c r="G2444" s="263" t="s">
        <v>3256</v>
      </c>
      <c r="H2444" s="264"/>
      <c r="I2444" s="265"/>
      <c r="J2444" s="262"/>
      <c r="K2444" s="263"/>
      <c r="L2444" s="266" t="s">
        <v>6666</v>
      </c>
      <c r="M2444" s="267" t="s">
        <v>6667</v>
      </c>
      <c r="N2444" s="262" t="s">
        <v>6666</v>
      </c>
      <c r="O2444" s="263" t="s">
        <v>6667</v>
      </c>
      <c r="P2444" s="266" t="s">
        <v>7714</v>
      </c>
      <c r="Q2444" s="267" t="s">
        <v>7715</v>
      </c>
      <c r="R2444" s="276"/>
      <c r="S2444" s="277"/>
      <c r="T2444" s="277"/>
    </row>
    <row r="2445" spans="1:20" s="203" customFormat="1" ht="48" x14ac:dyDescent="0.2">
      <c r="A2445" s="257" t="s">
        <v>10461</v>
      </c>
      <c r="B2445" s="258" t="s">
        <v>7710</v>
      </c>
      <c r="C2445" s="259" t="s">
        <v>11156</v>
      </c>
      <c r="D2445" s="260" t="s">
        <v>11157</v>
      </c>
      <c r="E2445" s="261"/>
      <c r="F2445" s="262" t="s">
        <v>3255</v>
      </c>
      <c r="G2445" s="263" t="s">
        <v>3256</v>
      </c>
      <c r="H2445" s="264"/>
      <c r="I2445" s="265"/>
      <c r="J2445" s="262"/>
      <c r="K2445" s="263"/>
      <c r="L2445" s="266" t="s">
        <v>6668</v>
      </c>
      <c r="M2445" s="267" t="s">
        <v>6669</v>
      </c>
      <c r="N2445" s="262" t="s">
        <v>6668</v>
      </c>
      <c r="O2445" s="263" t="s">
        <v>6669</v>
      </c>
      <c r="P2445" s="266" t="s">
        <v>7714</v>
      </c>
      <c r="Q2445" s="267" t="s">
        <v>7715</v>
      </c>
      <c r="R2445" s="276"/>
      <c r="S2445" s="277"/>
      <c r="T2445" s="277"/>
    </row>
    <row r="2446" spans="1:20" s="203" customFormat="1" ht="60" x14ac:dyDescent="0.2">
      <c r="A2446" s="257" t="s">
        <v>10461</v>
      </c>
      <c r="B2446" s="258" t="s">
        <v>7710</v>
      </c>
      <c r="C2446" s="259" t="s">
        <v>11158</v>
      </c>
      <c r="D2446" s="260" t="s">
        <v>11159</v>
      </c>
      <c r="E2446" s="261"/>
      <c r="F2446" s="262" t="s">
        <v>3255</v>
      </c>
      <c r="G2446" s="263" t="s">
        <v>3256</v>
      </c>
      <c r="H2446" s="264"/>
      <c r="I2446" s="265"/>
      <c r="J2446" s="262"/>
      <c r="K2446" s="263"/>
      <c r="L2446" s="266" t="s">
        <v>6670</v>
      </c>
      <c r="M2446" s="267" t="s">
        <v>6671</v>
      </c>
      <c r="N2446" s="262" t="s">
        <v>6670</v>
      </c>
      <c r="O2446" s="263" t="s">
        <v>6671</v>
      </c>
      <c r="P2446" s="266" t="s">
        <v>7714</v>
      </c>
      <c r="Q2446" s="267" t="s">
        <v>7715</v>
      </c>
      <c r="R2446" s="276"/>
      <c r="S2446" s="277"/>
      <c r="T2446" s="277"/>
    </row>
    <row r="2447" spans="1:20" s="203" customFormat="1" ht="48" x14ac:dyDescent="0.2">
      <c r="A2447" s="257" t="s">
        <v>10461</v>
      </c>
      <c r="B2447" s="258" t="s">
        <v>7710</v>
      </c>
      <c r="C2447" s="259" t="s">
        <v>11160</v>
      </c>
      <c r="D2447" s="260" t="s">
        <v>11161</v>
      </c>
      <c r="E2447" s="261"/>
      <c r="F2447" s="262" t="s">
        <v>3255</v>
      </c>
      <c r="G2447" s="263" t="s">
        <v>3256</v>
      </c>
      <c r="H2447" s="264"/>
      <c r="I2447" s="265"/>
      <c r="J2447" s="262"/>
      <c r="K2447" s="263"/>
      <c r="L2447" s="266" t="s">
        <v>6672</v>
      </c>
      <c r="M2447" s="267" t="s">
        <v>6673</v>
      </c>
      <c r="N2447" s="262" t="s">
        <v>6672</v>
      </c>
      <c r="O2447" s="263" t="s">
        <v>6673</v>
      </c>
      <c r="P2447" s="266" t="s">
        <v>7714</v>
      </c>
      <c r="Q2447" s="267" t="s">
        <v>7715</v>
      </c>
      <c r="R2447" s="276"/>
      <c r="S2447" s="277"/>
      <c r="T2447" s="277"/>
    </row>
    <row r="2448" spans="1:20" s="203" customFormat="1" ht="48" x14ac:dyDescent="0.2">
      <c r="A2448" s="257" t="s">
        <v>10461</v>
      </c>
      <c r="B2448" s="258" t="s">
        <v>7710</v>
      </c>
      <c r="C2448" s="259" t="s">
        <v>11162</v>
      </c>
      <c r="D2448" s="260" t="s">
        <v>11163</v>
      </c>
      <c r="E2448" s="261"/>
      <c r="F2448" s="262" t="s">
        <v>3255</v>
      </c>
      <c r="G2448" s="263" t="s">
        <v>3256</v>
      </c>
      <c r="H2448" s="264"/>
      <c r="I2448" s="265"/>
      <c r="J2448" s="262"/>
      <c r="K2448" s="263"/>
      <c r="L2448" s="266" t="s">
        <v>6674</v>
      </c>
      <c r="M2448" s="267" t="s">
        <v>6675</v>
      </c>
      <c r="N2448" s="262" t="s">
        <v>6674</v>
      </c>
      <c r="O2448" s="263" t="s">
        <v>6675</v>
      </c>
      <c r="P2448" s="266" t="s">
        <v>7714</v>
      </c>
      <c r="Q2448" s="267" t="s">
        <v>7715</v>
      </c>
      <c r="R2448" s="276"/>
      <c r="S2448" s="277"/>
      <c r="T2448" s="277"/>
    </row>
    <row r="2449" spans="1:20" s="203" customFormat="1" ht="48" x14ac:dyDescent="0.2">
      <c r="A2449" s="257" t="s">
        <v>10461</v>
      </c>
      <c r="B2449" s="258" t="s">
        <v>7710</v>
      </c>
      <c r="C2449" s="259" t="s">
        <v>11164</v>
      </c>
      <c r="D2449" s="260" t="s">
        <v>11165</v>
      </c>
      <c r="E2449" s="261"/>
      <c r="F2449" s="262" t="s">
        <v>3255</v>
      </c>
      <c r="G2449" s="263" t="s">
        <v>3256</v>
      </c>
      <c r="H2449" s="264"/>
      <c r="I2449" s="265"/>
      <c r="J2449" s="262"/>
      <c r="K2449" s="263"/>
      <c r="L2449" s="266" t="s">
        <v>6676</v>
      </c>
      <c r="M2449" s="267" t="s">
        <v>6677</v>
      </c>
      <c r="N2449" s="262" t="s">
        <v>6676</v>
      </c>
      <c r="O2449" s="263" t="s">
        <v>6677</v>
      </c>
      <c r="P2449" s="266" t="s">
        <v>7714</v>
      </c>
      <c r="Q2449" s="267" t="s">
        <v>7715</v>
      </c>
      <c r="R2449" s="276"/>
      <c r="S2449" s="277"/>
      <c r="T2449" s="277"/>
    </row>
    <row r="2450" spans="1:20" s="203" customFormat="1" ht="48" x14ac:dyDescent="0.2">
      <c r="A2450" s="257" t="s">
        <v>10461</v>
      </c>
      <c r="B2450" s="258" t="s">
        <v>7710</v>
      </c>
      <c r="C2450" s="259" t="s">
        <v>11166</v>
      </c>
      <c r="D2450" s="260" t="s">
        <v>11167</v>
      </c>
      <c r="E2450" s="261"/>
      <c r="F2450" s="262" t="s">
        <v>3255</v>
      </c>
      <c r="G2450" s="263" t="s">
        <v>3256</v>
      </c>
      <c r="H2450" s="264"/>
      <c r="I2450" s="265"/>
      <c r="J2450" s="262"/>
      <c r="K2450" s="263"/>
      <c r="L2450" s="266" t="s">
        <v>6678</v>
      </c>
      <c r="M2450" s="267" t="s">
        <v>6679</v>
      </c>
      <c r="N2450" s="262" t="s">
        <v>6678</v>
      </c>
      <c r="O2450" s="263" t="s">
        <v>6679</v>
      </c>
      <c r="P2450" s="266" t="s">
        <v>7714</v>
      </c>
      <c r="Q2450" s="267" t="s">
        <v>7715</v>
      </c>
      <c r="R2450" s="276"/>
      <c r="S2450" s="277"/>
      <c r="T2450" s="277"/>
    </row>
    <row r="2451" spans="1:20" s="203" customFormat="1" ht="72" x14ac:dyDescent="0.2">
      <c r="A2451" s="257" t="s">
        <v>10461</v>
      </c>
      <c r="B2451" s="258" t="s">
        <v>7710</v>
      </c>
      <c r="C2451" s="259" t="s">
        <v>11168</v>
      </c>
      <c r="D2451" s="260" t="s">
        <v>11169</v>
      </c>
      <c r="E2451" s="261"/>
      <c r="F2451" s="262" t="s">
        <v>3255</v>
      </c>
      <c r="G2451" s="263" t="s">
        <v>3256</v>
      </c>
      <c r="H2451" s="264"/>
      <c r="I2451" s="265"/>
      <c r="J2451" s="262"/>
      <c r="K2451" s="263"/>
      <c r="L2451" s="266" t="s">
        <v>6680</v>
      </c>
      <c r="M2451" s="267" t="s">
        <v>6681</v>
      </c>
      <c r="N2451" s="262" t="s">
        <v>6680</v>
      </c>
      <c r="O2451" s="263" t="s">
        <v>6681</v>
      </c>
      <c r="P2451" s="266" t="s">
        <v>7714</v>
      </c>
      <c r="Q2451" s="267" t="s">
        <v>7715</v>
      </c>
      <c r="R2451" s="276"/>
      <c r="S2451" s="277"/>
      <c r="T2451" s="277"/>
    </row>
    <row r="2452" spans="1:20" s="203" customFormat="1" ht="48" x14ac:dyDescent="0.2">
      <c r="A2452" s="257" t="s">
        <v>10461</v>
      </c>
      <c r="B2452" s="258" t="s">
        <v>7710</v>
      </c>
      <c r="C2452" s="259" t="s">
        <v>11170</v>
      </c>
      <c r="D2452" s="260" t="s">
        <v>11171</v>
      </c>
      <c r="E2452" s="261"/>
      <c r="F2452" s="262" t="s">
        <v>3255</v>
      </c>
      <c r="G2452" s="263" t="s">
        <v>3256</v>
      </c>
      <c r="H2452" s="264"/>
      <c r="I2452" s="265"/>
      <c r="J2452" s="262"/>
      <c r="K2452" s="263"/>
      <c r="L2452" s="266" t="s">
        <v>6682</v>
      </c>
      <c r="M2452" s="267" t="s">
        <v>6683</v>
      </c>
      <c r="N2452" s="262" t="s">
        <v>6682</v>
      </c>
      <c r="O2452" s="263" t="s">
        <v>6683</v>
      </c>
      <c r="P2452" s="266" t="s">
        <v>7714</v>
      </c>
      <c r="Q2452" s="267" t="s">
        <v>7715</v>
      </c>
      <c r="R2452" s="276"/>
      <c r="S2452" s="277"/>
      <c r="T2452" s="277"/>
    </row>
    <row r="2453" spans="1:20" s="203" customFormat="1" ht="48" x14ac:dyDescent="0.2">
      <c r="A2453" s="257" t="s">
        <v>10461</v>
      </c>
      <c r="B2453" s="258" t="s">
        <v>7710</v>
      </c>
      <c r="C2453" s="259" t="s">
        <v>11172</v>
      </c>
      <c r="D2453" s="260" t="s">
        <v>11173</v>
      </c>
      <c r="E2453" s="261"/>
      <c r="F2453" s="262" t="s">
        <v>3255</v>
      </c>
      <c r="G2453" s="263" t="s">
        <v>3256</v>
      </c>
      <c r="H2453" s="264"/>
      <c r="I2453" s="265"/>
      <c r="J2453" s="262"/>
      <c r="K2453" s="263"/>
      <c r="L2453" s="266" t="s">
        <v>6684</v>
      </c>
      <c r="M2453" s="267" t="s">
        <v>6685</v>
      </c>
      <c r="N2453" s="262" t="s">
        <v>6684</v>
      </c>
      <c r="O2453" s="263" t="s">
        <v>6685</v>
      </c>
      <c r="P2453" s="266" t="s">
        <v>7714</v>
      </c>
      <c r="Q2453" s="267" t="s">
        <v>7715</v>
      </c>
      <c r="R2453" s="276"/>
      <c r="S2453" s="277"/>
      <c r="T2453" s="277"/>
    </row>
    <row r="2454" spans="1:20" s="203" customFormat="1" ht="72" x14ac:dyDescent="0.2">
      <c r="A2454" s="257" t="s">
        <v>10461</v>
      </c>
      <c r="B2454" s="258" t="s">
        <v>7710</v>
      </c>
      <c r="C2454" s="259" t="s">
        <v>11174</v>
      </c>
      <c r="D2454" s="260" t="s">
        <v>11175</v>
      </c>
      <c r="E2454" s="261"/>
      <c r="F2454" s="262" t="s">
        <v>3255</v>
      </c>
      <c r="G2454" s="263" t="s">
        <v>3256</v>
      </c>
      <c r="H2454" s="264"/>
      <c r="I2454" s="265"/>
      <c r="J2454" s="262"/>
      <c r="K2454" s="263"/>
      <c r="L2454" s="266" t="s">
        <v>6686</v>
      </c>
      <c r="M2454" s="267" t="s">
        <v>6687</v>
      </c>
      <c r="N2454" s="262" t="s">
        <v>6686</v>
      </c>
      <c r="O2454" s="263" t="s">
        <v>6687</v>
      </c>
      <c r="P2454" s="266" t="s">
        <v>7714</v>
      </c>
      <c r="Q2454" s="267" t="s">
        <v>7715</v>
      </c>
      <c r="R2454" s="276"/>
      <c r="S2454" s="277"/>
      <c r="T2454" s="277"/>
    </row>
    <row r="2455" spans="1:20" s="203" customFormat="1" ht="72" x14ac:dyDescent="0.2">
      <c r="A2455" s="257" t="s">
        <v>10461</v>
      </c>
      <c r="B2455" s="258" t="s">
        <v>7710</v>
      </c>
      <c r="C2455" s="259" t="s">
        <v>11176</v>
      </c>
      <c r="D2455" s="260" t="s">
        <v>11177</v>
      </c>
      <c r="E2455" s="261"/>
      <c r="F2455" s="262" t="s">
        <v>3255</v>
      </c>
      <c r="G2455" s="263" t="s">
        <v>3256</v>
      </c>
      <c r="H2455" s="264"/>
      <c r="I2455" s="265"/>
      <c r="J2455" s="262"/>
      <c r="K2455" s="263"/>
      <c r="L2455" s="266" t="s">
        <v>6688</v>
      </c>
      <c r="M2455" s="267" t="s">
        <v>6689</v>
      </c>
      <c r="N2455" s="262" t="s">
        <v>6688</v>
      </c>
      <c r="O2455" s="263" t="s">
        <v>6689</v>
      </c>
      <c r="P2455" s="266" t="s">
        <v>7714</v>
      </c>
      <c r="Q2455" s="267" t="s">
        <v>7715</v>
      </c>
      <c r="R2455" s="276"/>
      <c r="S2455" s="277"/>
      <c r="T2455" s="277"/>
    </row>
    <row r="2456" spans="1:20" s="203" customFormat="1" ht="48" x14ac:dyDescent="0.2">
      <c r="A2456" s="257" t="s">
        <v>10461</v>
      </c>
      <c r="B2456" s="258" t="s">
        <v>7710</v>
      </c>
      <c r="C2456" s="259" t="s">
        <v>11178</v>
      </c>
      <c r="D2456" s="260" t="s">
        <v>11179</v>
      </c>
      <c r="E2456" s="261"/>
      <c r="F2456" s="262" t="s">
        <v>3255</v>
      </c>
      <c r="G2456" s="263" t="s">
        <v>3256</v>
      </c>
      <c r="H2456" s="264"/>
      <c r="I2456" s="265"/>
      <c r="J2456" s="262"/>
      <c r="K2456" s="263"/>
      <c r="L2456" s="266" t="s">
        <v>6690</v>
      </c>
      <c r="M2456" s="267" t="s">
        <v>6691</v>
      </c>
      <c r="N2456" s="262" t="s">
        <v>6690</v>
      </c>
      <c r="O2456" s="263" t="s">
        <v>6691</v>
      </c>
      <c r="P2456" s="266" t="s">
        <v>7714</v>
      </c>
      <c r="Q2456" s="267" t="s">
        <v>7715</v>
      </c>
      <c r="R2456" s="276"/>
      <c r="S2456" s="277"/>
      <c r="T2456" s="277"/>
    </row>
    <row r="2457" spans="1:20" s="203" customFormat="1" ht="60" x14ac:dyDescent="0.2">
      <c r="A2457" s="257" t="s">
        <v>10461</v>
      </c>
      <c r="B2457" s="258" t="s">
        <v>7710</v>
      </c>
      <c r="C2457" s="259" t="s">
        <v>11180</v>
      </c>
      <c r="D2457" s="260" t="s">
        <v>11181</v>
      </c>
      <c r="E2457" s="261"/>
      <c r="F2457" s="262" t="s">
        <v>3255</v>
      </c>
      <c r="G2457" s="263" t="s">
        <v>3256</v>
      </c>
      <c r="H2457" s="264"/>
      <c r="I2457" s="265"/>
      <c r="J2457" s="262"/>
      <c r="K2457" s="263"/>
      <c r="L2457" s="266" t="s">
        <v>6692</v>
      </c>
      <c r="M2457" s="267" t="s">
        <v>6693</v>
      </c>
      <c r="N2457" s="262" t="s">
        <v>6692</v>
      </c>
      <c r="O2457" s="263" t="s">
        <v>6693</v>
      </c>
      <c r="P2457" s="266" t="s">
        <v>7714</v>
      </c>
      <c r="Q2457" s="267" t="s">
        <v>7715</v>
      </c>
      <c r="R2457" s="276"/>
      <c r="S2457" s="277"/>
      <c r="T2457" s="277"/>
    </row>
    <row r="2458" spans="1:20" s="203" customFormat="1" ht="60" x14ac:dyDescent="0.2">
      <c r="A2458" s="257" t="s">
        <v>10461</v>
      </c>
      <c r="B2458" s="258" t="s">
        <v>7710</v>
      </c>
      <c r="C2458" s="259" t="s">
        <v>11182</v>
      </c>
      <c r="D2458" s="260" t="s">
        <v>11183</v>
      </c>
      <c r="E2458" s="261"/>
      <c r="F2458" s="262" t="s">
        <v>3255</v>
      </c>
      <c r="G2458" s="263" t="s">
        <v>3256</v>
      </c>
      <c r="H2458" s="264"/>
      <c r="I2458" s="265"/>
      <c r="J2458" s="262"/>
      <c r="K2458" s="263"/>
      <c r="L2458" s="266" t="s">
        <v>6694</v>
      </c>
      <c r="M2458" s="267" t="s">
        <v>6695</v>
      </c>
      <c r="N2458" s="262" t="s">
        <v>6694</v>
      </c>
      <c r="O2458" s="263" t="s">
        <v>6695</v>
      </c>
      <c r="P2458" s="266" t="s">
        <v>7714</v>
      </c>
      <c r="Q2458" s="267" t="s">
        <v>7715</v>
      </c>
      <c r="R2458" s="276"/>
      <c r="S2458" s="277"/>
      <c r="T2458" s="277"/>
    </row>
    <row r="2459" spans="1:20" s="203" customFormat="1" ht="60" x14ac:dyDescent="0.2">
      <c r="A2459" s="257" t="s">
        <v>10461</v>
      </c>
      <c r="B2459" s="258" t="s">
        <v>7710</v>
      </c>
      <c r="C2459" s="259" t="s">
        <v>11184</v>
      </c>
      <c r="D2459" s="260" t="s">
        <v>11185</v>
      </c>
      <c r="E2459" s="261"/>
      <c r="F2459" s="262" t="s">
        <v>3255</v>
      </c>
      <c r="G2459" s="263" t="s">
        <v>3256</v>
      </c>
      <c r="H2459" s="264"/>
      <c r="I2459" s="265"/>
      <c r="J2459" s="262"/>
      <c r="K2459" s="263"/>
      <c r="L2459" s="266" t="s">
        <v>6696</v>
      </c>
      <c r="M2459" s="267" t="s">
        <v>6697</v>
      </c>
      <c r="N2459" s="262" t="s">
        <v>6696</v>
      </c>
      <c r="O2459" s="263" t="s">
        <v>6697</v>
      </c>
      <c r="P2459" s="266" t="s">
        <v>7714</v>
      </c>
      <c r="Q2459" s="267" t="s">
        <v>7715</v>
      </c>
      <c r="R2459" s="276"/>
      <c r="S2459" s="277"/>
      <c r="T2459" s="277"/>
    </row>
    <row r="2460" spans="1:20" s="203" customFormat="1" ht="60" x14ac:dyDescent="0.2">
      <c r="A2460" s="257" t="s">
        <v>10461</v>
      </c>
      <c r="B2460" s="258" t="s">
        <v>7710</v>
      </c>
      <c r="C2460" s="259" t="s">
        <v>11186</v>
      </c>
      <c r="D2460" s="260" t="s">
        <v>11187</v>
      </c>
      <c r="E2460" s="261"/>
      <c r="F2460" s="262" t="s">
        <v>3255</v>
      </c>
      <c r="G2460" s="263" t="s">
        <v>3256</v>
      </c>
      <c r="H2460" s="264"/>
      <c r="I2460" s="265"/>
      <c r="J2460" s="262"/>
      <c r="K2460" s="263"/>
      <c r="L2460" s="266" t="s">
        <v>6698</v>
      </c>
      <c r="M2460" s="267" t="s">
        <v>6699</v>
      </c>
      <c r="N2460" s="262" t="s">
        <v>6698</v>
      </c>
      <c r="O2460" s="263" t="s">
        <v>6699</v>
      </c>
      <c r="P2460" s="266" t="s">
        <v>7714</v>
      </c>
      <c r="Q2460" s="267" t="s">
        <v>7715</v>
      </c>
      <c r="R2460" s="276"/>
      <c r="S2460" s="277"/>
      <c r="T2460" s="277"/>
    </row>
    <row r="2461" spans="1:20" s="203" customFormat="1" ht="48" x14ac:dyDescent="0.2">
      <c r="A2461" s="257" t="s">
        <v>10461</v>
      </c>
      <c r="B2461" s="258" t="s">
        <v>7710</v>
      </c>
      <c r="C2461" s="259" t="s">
        <v>11188</v>
      </c>
      <c r="D2461" s="260" t="s">
        <v>11189</v>
      </c>
      <c r="E2461" s="261"/>
      <c r="F2461" s="262" t="s">
        <v>3255</v>
      </c>
      <c r="G2461" s="263" t="s">
        <v>3256</v>
      </c>
      <c r="H2461" s="264"/>
      <c r="I2461" s="265"/>
      <c r="J2461" s="262"/>
      <c r="K2461" s="263"/>
      <c r="L2461" s="266" t="s">
        <v>6700</v>
      </c>
      <c r="M2461" s="267" t="s">
        <v>6701</v>
      </c>
      <c r="N2461" s="262" t="s">
        <v>6700</v>
      </c>
      <c r="O2461" s="263" t="s">
        <v>6701</v>
      </c>
      <c r="P2461" s="266" t="s">
        <v>7714</v>
      </c>
      <c r="Q2461" s="267" t="s">
        <v>7715</v>
      </c>
      <c r="R2461" s="276"/>
      <c r="S2461" s="277"/>
      <c r="T2461" s="277"/>
    </row>
    <row r="2462" spans="1:20" s="203" customFormat="1" ht="72" x14ac:dyDescent="0.2">
      <c r="A2462" s="257" t="s">
        <v>10461</v>
      </c>
      <c r="B2462" s="258" t="s">
        <v>7710</v>
      </c>
      <c r="C2462" s="259" t="s">
        <v>11190</v>
      </c>
      <c r="D2462" s="260" t="s">
        <v>11191</v>
      </c>
      <c r="E2462" s="261"/>
      <c r="F2462" s="262" t="s">
        <v>3255</v>
      </c>
      <c r="G2462" s="263" t="s">
        <v>3256</v>
      </c>
      <c r="H2462" s="264"/>
      <c r="I2462" s="265"/>
      <c r="J2462" s="262"/>
      <c r="K2462" s="263"/>
      <c r="L2462" s="266" t="s">
        <v>6702</v>
      </c>
      <c r="M2462" s="267" t="s">
        <v>6703</v>
      </c>
      <c r="N2462" s="262" t="s">
        <v>6702</v>
      </c>
      <c r="O2462" s="263" t="s">
        <v>6703</v>
      </c>
      <c r="P2462" s="266" t="s">
        <v>7714</v>
      </c>
      <c r="Q2462" s="267" t="s">
        <v>7715</v>
      </c>
      <c r="R2462" s="276"/>
      <c r="S2462" s="277"/>
      <c r="T2462" s="277"/>
    </row>
    <row r="2463" spans="1:20" s="203" customFormat="1" ht="60" x14ac:dyDescent="0.2">
      <c r="A2463" s="257" t="s">
        <v>10461</v>
      </c>
      <c r="B2463" s="258" t="s">
        <v>7710</v>
      </c>
      <c r="C2463" s="259" t="s">
        <v>11192</v>
      </c>
      <c r="D2463" s="260" t="s">
        <v>11193</v>
      </c>
      <c r="E2463" s="261"/>
      <c r="F2463" s="262" t="s">
        <v>3255</v>
      </c>
      <c r="G2463" s="263" t="s">
        <v>3256</v>
      </c>
      <c r="H2463" s="264"/>
      <c r="I2463" s="265"/>
      <c r="J2463" s="262"/>
      <c r="K2463" s="263"/>
      <c r="L2463" s="266" t="s">
        <v>6704</v>
      </c>
      <c r="M2463" s="267" t="s">
        <v>6705</v>
      </c>
      <c r="N2463" s="262" t="s">
        <v>6704</v>
      </c>
      <c r="O2463" s="263" t="s">
        <v>6705</v>
      </c>
      <c r="P2463" s="266" t="s">
        <v>7714</v>
      </c>
      <c r="Q2463" s="267" t="s">
        <v>7715</v>
      </c>
      <c r="R2463" s="276"/>
      <c r="S2463" s="277"/>
      <c r="T2463" s="277"/>
    </row>
    <row r="2464" spans="1:20" s="203" customFormat="1" ht="24" x14ac:dyDescent="0.2">
      <c r="A2464" s="244" t="s">
        <v>10461</v>
      </c>
      <c r="B2464" s="245" t="s">
        <v>7707</v>
      </c>
      <c r="C2464" s="246" t="s">
        <v>3258</v>
      </c>
      <c r="D2464" s="247" t="s">
        <v>11194</v>
      </c>
      <c r="E2464" s="248"/>
      <c r="F2464" s="262"/>
      <c r="G2464" s="263"/>
      <c r="H2464" s="251"/>
      <c r="I2464" s="252"/>
      <c r="J2464" s="249"/>
      <c r="K2464" s="250"/>
      <c r="L2464" s="266"/>
      <c r="M2464" s="267"/>
      <c r="N2464" s="262"/>
      <c r="O2464" s="263"/>
      <c r="P2464" s="266"/>
      <c r="Q2464" s="267"/>
      <c r="R2464" s="276"/>
      <c r="S2464" s="277"/>
      <c r="T2464" s="277"/>
    </row>
    <row r="2465" spans="1:20" s="203" customFormat="1" ht="48" x14ac:dyDescent="0.2">
      <c r="A2465" s="257" t="s">
        <v>10461</v>
      </c>
      <c r="B2465" s="258" t="s">
        <v>7710</v>
      </c>
      <c r="C2465" s="259" t="s">
        <v>11195</v>
      </c>
      <c r="D2465" s="260" t="s">
        <v>11196</v>
      </c>
      <c r="E2465" s="261"/>
      <c r="F2465" s="262" t="s">
        <v>3257</v>
      </c>
      <c r="G2465" s="263" t="s">
        <v>3258</v>
      </c>
      <c r="H2465" s="264"/>
      <c r="I2465" s="265"/>
      <c r="J2465" s="262"/>
      <c r="K2465" s="263"/>
      <c r="L2465" s="266" t="s">
        <v>6706</v>
      </c>
      <c r="M2465" s="563" t="s">
        <v>6707</v>
      </c>
      <c r="N2465" s="262" t="s">
        <v>6706</v>
      </c>
      <c r="O2465" s="563" t="s">
        <v>6707</v>
      </c>
      <c r="P2465" s="266" t="s">
        <v>7714</v>
      </c>
      <c r="Q2465" s="267" t="s">
        <v>7715</v>
      </c>
      <c r="R2465" s="276"/>
      <c r="S2465" s="277"/>
      <c r="T2465" s="277"/>
    </row>
    <row r="2466" spans="1:20" s="203" customFormat="1" ht="48" x14ac:dyDescent="0.2">
      <c r="A2466" s="257" t="s">
        <v>10461</v>
      </c>
      <c r="B2466" s="258" t="s">
        <v>7710</v>
      </c>
      <c r="C2466" s="259" t="s">
        <v>11197</v>
      </c>
      <c r="D2466" s="260" t="s">
        <v>11198</v>
      </c>
      <c r="E2466" s="261"/>
      <c r="F2466" s="262" t="s">
        <v>3257</v>
      </c>
      <c r="G2466" s="263" t="s">
        <v>3258</v>
      </c>
      <c r="H2466" s="264"/>
      <c r="I2466" s="265"/>
      <c r="J2466" s="262"/>
      <c r="K2466" s="263"/>
      <c r="L2466" s="266" t="s">
        <v>6708</v>
      </c>
      <c r="M2466" s="563" t="s">
        <v>6709</v>
      </c>
      <c r="N2466" s="262" t="s">
        <v>6708</v>
      </c>
      <c r="O2466" s="563" t="s">
        <v>6709</v>
      </c>
      <c r="P2466" s="266" t="s">
        <v>7714</v>
      </c>
      <c r="Q2466" s="267" t="s">
        <v>7715</v>
      </c>
      <c r="R2466" s="276"/>
      <c r="S2466" s="277"/>
      <c r="T2466" s="277"/>
    </row>
    <row r="2467" spans="1:20" s="203" customFormat="1" ht="48" x14ac:dyDescent="0.2">
      <c r="A2467" s="257" t="s">
        <v>10461</v>
      </c>
      <c r="B2467" s="258" t="s">
        <v>7710</v>
      </c>
      <c r="C2467" s="259" t="s">
        <v>11199</v>
      </c>
      <c r="D2467" s="260" t="s">
        <v>11200</v>
      </c>
      <c r="E2467" s="261"/>
      <c r="F2467" s="262" t="s">
        <v>3257</v>
      </c>
      <c r="G2467" s="263" t="s">
        <v>3258</v>
      </c>
      <c r="H2467" s="264"/>
      <c r="I2467" s="265"/>
      <c r="J2467" s="262"/>
      <c r="K2467" s="263"/>
      <c r="L2467" s="266" t="s">
        <v>6710</v>
      </c>
      <c r="M2467" s="563" t="s">
        <v>6711</v>
      </c>
      <c r="N2467" s="262" t="s">
        <v>6710</v>
      </c>
      <c r="O2467" s="563" t="s">
        <v>6711</v>
      </c>
      <c r="P2467" s="266" t="s">
        <v>7714</v>
      </c>
      <c r="Q2467" s="267" t="s">
        <v>7715</v>
      </c>
      <c r="R2467" s="276"/>
      <c r="S2467" s="277"/>
      <c r="T2467" s="277"/>
    </row>
    <row r="2468" spans="1:20" s="203" customFormat="1" ht="24" x14ac:dyDescent="0.2">
      <c r="A2468" s="244" t="s">
        <v>10461</v>
      </c>
      <c r="B2468" s="245" t="s">
        <v>7707</v>
      </c>
      <c r="C2468" s="246" t="s">
        <v>11201</v>
      </c>
      <c r="D2468" s="247" t="s">
        <v>11202</v>
      </c>
      <c r="E2468" s="248"/>
      <c r="F2468" s="249"/>
      <c r="G2468" s="250"/>
      <c r="H2468" s="251"/>
      <c r="I2468" s="252"/>
      <c r="J2468" s="249"/>
      <c r="K2468" s="250"/>
      <c r="L2468" s="253"/>
      <c r="M2468" s="254"/>
      <c r="N2468" s="249"/>
      <c r="O2468" s="250"/>
      <c r="P2468" s="253"/>
      <c r="Q2468" s="254"/>
      <c r="R2468" s="255"/>
      <c r="S2468" s="256"/>
      <c r="T2468" s="256"/>
    </row>
    <row r="2469" spans="1:20" s="203" customFormat="1" ht="48" x14ac:dyDescent="0.2">
      <c r="A2469" s="257" t="s">
        <v>10461</v>
      </c>
      <c r="B2469" s="258" t="s">
        <v>7710</v>
      </c>
      <c r="C2469" s="816" t="s">
        <v>3271</v>
      </c>
      <c r="D2469" s="260" t="s">
        <v>11203</v>
      </c>
      <c r="E2469" s="261"/>
      <c r="F2469" s="262" t="s">
        <v>3270</v>
      </c>
      <c r="G2469" s="263" t="s">
        <v>3271</v>
      </c>
      <c r="H2469" s="264"/>
      <c r="I2469" s="265"/>
      <c r="J2469" s="584"/>
      <c r="K2469" s="585"/>
      <c r="L2469" s="266" t="s">
        <v>6756</v>
      </c>
      <c r="M2469" s="267" t="s">
        <v>6757</v>
      </c>
      <c r="N2469" s="262" t="s">
        <v>6756</v>
      </c>
      <c r="O2469" s="263" t="s">
        <v>6757</v>
      </c>
      <c r="P2469" s="266" t="s">
        <v>7714</v>
      </c>
      <c r="Q2469" s="267" t="s">
        <v>7715</v>
      </c>
      <c r="R2469" s="276"/>
      <c r="S2469" s="277"/>
      <c r="T2469" s="277"/>
    </row>
    <row r="2470" spans="1:20" s="203" customFormat="1" ht="48" x14ac:dyDescent="0.2">
      <c r="A2470" s="257" t="s">
        <v>10461</v>
      </c>
      <c r="B2470" s="258" t="s">
        <v>7710</v>
      </c>
      <c r="C2470" s="816" t="s">
        <v>3273</v>
      </c>
      <c r="D2470" s="260" t="s">
        <v>11204</v>
      </c>
      <c r="E2470" s="261"/>
      <c r="F2470" s="262" t="s">
        <v>3272</v>
      </c>
      <c r="G2470" s="263" t="s">
        <v>3273</v>
      </c>
      <c r="H2470" s="264"/>
      <c r="I2470" s="265"/>
      <c r="J2470" s="584"/>
      <c r="K2470" s="585"/>
      <c r="L2470" s="266" t="s">
        <v>6758</v>
      </c>
      <c r="M2470" s="267" t="s">
        <v>6759</v>
      </c>
      <c r="N2470" s="262" t="s">
        <v>6758</v>
      </c>
      <c r="O2470" s="263" t="s">
        <v>6759</v>
      </c>
      <c r="P2470" s="266" t="s">
        <v>7714</v>
      </c>
      <c r="Q2470" s="267" t="s">
        <v>7715</v>
      </c>
      <c r="R2470" s="276"/>
      <c r="S2470" s="277"/>
      <c r="T2470" s="277"/>
    </row>
    <row r="2471" spans="1:20" s="203" customFormat="1" ht="48" x14ac:dyDescent="0.2">
      <c r="A2471" s="257" t="s">
        <v>10461</v>
      </c>
      <c r="B2471" s="258" t="s">
        <v>7710</v>
      </c>
      <c r="C2471" s="816" t="s">
        <v>3275</v>
      </c>
      <c r="D2471" s="260" t="s">
        <v>11205</v>
      </c>
      <c r="E2471" s="261"/>
      <c r="F2471" s="262" t="s">
        <v>3274</v>
      </c>
      <c r="G2471" s="263" t="s">
        <v>3275</v>
      </c>
      <c r="H2471" s="264"/>
      <c r="I2471" s="265"/>
      <c r="J2471" s="584"/>
      <c r="K2471" s="585"/>
      <c r="L2471" s="266" t="s">
        <v>6760</v>
      </c>
      <c r="M2471" s="267" t="s">
        <v>6761</v>
      </c>
      <c r="N2471" s="262" t="s">
        <v>6760</v>
      </c>
      <c r="O2471" s="263" t="s">
        <v>6761</v>
      </c>
      <c r="P2471" s="266" t="s">
        <v>7714</v>
      </c>
      <c r="Q2471" s="267" t="s">
        <v>7715</v>
      </c>
      <c r="R2471" s="276"/>
      <c r="S2471" s="277"/>
      <c r="T2471" s="277"/>
    </row>
    <row r="2472" spans="1:20" s="203" customFormat="1" ht="54" customHeight="1" x14ac:dyDescent="0.2">
      <c r="A2472" s="257" t="s">
        <v>10461</v>
      </c>
      <c r="B2472" s="258" t="s">
        <v>7710</v>
      </c>
      <c r="C2472" s="816" t="s">
        <v>3277</v>
      </c>
      <c r="D2472" s="260" t="s">
        <v>11206</v>
      </c>
      <c r="E2472" s="261"/>
      <c r="F2472" s="262" t="s">
        <v>3276</v>
      </c>
      <c r="G2472" s="263" t="s">
        <v>3277</v>
      </c>
      <c r="H2472" s="264"/>
      <c r="I2472" s="265"/>
      <c r="J2472" s="584"/>
      <c r="K2472" s="585"/>
      <c r="L2472" s="266" t="s">
        <v>6762</v>
      </c>
      <c r="M2472" s="267" t="s">
        <v>6763</v>
      </c>
      <c r="N2472" s="262" t="s">
        <v>6762</v>
      </c>
      <c r="O2472" s="263" t="s">
        <v>6763</v>
      </c>
      <c r="P2472" s="266" t="s">
        <v>7714</v>
      </c>
      <c r="Q2472" s="267" t="s">
        <v>7715</v>
      </c>
      <c r="R2472" s="276"/>
      <c r="S2472" s="277"/>
      <c r="T2472" s="277"/>
    </row>
    <row r="2473" spans="1:20" s="203" customFormat="1" ht="36" x14ac:dyDescent="0.2">
      <c r="A2473" s="257" t="s">
        <v>10461</v>
      </c>
      <c r="B2473" s="258" t="s">
        <v>7710</v>
      </c>
      <c r="C2473" s="816" t="s">
        <v>3279</v>
      </c>
      <c r="D2473" s="260" t="s">
        <v>11207</v>
      </c>
      <c r="E2473" s="261"/>
      <c r="F2473" s="262" t="s">
        <v>3278</v>
      </c>
      <c r="G2473" s="263" t="s">
        <v>3279</v>
      </c>
      <c r="H2473" s="264"/>
      <c r="I2473" s="265"/>
      <c r="J2473" s="584"/>
      <c r="K2473" s="585"/>
      <c r="L2473" s="266" t="s">
        <v>6764</v>
      </c>
      <c r="M2473" s="267" t="s">
        <v>6765</v>
      </c>
      <c r="N2473" s="262" t="s">
        <v>6764</v>
      </c>
      <c r="O2473" s="263" t="s">
        <v>6765</v>
      </c>
      <c r="P2473" s="266" t="s">
        <v>7714</v>
      </c>
      <c r="Q2473" s="267" t="s">
        <v>7715</v>
      </c>
      <c r="R2473" s="276"/>
      <c r="S2473" s="277"/>
      <c r="T2473" s="277"/>
    </row>
    <row r="2474" spans="1:20" s="203" customFormat="1" ht="24" x14ac:dyDescent="0.2">
      <c r="A2474" s="244" t="s">
        <v>10461</v>
      </c>
      <c r="B2474" s="245" t="s">
        <v>7707</v>
      </c>
      <c r="C2474" s="246" t="s">
        <v>3286</v>
      </c>
      <c r="D2474" s="247" t="s">
        <v>11208</v>
      </c>
      <c r="E2474" s="248"/>
      <c r="F2474" s="249"/>
      <c r="G2474" s="250"/>
      <c r="H2474" s="251"/>
      <c r="I2474" s="252"/>
      <c r="J2474" s="249"/>
      <c r="K2474" s="250"/>
      <c r="L2474" s="253"/>
      <c r="M2474" s="254"/>
      <c r="N2474" s="249"/>
      <c r="O2474" s="250"/>
      <c r="P2474" s="253"/>
      <c r="Q2474" s="254"/>
      <c r="R2474" s="255"/>
      <c r="S2474" s="256"/>
      <c r="T2474" s="256"/>
    </row>
    <row r="2475" spans="1:20" s="203" customFormat="1" ht="48" x14ac:dyDescent="0.2">
      <c r="A2475" s="257" t="s">
        <v>10461</v>
      </c>
      <c r="B2475" s="258" t="s">
        <v>7710</v>
      </c>
      <c r="C2475" s="259" t="s">
        <v>3286</v>
      </c>
      <c r="D2475" s="260" t="s">
        <v>11209</v>
      </c>
      <c r="E2475" s="261"/>
      <c r="F2475" s="262" t="s">
        <v>3285</v>
      </c>
      <c r="G2475" s="263" t="s">
        <v>3286</v>
      </c>
      <c r="H2475" s="264"/>
      <c r="I2475" s="265"/>
      <c r="J2475" s="262"/>
      <c r="K2475" s="263"/>
      <c r="L2475" s="266" t="s">
        <v>6766</v>
      </c>
      <c r="M2475" s="267" t="s">
        <v>6767</v>
      </c>
      <c r="N2475" s="262" t="s">
        <v>6766</v>
      </c>
      <c r="O2475" s="263" t="s">
        <v>6767</v>
      </c>
      <c r="P2475" s="266" t="s">
        <v>7714</v>
      </c>
      <c r="Q2475" s="267" t="s">
        <v>7715</v>
      </c>
      <c r="R2475" s="276"/>
      <c r="S2475" s="277"/>
      <c r="T2475" s="277"/>
    </row>
    <row r="2476" spans="1:20" s="203" customFormat="1" ht="24" x14ac:dyDescent="0.2">
      <c r="A2476" s="244" t="s">
        <v>10461</v>
      </c>
      <c r="B2476" s="245" t="s">
        <v>7707</v>
      </c>
      <c r="C2476" s="246" t="s">
        <v>3290</v>
      </c>
      <c r="D2476" s="247" t="s">
        <v>11210</v>
      </c>
      <c r="E2476" s="248"/>
      <c r="F2476" s="249"/>
      <c r="G2476" s="250"/>
      <c r="H2476" s="251"/>
      <c r="I2476" s="252"/>
      <c r="J2476" s="249"/>
      <c r="K2476" s="250"/>
      <c r="L2476" s="253"/>
      <c r="M2476" s="254"/>
      <c r="N2476" s="249"/>
      <c r="O2476" s="250"/>
      <c r="P2476" s="253"/>
      <c r="Q2476" s="254"/>
      <c r="R2476" s="255"/>
      <c r="S2476" s="256"/>
      <c r="T2476" s="256"/>
    </row>
    <row r="2477" spans="1:20" s="203" customFormat="1" ht="36" x14ac:dyDescent="0.2">
      <c r="A2477" s="257" t="s">
        <v>10461</v>
      </c>
      <c r="B2477" s="258" t="s">
        <v>7710</v>
      </c>
      <c r="C2477" s="259" t="s">
        <v>3290</v>
      </c>
      <c r="D2477" s="260" t="s">
        <v>11211</v>
      </c>
      <c r="E2477" s="261"/>
      <c r="F2477" s="262" t="s">
        <v>3289</v>
      </c>
      <c r="G2477" s="263" t="s">
        <v>3290</v>
      </c>
      <c r="H2477" s="264"/>
      <c r="I2477" s="265"/>
      <c r="J2477" s="262"/>
      <c r="K2477" s="263"/>
      <c r="L2477" s="266" t="s">
        <v>6783</v>
      </c>
      <c r="M2477" s="267" t="s">
        <v>6782</v>
      </c>
      <c r="N2477" s="262" t="s">
        <v>6783</v>
      </c>
      <c r="O2477" s="263" t="s">
        <v>6782</v>
      </c>
      <c r="P2477" s="266" t="s">
        <v>7714</v>
      </c>
      <c r="Q2477" s="267" t="s">
        <v>7715</v>
      </c>
      <c r="R2477" s="276"/>
      <c r="S2477" s="277"/>
      <c r="T2477" s="277"/>
    </row>
    <row r="2478" spans="1:20" s="203" customFormat="1" ht="12.75" x14ac:dyDescent="0.2">
      <c r="A2478" s="204" t="s">
        <v>10461</v>
      </c>
      <c r="B2478" s="205" t="s">
        <v>7704</v>
      </c>
      <c r="C2478" s="206" t="s">
        <v>11212</v>
      </c>
      <c r="D2478" s="207" t="s">
        <v>11213</v>
      </c>
      <c r="E2478" s="208"/>
      <c r="F2478" s="209"/>
      <c r="G2478" s="210"/>
      <c r="H2478" s="211"/>
      <c r="I2478" s="212"/>
      <c r="J2478" s="209"/>
      <c r="K2478" s="210"/>
      <c r="L2478" s="213"/>
      <c r="M2478" s="214"/>
      <c r="N2478" s="209"/>
      <c r="O2478" s="210"/>
      <c r="P2478" s="213"/>
      <c r="Q2478" s="214"/>
      <c r="R2478" s="215"/>
      <c r="S2478" s="216"/>
      <c r="T2478" s="216"/>
    </row>
    <row r="2479" spans="1:20" s="203" customFormat="1" x14ac:dyDescent="0.2">
      <c r="A2479" s="244" t="s">
        <v>10461</v>
      </c>
      <c r="B2479" s="245" t="s">
        <v>7707</v>
      </c>
      <c r="C2479" s="246" t="s">
        <v>11214</v>
      </c>
      <c r="D2479" s="247" t="s">
        <v>11215</v>
      </c>
      <c r="E2479" s="248"/>
      <c r="F2479" s="249"/>
      <c r="G2479" s="250"/>
      <c r="H2479" s="251"/>
      <c r="I2479" s="252"/>
      <c r="J2479" s="249"/>
      <c r="K2479" s="250"/>
      <c r="L2479" s="253"/>
      <c r="M2479" s="254"/>
      <c r="N2479" s="249"/>
      <c r="O2479" s="250"/>
      <c r="P2479" s="253"/>
      <c r="Q2479" s="254"/>
      <c r="R2479" s="255"/>
      <c r="S2479" s="256"/>
      <c r="T2479" s="256"/>
    </row>
    <row r="2480" spans="1:20" s="203" customFormat="1" ht="24" x14ac:dyDescent="0.2">
      <c r="A2480" s="257" t="s">
        <v>10461</v>
      </c>
      <c r="B2480" s="258" t="s">
        <v>7710</v>
      </c>
      <c r="C2480" s="259" t="s">
        <v>11216</v>
      </c>
      <c r="D2480" s="260" t="s">
        <v>11217</v>
      </c>
      <c r="E2480" s="261"/>
      <c r="F2480" s="262" t="s">
        <v>2265</v>
      </c>
      <c r="G2480" s="300" t="s">
        <v>4038</v>
      </c>
      <c r="H2480" s="264"/>
      <c r="I2480" s="265"/>
      <c r="J2480" s="262"/>
      <c r="K2480" s="263"/>
      <c r="L2480" s="266" t="s">
        <v>6785</v>
      </c>
      <c r="M2480" s="267" t="s">
        <v>6784</v>
      </c>
      <c r="N2480" s="262" t="s">
        <v>6785</v>
      </c>
      <c r="O2480" s="263" t="s">
        <v>6784</v>
      </c>
      <c r="P2480" s="266" t="s">
        <v>7714</v>
      </c>
      <c r="Q2480" s="267" t="s">
        <v>7715</v>
      </c>
      <c r="R2480" s="276"/>
      <c r="S2480" s="277"/>
      <c r="T2480" s="277"/>
    </row>
    <row r="2481" spans="1:20" s="203" customFormat="1" ht="36" x14ac:dyDescent="0.2">
      <c r="A2481" s="257" t="s">
        <v>10461</v>
      </c>
      <c r="B2481" s="258" t="s">
        <v>7710</v>
      </c>
      <c r="C2481" s="259" t="s">
        <v>2267</v>
      </c>
      <c r="D2481" s="260" t="s">
        <v>11218</v>
      </c>
      <c r="E2481" s="261"/>
      <c r="F2481" s="262" t="s">
        <v>2266</v>
      </c>
      <c r="G2481" s="263" t="s">
        <v>2267</v>
      </c>
      <c r="H2481" s="264"/>
      <c r="I2481" s="265"/>
      <c r="J2481" s="262"/>
      <c r="K2481" s="263"/>
      <c r="L2481" s="266" t="s">
        <v>6787</v>
      </c>
      <c r="M2481" s="267" t="s">
        <v>6786</v>
      </c>
      <c r="N2481" s="262" t="s">
        <v>6787</v>
      </c>
      <c r="O2481" s="263" t="s">
        <v>6786</v>
      </c>
      <c r="P2481" s="266" t="s">
        <v>7714</v>
      </c>
      <c r="Q2481" s="267" t="s">
        <v>7715</v>
      </c>
      <c r="R2481" s="276"/>
      <c r="S2481" s="277"/>
      <c r="T2481" s="277"/>
    </row>
    <row r="2482" spans="1:20" s="203" customFormat="1" x14ac:dyDescent="0.2">
      <c r="A2482" s="244" t="s">
        <v>10461</v>
      </c>
      <c r="B2482" s="245" t="s">
        <v>7707</v>
      </c>
      <c r="C2482" s="246" t="s">
        <v>11219</v>
      </c>
      <c r="D2482" s="247" t="s">
        <v>11220</v>
      </c>
      <c r="E2482" s="248"/>
      <c r="F2482" s="249"/>
      <c r="G2482" s="250"/>
      <c r="H2482" s="251"/>
      <c r="I2482" s="252"/>
      <c r="J2482" s="249"/>
      <c r="K2482" s="250"/>
      <c r="L2482" s="253"/>
      <c r="M2482" s="254"/>
      <c r="N2482" s="249"/>
      <c r="O2482" s="250"/>
      <c r="P2482" s="253"/>
      <c r="Q2482" s="254"/>
      <c r="R2482" s="255"/>
      <c r="S2482" s="256"/>
      <c r="T2482" s="256"/>
    </row>
    <row r="2483" spans="1:20" s="203" customFormat="1" ht="36" x14ac:dyDescent="0.2">
      <c r="A2483" s="257" t="s">
        <v>10461</v>
      </c>
      <c r="B2483" s="258" t="s">
        <v>7710</v>
      </c>
      <c r="C2483" s="259" t="s">
        <v>3294</v>
      </c>
      <c r="D2483" s="260" t="s">
        <v>11221</v>
      </c>
      <c r="E2483" s="261"/>
      <c r="F2483" s="262" t="s">
        <v>3293</v>
      </c>
      <c r="G2483" s="263" t="s">
        <v>3294</v>
      </c>
      <c r="H2483" s="264"/>
      <c r="I2483" s="265"/>
      <c r="J2483" s="262"/>
      <c r="K2483" s="263"/>
      <c r="L2483" s="266" t="s">
        <v>6712</v>
      </c>
      <c r="M2483" s="267" t="s">
        <v>6713</v>
      </c>
      <c r="N2483" s="262" t="s">
        <v>6712</v>
      </c>
      <c r="O2483" s="263" t="s">
        <v>6713</v>
      </c>
      <c r="P2483" s="266" t="s">
        <v>7714</v>
      </c>
      <c r="Q2483" s="267" t="s">
        <v>7715</v>
      </c>
      <c r="R2483" s="276"/>
      <c r="S2483" s="277"/>
      <c r="T2483" s="277"/>
    </row>
    <row r="2484" spans="1:20" s="203" customFormat="1" ht="24" x14ac:dyDescent="0.2">
      <c r="A2484" s="257" t="s">
        <v>10461</v>
      </c>
      <c r="B2484" s="258" t="s">
        <v>7710</v>
      </c>
      <c r="C2484" s="259" t="s">
        <v>3296</v>
      </c>
      <c r="D2484" s="260" t="s">
        <v>11222</v>
      </c>
      <c r="E2484" s="261"/>
      <c r="F2484" s="262" t="s">
        <v>3295</v>
      </c>
      <c r="G2484" s="263" t="s">
        <v>3296</v>
      </c>
      <c r="H2484" s="264"/>
      <c r="I2484" s="265"/>
      <c r="J2484" s="262"/>
      <c r="K2484" s="263"/>
      <c r="L2484" s="266" t="s">
        <v>6714</v>
      </c>
      <c r="M2484" s="267" t="s">
        <v>6715</v>
      </c>
      <c r="N2484" s="262" t="s">
        <v>6714</v>
      </c>
      <c r="O2484" s="263" t="s">
        <v>6715</v>
      </c>
      <c r="P2484" s="266" t="s">
        <v>7714</v>
      </c>
      <c r="Q2484" s="267" t="s">
        <v>7715</v>
      </c>
      <c r="R2484" s="276"/>
      <c r="S2484" s="277"/>
      <c r="T2484" s="277"/>
    </row>
    <row r="2485" spans="1:20" s="203" customFormat="1" ht="24" x14ac:dyDescent="0.2">
      <c r="A2485" s="257" t="s">
        <v>10461</v>
      </c>
      <c r="B2485" s="258" t="s">
        <v>7710</v>
      </c>
      <c r="C2485" s="259" t="s">
        <v>2224</v>
      </c>
      <c r="D2485" s="260" t="s">
        <v>11223</v>
      </c>
      <c r="E2485" s="261"/>
      <c r="F2485" s="262" t="s">
        <v>3297</v>
      </c>
      <c r="G2485" s="263" t="s">
        <v>2224</v>
      </c>
      <c r="H2485" s="264"/>
      <c r="I2485" s="265"/>
      <c r="J2485" s="262"/>
      <c r="K2485" s="263"/>
      <c r="L2485" s="266" t="s">
        <v>6716</v>
      </c>
      <c r="M2485" s="267" t="s">
        <v>6717</v>
      </c>
      <c r="N2485" s="262" t="s">
        <v>6716</v>
      </c>
      <c r="O2485" s="263" t="s">
        <v>6717</v>
      </c>
      <c r="P2485" s="266" t="s">
        <v>7714</v>
      </c>
      <c r="Q2485" s="267" t="s">
        <v>7715</v>
      </c>
      <c r="R2485" s="276"/>
      <c r="S2485" s="277"/>
      <c r="T2485" s="277"/>
    </row>
    <row r="2486" spans="1:20" s="203" customFormat="1" ht="24" x14ac:dyDescent="0.2">
      <c r="A2486" s="257" t="s">
        <v>10461</v>
      </c>
      <c r="B2486" s="258" t="s">
        <v>7710</v>
      </c>
      <c r="C2486" s="259" t="s">
        <v>2241</v>
      </c>
      <c r="D2486" s="260" t="s">
        <v>11224</v>
      </c>
      <c r="E2486" s="261"/>
      <c r="F2486" s="262" t="s">
        <v>2240</v>
      </c>
      <c r="G2486" s="263" t="s">
        <v>2241</v>
      </c>
      <c r="H2486" s="264"/>
      <c r="I2486" s="265"/>
      <c r="J2486" s="262"/>
      <c r="K2486" s="263"/>
      <c r="L2486" s="266" t="s">
        <v>6777</v>
      </c>
      <c r="M2486" s="267" t="s">
        <v>6776</v>
      </c>
      <c r="N2486" s="262" t="s">
        <v>6777</v>
      </c>
      <c r="O2486" s="263" t="s">
        <v>6776</v>
      </c>
      <c r="P2486" s="266" t="s">
        <v>7714</v>
      </c>
      <c r="Q2486" s="267" t="s">
        <v>7715</v>
      </c>
      <c r="R2486" s="276"/>
      <c r="S2486" s="277"/>
      <c r="T2486" s="277"/>
    </row>
    <row r="2487" spans="1:20" s="203" customFormat="1" ht="24" x14ac:dyDescent="0.2">
      <c r="A2487" s="244" t="s">
        <v>10461</v>
      </c>
      <c r="B2487" s="245" t="s">
        <v>7707</v>
      </c>
      <c r="C2487" s="246" t="s">
        <v>11225</v>
      </c>
      <c r="D2487" s="247" t="s">
        <v>11226</v>
      </c>
      <c r="E2487" s="248"/>
      <c r="F2487" s="249"/>
      <c r="G2487" s="250"/>
      <c r="H2487" s="251"/>
      <c r="I2487" s="252"/>
      <c r="J2487" s="249"/>
      <c r="K2487" s="250"/>
      <c r="L2487" s="253"/>
      <c r="M2487" s="254"/>
      <c r="N2487" s="249"/>
      <c r="O2487" s="250"/>
      <c r="P2487" s="253"/>
      <c r="Q2487" s="254"/>
      <c r="R2487" s="255"/>
      <c r="S2487" s="256"/>
      <c r="T2487" s="256"/>
    </row>
    <row r="2488" spans="1:20" s="203" customFormat="1" ht="60" x14ac:dyDescent="0.2">
      <c r="A2488" s="257" t="s">
        <v>10461</v>
      </c>
      <c r="B2488" s="258" t="s">
        <v>7710</v>
      </c>
      <c r="C2488" s="259" t="s">
        <v>2226</v>
      </c>
      <c r="D2488" s="260" t="s">
        <v>11227</v>
      </c>
      <c r="E2488" s="261"/>
      <c r="F2488" s="262" t="s">
        <v>2225</v>
      </c>
      <c r="G2488" s="263" t="s">
        <v>2226</v>
      </c>
      <c r="H2488" s="264"/>
      <c r="I2488" s="265"/>
      <c r="J2488" s="262"/>
      <c r="K2488" s="263"/>
      <c r="L2488" s="266" t="s">
        <v>6399</v>
      </c>
      <c r="M2488" s="267" t="s">
        <v>6400</v>
      </c>
      <c r="N2488" s="262" t="s">
        <v>6399</v>
      </c>
      <c r="O2488" s="263" t="s">
        <v>6400</v>
      </c>
      <c r="P2488" s="266" t="s">
        <v>7714</v>
      </c>
      <c r="Q2488" s="267" t="s">
        <v>7715</v>
      </c>
      <c r="R2488" s="276"/>
      <c r="S2488" s="277"/>
      <c r="T2488" s="277"/>
    </row>
    <row r="2489" spans="1:20" s="203" customFormat="1" ht="60" x14ac:dyDescent="0.2">
      <c r="A2489" s="257" t="s">
        <v>10461</v>
      </c>
      <c r="B2489" s="258" t="s">
        <v>7710</v>
      </c>
      <c r="C2489" s="259" t="s">
        <v>2228</v>
      </c>
      <c r="D2489" s="260" t="s">
        <v>11228</v>
      </c>
      <c r="E2489" s="261"/>
      <c r="F2489" s="262" t="s">
        <v>2227</v>
      </c>
      <c r="G2489" s="263" t="s">
        <v>2228</v>
      </c>
      <c r="H2489" s="264"/>
      <c r="I2489" s="265"/>
      <c r="J2489" s="262"/>
      <c r="K2489" s="263"/>
      <c r="L2489" s="266" t="s">
        <v>6401</v>
      </c>
      <c r="M2489" s="267" t="s">
        <v>6402</v>
      </c>
      <c r="N2489" s="262" t="s">
        <v>6401</v>
      </c>
      <c r="O2489" s="263" t="s">
        <v>6402</v>
      </c>
      <c r="P2489" s="266" t="s">
        <v>7714</v>
      </c>
      <c r="Q2489" s="267" t="s">
        <v>7715</v>
      </c>
      <c r="R2489" s="276"/>
      <c r="S2489" s="277"/>
      <c r="T2489" s="277"/>
    </row>
    <row r="2490" spans="1:20" s="203" customFormat="1" ht="48" x14ac:dyDescent="0.2">
      <c r="A2490" s="257" t="s">
        <v>10461</v>
      </c>
      <c r="B2490" s="258" t="s">
        <v>7710</v>
      </c>
      <c r="C2490" s="259" t="s">
        <v>2230</v>
      </c>
      <c r="D2490" s="260" t="s">
        <v>11229</v>
      </c>
      <c r="E2490" s="261"/>
      <c r="F2490" s="262" t="s">
        <v>2229</v>
      </c>
      <c r="G2490" s="263" t="s">
        <v>2230</v>
      </c>
      <c r="H2490" s="264"/>
      <c r="I2490" s="265"/>
      <c r="J2490" s="262"/>
      <c r="K2490" s="263"/>
      <c r="L2490" s="266" t="s">
        <v>6403</v>
      </c>
      <c r="M2490" s="267" t="s">
        <v>6404</v>
      </c>
      <c r="N2490" s="262" t="s">
        <v>6403</v>
      </c>
      <c r="O2490" s="263" t="s">
        <v>6404</v>
      </c>
      <c r="P2490" s="266" t="s">
        <v>7714</v>
      </c>
      <c r="Q2490" s="267" t="s">
        <v>7715</v>
      </c>
      <c r="R2490" s="276"/>
      <c r="S2490" s="277"/>
      <c r="T2490" s="277"/>
    </row>
    <row r="2491" spans="1:20" s="203" customFormat="1" ht="48" x14ac:dyDescent="0.2">
      <c r="A2491" s="257" t="s">
        <v>10461</v>
      </c>
      <c r="B2491" s="258" t="s">
        <v>7710</v>
      </c>
      <c r="C2491" s="259" t="s">
        <v>2244</v>
      </c>
      <c r="D2491" s="260" t="s">
        <v>11230</v>
      </c>
      <c r="E2491" s="261"/>
      <c r="F2491" s="262" t="s">
        <v>2243</v>
      </c>
      <c r="G2491" s="263" t="s">
        <v>2244</v>
      </c>
      <c r="H2491" s="264"/>
      <c r="I2491" s="265"/>
      <c r="J2491" s="262"/>
      <c r="K2491" s="263"/>
      <c r="L2491" s="266" t="s">
        <v>6789</v>
      </c>
      <c r="M2491" s="267" t="s">
        <v>6788</v>
      </c>
      <c r="N2491" s="262" t="s">
        <v>6789</v>
      </c>
      <c r="O2491" s="263" t="s">
        <v>6788</v>
      </c>
      <c r="P2491" s="266" t="s">
        <v>7714</v>
      </c>
      <c r="Q2491" s="267" t="s">
        <v>7715</v>
      </c>
      <c r="R2491" s="276"/>
      <c r="S2491" s="277"/>
      <c r="T2491" s="277"/>
    </row>
    <row r="2492" spans="1:20" s="203" customFormat="1" ht="60" x14ac:dyDescent="0.2">
      <c r="A2492" s="257" t="s">
        <v>10461</v>
      </c>
      <c r="B2492" s="258" t="s">
        <v>7710</v>
      </c>
      <c r="C2492" s="259" t="s">
        <v>2246</v>
      </c>
      <c r="D2492" s="260" t="s">
        <v>11231</v>
      </c>
      <c r="E2492" s="261"/>
      <c r="F2492" s="262" t="s">
        <v>2245</v>
      </c>
      <c r="G2492" s="263" t="s">
        <v>2246</v>
      </c>
      <c r="H2492" s="264"/>
      <c r="I2492" s="265"/>
      <c r="J2492" s="262"/>
      <c r="K2492" s="263"/>
      <c r="L2492" s="266" t="s">
        <v>6791</v>
      </c>
      <c r="M2492" s="267" t="s">
        <v>6790</v>
      </c>
      <c r="N2492" s="262" t="s">
        <v>6791</v>
      </c>
      <c r="O2492" s="263" t="s">
        <v>6790</v>
      </c>
      <c r="P2492" s="266" t="s">
        <v>7714</v>
      </c>
      <c r="Q2492" s="267" t="s">
        <v>7715</v>
      </c>
      <c r="R2492" s="276"/>
      <c r="S2492" s="277"/>
      <c r="T2492" s="277"/>
    </row>
    <row r="2493" spans="1:20" s="203" customFormat="1" ht="24" x14ac:dyDescent="0.2">
      <c r="A2493" s="244" t="s">
        <v>10461</v>
      </c>
      <c r="B2493" s="245" t="s">
        <v>7707</v>
      </c>
      <c r="C2493" s="246" t="s">
        <v>2257</v>
      </c>
      <c r="D2493" s="247" t="s">
        <v>11232</v>
      </c>
      <c r="E2493" s="248"/>
      <c r="F2493" s="249"/>
      <c r="G2493" s="250"/>
      <c r="H2493" s="251"/>
      <c r="I2493" s="252"/>
      <c r="J2493" s="249"/>
      <c r="K2493" s="250"/>
      <c r="L2493" s="253"/>
      <c r="M2493" s="254"/>
      <c r="N2493" s="249"/>
      <c r="O2493" s="250"/>
      <c r="P2493" s="253"/>
      <c r="Q2493" s="254"/>
      <c r="R2493" s="255"/>
      <c r="S2493" s="256"/>
      <c r="T2493" s="256"/>
    </row>
    <row r="2494" spans="1:20" s="203" customFormat="1" ht="36" x14ac:dyDescent="0.2">
      <c r="A2494" s="257" t="s">
        <v>10461</v>
      </c>
      <c r="B2494" s="258" t="s">
        <v>7710</v>
      </c>
      <c r="C2494" s="259" t="s">
        <v>2257</v>
      </c>
      <c r="D2494" s="260" t="s">
        <v>11233</v>
      </c>
      <c r="E2494" s="261"/>
      <c r="F2494" s="262" t="s">
        <v>2256</v>
      </c>
      <c r="G2494" s="263" t="s">
        <v>2257</v>
      </c>
      <c r="H2494" s="264"/>
      <c r="I2494" s="265"/>
      <c r="J2494" s="262"/>
      <c r="K2494" s="263"/>
      <c r="L2494" s="266" t="s">
        <v>6397</v>
      </c>
      <c r="M2494" s="267" t="s">
        <v>6398</v>
      </c>
      <c r="N2494" s="262" t="s">
        <v>6397</v>
      </c>
      <c r="O2494" s="263" t="s">
        <v>6398</v>
      </c>
      <c r="P2494" s="266" t="s">
        <v>7714</v>
      </c>
      <c r="Q2494" s="267" t="s">
        <v>7715</v>
      </c>
      <c r="R2494" s="276"/>
      <c r="S2494" s="277"/>
      <c r="T2494" s="277"/>
    </row>
    <row r="2495" spans="1:20" s="203" customFormat="1" x14ac:dyDescent="0.2">
      <c r="A2495" s="244" t="s">
        <v>10461</v>
      </c>
      <c r="B2495" s="245" t="s">
        <v>7707</v>
      </c>
      <c r="C2495" s="246" t="s">
        <v>2260</v>
      </c>
      <c r="D2495" s="247" t="s">
        <v>11234</v>
      </c>
      <c r="E2495" s="248"/>
      <c r="F2495" s="249"/>
      <c r="G2495" s="250"/>
      <c r="H2495" s="251"/>
      <c r="I2495" s="252"/>
      <c r="J2495" s="249"/>
      <c r="K2495" s="250"/>
      <c r="L2495" s="253"/>
      <c r="M2495" s="254"/>
      <c r="N2495" s="249"/>
      <c r="O2495" s="250"/>
      <c r="P2495" s="253"/>
      <c r="Q2495" s="254"/>
      <c r="R2495" s="255"/>
      <c r="S2495" s="256"/>
      <c r="T2495" s="256"/>
    </row>
    <row r="2496" spans="1:20" s="203" customFormat="1" ht="36" x14ac:dyDescent="0.2">
      <c r="A2496" s="257" t="s">
        <v>10461</v>
      </c>
      <c r="B2496" s="258" t="s">
        <v>7710</v>
      </c>
      <c r="C2496" s="259" t="s">
        <v>2260</v>
      </c>
      <c r="D2496" s="260" t="s">
        <v>11235</v>
      </c>
      <c r="E2496" s="261"/>
      <c r="F2496" s="262" t="s">
        <v>2259</v>
      </c>
      <c r="G2496" s="263" t="s">
        <v>2260</v>
      </c>
      <c r="H2496" s="264"/>
      <c r="I2496" s="265"/>
      <c r="J2496" s="262"/>
      <c r="K2496" s="263"/>
      <c r="L2496" s="266" t="s">
        <v>6793</v>
      </c>
      <c r="M2496" s="267" t="s">
        <v>6792</v>
      </c>
      <c r="N2496" s="262" t="s">
        <v>6793</v>
      </c>
      <c r="O2496" s="263" t="s">
        <v>6792</v>
      </c>
      <c r="P2496" s="266" t="s">
        <v>7714</v>
      </c>
      <c r="Q2496" s="267" t="s">
        <v>7715</v>
      </c>
      <c r="R2496" s="276"/>
      <c r="S2496" s="277"/>
      <c r="T2496" s="277"/>
    </row>
    <row r="2497" spans="1:20" s="203" customFormat="1" x14ac:dyDescent="0.2">
      <c r="A2497" s="244" t="s">
        <v>10461</v>
      </c>
      <c r="B2497" s="245" t="s">
        <v>7707</v>
      </c>
      <c r="C2497" s="246" t="s">
        <v>2263</v>
      </c>
      <c r="D2497" s="247" t="s">
        <v>11236</v>
      </c>
      <c r="E2497" s="248"/>
      <c r="F2497" s="249"/>
      <c r="G2497" s="250"/>
      <c r="H2497" s="251"/>
      <c r="I2497" s="252"/>
      <c r="J2497" s="249"/>
      <c r="K2497" s="250"/>
      <c r="L2497" s="253"/>
      <c r="M2497" s="254"/>
      <c r="N2497" s="249"/>
      <c r="O2497" s="250"/>
      <c r="P2497" s="253"/>
      <c r="Q2497" s="254"/>
      <c r="R2497" s="255"/>
      <c r="S2497" s="256"/>
      <c r="T2497" s="256"/>
    </row>
    <row r="2498" spans="1:20" s="203" customFormat="1" ht="24" x14ac:dyDescent="0.2">
      <c r="A2498" s="257" t="s">
        <v>10461</v>
      </c>
      <c r="B2498" s="258" t="s">
        <v>7710</v>
      </c>
      <c r="C2498" s="259" t="s">
        <v>2263</v>
      </c>
      <c r="D2498" s="260" t="s">
        <v>11237</v>
      </c>
      <c r="E2498" s="261"/>
      <c r="F2498" s="262" t="s">
        <v>2262</v>
      </c>
      <c r="G2498" s="263" t="s">
        <v>2263</v>
      </c>
      <c r="H2498" s="264"/>
      <c r="I2498" s="265"/>
      <c r="J2498" s="262"/>
      <c r="K2498" s="263"/>
      <c r="L2498" s="266" t="s">
        <v>6795</v>
      </c>
      <c r="M2498" s="267" t="s">
        <v>6794</v>
      </c>
      <c r="N2498" s="262" t="s">
        <v>6795</v>
      </c>
      <c r="O2498" s="263" t="s">
        <v>6794</v>
      </c>
      <c r="P2498" s="266" t="s">
        <v>7714</v>
      </c>
      <c r="Q2498" s="267" t="s">
        <v>7715</v>
      </c>
      <c r="R2498" s="276"/>
      <c r="S2498" s="277"/>
      <c r="T2498" s="277"/>
    </row>
    <row r="2499" spans="1:20" s="203" customFormat="1" x14ac:dyDescent="0.2">
      <c r="A2499" s="244" t="s">
        <v>10461</v>
      </c>
      <c r="B2499" s="245" t="s">
        <v>7707</v>
      </c>
      <c r="C2499" s="246" t="s">
        <v>11238</v>
      </c>
      <c r="D2499" s="247" t="s">
        <v>11239</v>
      </c>
      <c r="E2499" s="248"/>
      <c r="F2499" s="249"/>
      <c r="G2499" s="250"/>
      <c r="H2499" s="251"/>
      <c r="I2499" s="252"/>
      <c r="J2499" s="249"/>
      <c r="K2499" s="250"/>
      <c r="L2499" s="253"/>
      <c r="M2499" s="254"/>
      <c r="N2499" s="249"/>
      <c r="O2499" s="250"/>
      <c r="P2499" s="253"/>
      <c r="Q2499" s="254"/>
      <c r="R2499" s="255"/>
      <c r="S2499" s="256"/>
      <c r="T2499" s="256"/>
    </row>
    <row r="2500" spans="1:20" s="203" customFormat="1" ht="24" x14ac:dyDescent="0.2">
      <c r="A2500" s="257" t="s">
        <v>10461</v>
      </c>
      <c r="B2500" s="258" t="s">
        <v>7710</v>
      </c>
      <c r="C2500" s="259" t="s">
        <v>2233</v>
      </c>
      <c r="D2500" s="247" t="s">
        <v>11240</v>
      </c>
      <c r="E2500" s="248"/>
      <c r="F2500" s="262" t="s">
        <v>2232</v>
      </c>
      <c r="G2500" s="263" t="s">
        <v>2233</v>
      </c>
      <c r="H2500" s="264"/>
      <c r="I2500" s="265"/>
      <c r="J2500" s="262"/>
      <c r="K2500" s="263"/>
      <c r="L2500" s="266" t="s">
        <v>6718</v>
      </c>
      <c r="M2500" s="267" t="s">
        <v>6719</v>
      </c>
      <c r="N2500" s="262" t="s">
        <v>6718</v>
      </c>
      <c r="O2500" s="263" t="s">
        <v>6719</v>
      </c>
      <c r="P2500" s="266" t="s">
        <v>7714</v>
      </c>
      <c r="Q2500" s="267" t="s">
        <v>7715</v>
      </c>
      <c r="R2500" s="276"/>
      <c r="S2500" s="277"/>
      <c r="T2500" s="277"/>
    </row>
    <row r="2501" spans="1:20" s="217" customFormat="1" ht="24" x14ac:dyDescent="0.2">
      <c r="A2501" s="257" t="s">
        <v>10461</v>
      </c>
      <c r="B2501" s="258" t="s">
        <v>7710</v>
      </c>
      <c r="C2501" s="259" t="s">
        <v>2235</v>
      </c>
      <c r="D2501" s="260" t="s">
        <v>11241</v>
      </c>
      <c r="E2501" s="261"/>
      <c r="F2501" s="262" t="s">
        <v>2234</v>
      </c>
      <c r="G2501" s="263" t="s">
        <v>2235</v>
      </c>
      <c r="H2501" s="264"/>
      <c r="I2501" s="265"/>
      <c r="J2501" s="262"/>
      <c r="K2501" s="263"/>
      <c r="L2501" s="266" t="s">
        <v>6720</v>
      </c>
      <c r="M2501" s="267" t="s">
        <v>6721</v>
      </c>
      <c r="N2501" s="262" t="s">
        <v>6720</v>
      </c>
      <c r="O2501" s="263" t="s">
        <v>6721</v>
      </c>
      <c r="P2501" s="266" t="s">
        <v>7714</v>
      </c>
      <c r="Q2501" s="267" t="s">
        <v>7715</v>
      </c>
      <c r="R2501" s="276"/>
      <c r="S2501" s="277"/>
      <c r="T2501" s="277"/>
    </row>
    <row r="2502" spans="1:20" ht="24" x14ac:dyDescent="0.2">
      <c r="A2502" s="257" t="s">
        <v>10461</v>
      </c>
      <c r="B2502" s="258" t="s">
        <v>7710</v>
      </c>
      <c r="C2502" s="259" t="s">
        <v>2237</v>
      </c>
      <c r="D2502" s="260" t="s">
        <v>11242</v>
      </c>
      <c r="E2502" s="261"/>
      <c r="F2502" s="262" t="s">
        <v>2236</v>
      </c>
      <c r="G2502" s="263" t="s">
        <v>2237</v>
      </c>
      <c r="H2502" s="264"/>
      <c r="I2502" s="265"/>
      <c r="J2502" s="262"/>
      <c r="K2502" s="263"/>
      <c r="L2502" s="266" t="s">
        <v>6722</v>
      </c>
      <c r="M2502" s="267" t="s">
        <v>6723</v>
      </c>
      <c r="N2502" s="262" t="s">
        <v>6722</v>
      </c>
      <c r="O2502" s="263" t="s">
        <v>6723</v>
      </c>
      <c r="P2502" s="266" t="s">
        <v>7714</v>
      </c>
      <c r="Q2502" s="267" t="s">
        <v>7715</v>
      </c>
      <c r="R2502" s="276"/>
      <c r="S2502" s="277"/>
      <c r="T2502" s="277"/>
    </row>
    <row r="2503" spans="1:20" ht="24" x14ac:dyDescent="0.2">
      <c r="A2503" s="257" t="s">
        <v>10461</v>
      </c>
      <c r="B2503" s="258" t="s">
        <v>7710</v>
      </c>
      <c r="C2503" s="259" t="s">
        <v>2249</v>
      </c>
      <c r="D2503" s="260" t="s">
        <v>11243</v>
      </c>
      <c r="E2503" s="261"/>
      <c r="F2503" s="262" t="s">
        <v>2248</v>
      </c>
      <c r="G2503" s="263" t="s">
        <v>2249</v>
      </c>
      <c r="H2503" s="264"/>
      <c r="I2503" s="265"/>
      <c r="J2503" s="262"/>
      <c r="K2503" s="263"/>
      <c r="L2503" s="266" t="s">
        <v>6797</v>
      </c>
      <c r="M2503" s="267" t="s">
        <v>6796</v>
      </c>
      <c r="N2503" s="262" t="s">
        <v>6797</v>
      </c>
      <c r="O2503" s="263" t="s">
        <v>6796</v>
      </c>
      <c r="P2503" s="266" t="s">
        <v>7714</v>
      </c>
      <c r="Q2503" s="267" t="s">
        <v>7715</v>
      </c>
      <c r="R2503" s="276"/>
      <c r="S2503" s="277"/>
      <c r="T2503" s="277"/>
    </row>
    <row r="2504" spans="1:20" ht="14.25" x14ac:dyDescent="0.2">
      <c r="A2504" s="190" t="s">
        <v>10461</v>
      </c>
      <c r="B2504" s="191" t="s">
        <v>7701</v>
      </c>
      <c r="C2504" s="192" t="s">
        <v>11244</v>
      </c>
      <c r="D2504" s="193" t="s">
        <v>11245</v>
      </c>
      <c r="E2504" s="194"/>
      <c r="F2504" s="195"/>
      <c r="G2504" s="196"/>
      <c r="H2504" s="197"/>
      <c r="I2504" s="198"/>
      <c r="J2504" s="195"/>
      <c r="K2504" s="196"/>
      <c r="L2504" s="199"/>
      <c r="M2504" s="200"/>
      <c r="N2504" s="195"/>
      <c r="O2504" s="196"/>
      <c r="P2504" s="199"/>
      <c r="Q2504" s="200"/>
      <c r="R2504" s="201"/>
      <c r="S2504" s="202"/>
      <c r="T2504" s="202"/>
    </row>
    <row r="2505" spans="1:20" ht="12.75" x14ac:dyDescent="0.2">
      <c r="A2505" s="204" t="s">
        <v>10461</v>
      </c>
      <c r="B2505" s="205" t="s">
        <v>7704</v>
      </c>
      <c r="C2505" s="206" t="s">
        <v>364</v>
      </c>
      <c r="D2505" s="207" t="s">
        <v>11246</v>
      </c>
      <c r="E2505" s="208"/>
      <c r="F2505" s="209"/>
      <c r="G2505" s="210"/>
      <c r="H2505" s="211"/>
      <c r="I2505" s="212"/>
      <c r="J2505" s="209"/>
      <c r="K2505" s="210"/>
      <c r="L2505" s="213"/>
      <c r="M2505" s="214"/>
      <c r="N2505" s="209"/>
      <c r="O2505" s="210"/>
      <c r="P2505" s="213"/>
      <c r="Q2505" s="214"/>
      <c r="R2505" s="215"/>
      <c r="S2505" s="216"/>
      <c r="T2505" s="216"/>
    </row>
    <row r="2506" spans="1:20" x14ac:dyDescent="0.2">
      <c r="A2506" s="244" t="s">
        <v>10461</v>
      </c>
      <c r="B2506" s="245" t="s">
        <v>7707</v>
      </c>
      <c r="C2506" s="246" t="s">
        <v>364</v>
      </c>
      <c r="D2506" s="247" t="s">
        <v>11247</v>
      </c>
      <c r="E2506" s="248"/>
      <c r="F2506" s="262"/>
      <c r="G2506" s="263"/>
      <c r="H2506" s="264"/>
      <c r="I2506" s="265"/>
      <c r="J2506" s="262"/>
      <c r="K2506" s="263"/>
      <c r="L2506" s="266"/>
      <c r="M2506" s="267"/>
      <c r="N2506" s="262"/>
      <c r="O2506" s="263"/>
      <c r="P2506" s="266"/>
      <c r="Q2506" s="267"/>
      <c r="R2506" s="276"/>
      <c r="S2506" s="277"/>
      <c r="T2506" s="277"/>
    </row>
    <row r="2507" spans="1:20" ht="36" x14ac:dyDescent="0.2">
      <c r="A2507" s="257" t="s">
        <v>10461</v>
      </c>
      <c r="B2507" s="258" t="s">
        <v>7710</v>
      </c>
      <c r="C2507" s="259" t="s">
        <v>364</v>
      </c>
      <c r="D2507" s="260" t="s">
        <v>11248</v>
      </c>
      <c r="E2507" s="261"/>
      <c r="F2507" s="262" t="s">
        <v>363</v>
      </c>
      <c r="G2507" s="263" t="s">
        <v>364</v>
      </c>
      <c r="H2507" s="264"/>
      <c r="I2507" s="265"/>
      <c r="J2507" s="262"/>
      <c r="K2507" s="263"/>
      <c r="L2507" s="266" t="s">
        <v>7609</v>
      </c>
      <c r="M2507" s="267" t="s">
        <v>7610</v>
      </c>
      <c r="N2507" s="262" t="s">
        <v>7609</v>
      </c>
      <c r="O2507" s="263" t="s">
        <v>7610</v>
      </c>
      <c r="P2507" s="266" t="s">
        <v>7714</v>
      </c>
      <c r="Q2507" s="267" t="s">
        <v>7715</v>
      </c>
      <c r="R2507" s="276"/>
      <c r="S2507" s="277"/>
      <c r="T2507" s="277"/>
    </row>
    <row r="2508" spans="1:20" ht="12.75" x14ac:dyDescent="0.2">
      <c r="A2508" s="204" t="s">
        <v>10461</v>
      </c>
      <c r="B2508" s="205" t="s">
        <v>7704</v>
      </c>
      <c r="C2508" s="206" t="s">
        <v>11249</v>
      </c>
      <c r="D2508" s="207" t="s">
        <v>11250</v>
      </c>
      <c r="E2508" s="208"/>
      <c r="F2508" s="209"/>
      <c r="G2508" s="210"/>
      <c r="H2508" s="211"/>
      <c r="I2508" s="212"/>
      <c r="J2508" s="209"/>
      <c r="K2508" s="210"/>
      <c r="L2508" s="213"/>
      <c r="M2508" s="214"/>
      <c r="N2508" s="209"/>
      <c r="O2508" s="210"/>
      <c r="P2508" s="213"/>
      <c r="Q2508" s="214"/>
      <c r="R2508" s="215"/>
      <c r="S2508" s="216"/>
      <c r="T2508" s="216"/>
    </row>
    <row r="2509" spans="1:20" s="707" customFormat="1" ht="24" x14ac:dyDescent="0.2">
      <c r="A2509" s="244" t="s">
        <v>10461</v>
      </c>
      <c r="B2509" s="245" t="s">
        <v>7707</v>
      </c>
      <c r="C2509" s="246" t="s">
        <v>2253</v>
      </c>
      <c r="D2509" s="247" t="s">
        <v>11251</v>
      </c>
      <c r="E2509" s="248"/>
      <c r="F2509" s="262"/>
      <c r="G2509" s="263"/>
      <c r="H2509" s="264"/>
      <c r="I2509" s="265"/>
      <c r="J2509" s="262"/>
      <c r="K2509" s="263"/>
      <c r="L2509" s="266"/>
      <c r="M2509" s="267"/>
      <c r="N2509" s="262"/>
      <c r="O2509" s="263"/>
      <c r="P2509" s="266"/>
      <c r="Q2509" s="267"/>
      <c r="R2509" s="276"/>
      <c r="S2509" s="277"/>
      <c r="T2509" s="277"/>
    </row>
    <row r="2510" spans="1:20" s="411" customFormat="1" ht="24" x14ac:dyDescent="0.2">
      <c r="A2510" s="257" t="s">
        <v>10461</v>
      </c>
      <c r="B2510" s="258" t="s">
        <v>7710</v>
      </c>
      <c r="C2510" s="259" t="s">
        <v>2253</v>
      </c>
      <c r="D2510" s="260" t="s">
        <v>11252</v>
      </c>
      <c r="E2510" s="261"/>
      <c r="F2510" s="262" t="s">
        <v>2252</v>
      </c>
      <c r="G2510" s="263" t="s">
        <v>2253</v>
      </c>
      <c r="H2510" s="264"/>
      <c r="I2510" s="265"/>
      <c r="J2510" s="262"/>
      <c r="K2510" s="263"/>
      <c r="L2510" s="266" t="s">
        <v>7625</v>
      </c>
      <c r="M2510" s="267" t="s">
        <v>7626</v>
      </c>
      <c r="N2510" s="262" t="s">
        <v>7625</v>
      </c>
      <c r="O2510" s="263" t="s">
        <v>7626</v>
      </c>
      <c r="P2510" s="266" t="s">
        <v>7714</v>
      </c>
      <c r="Q2510" s="267" t="s">
        <v>7715</v>
      </c>
      <c r="R2510" s="276"/>
      <c r="S2510" s="277"/>
      <c r="T2510" s="277"/>
    </row>
    <row r="2511" spans="1:20" s="411" customFormat="1" x14ac:dyDescent="0.2">
      <c r="A2511" s="244" t="s">
        <v>10461</v>
      </c>
      <c r="B2511" s="245" t="s">
        <v>7707</v>
      </c>
      <c r="C2511" s="246" t="s">
        <v>11249</v>
      </c>
      <c r="D2511" s="247" t="s">
        <v>11253</v>
      </c>
      <c r="E2511" s="248"/>
      <c r="F2511" s="262"/>
      <c r="G2511" s="263"/>
      <c r="H2511" s="264"/>
      <c r="I2511" s="265"/>
      <c r="J2511" s="262"/>
      <c r="K2511" s="263"/>
      <c r="L2511" s="266"/>
      <c r="M2511" s="267"/>
      <c r="N2511" s="262"/>
      <c r="O2511" s="263"/>
      <c r="P2511" s="266"/>
      <c r="Q2511" s="267"/>
      <c r="R2511" s="276"/>
      <c r="S2511" s="277"/>
      <c r="T2511" s="277"/>
    </row>
    <row r="2512" spans="1:20" s="411" customFormat="1" ht="24" x14ac:dyDescent="0.2">
      <c r="A2512" s="257" t="s">
        <v>10461</v>
      </c>
      <c r="B2512" s="258" t="s">
        <v>7710</v>
      </c>
      <c r="C2512" s="259" t="s">
        <v>11249</v>
      </c>
      <c r="D2512" s="260" t="s">
        <v>11254</v>
      </c>
      <c r="E2512" s="261"/>
      <c r="F2512" s="262" t="s">
        <v>2271</v>
      </c>
      <c r="G2512" s="263" t="s">
        <v>2272</v>
      </c>
      <c r="H2512" s="264"/>
      <c r="I2512" s="265"/>
      <c r="J2512" s="262"/>
      <c r="K2512" s="263"/>
      <c r="L2512" s="266" t="s">
        <v>7625</v>
      </c>
      <c r="M2512" s="267" t="s">
        <v>7626</v>
      </c>
      <c r="N2512" s="262" t="s">
        <v>7625</v>
      </c>
      <c r="O2512" s="263" t="s">
        <v>7626</v>
      </c>
      <c r="P2512" s="266" t="s">
        <v>7714</v>
      </c>
      <c r="Q2512" s="267" t="s">
        <v>7715</v>
      </c>
      <c r="R2512" s="276"/>
      <c r="S2512" s="277"/>
      <c r="T2512" s="277"/>
    </row>
    <row r="2513" spans="1:20" ht="14.25" x14ac:dyDescent="0.2">
      <c r="A2513" s="190" t="s">
        <v>10461</v>
      </c>
      <c r="B2513" s="191" t="s">
        <v>7701</v>
      </c>
      <c r="C2513" s="192" t="s">
        <v>11255</v>
      </c>
      <c r="D2513" s="193" t="s">
        <v>11256</v>
      </c>
      <c r="E2513" s="194"/>
      <c r="F2513" s="195"/>
      <c r="G2513" s="196"/>
      <c r="H2513" s="197"/>
      <c r="I2513" s="198"/>
      <c r="J2513" s="195"/>
      <c r="K2513" s="196"/>
      <c r="L2513" s="199"/>
      <c r="M2513" s="200"/>
      <c r="N2513" s="195"/>
      <c r="O2513" s="196"/>
      <c r="P2513" s="199"/>
      <c r="Q2513" s="200"/>
      <c r="R2513" s="201"/>
      <c r="S2513" s="202"/>
      <c r="T2513" s="202"/>
    </row>
    <row r="2514" spans="1:20" ht="25.5" x14ac:dyDescent="0.2">
      <c r="A2514" s="204" t="s">
        <v>10461</v>
      </c>
      <c r="B2514" s="205" t="s">
        <v>7704</v>
      </c>
      <c r="C2514" s="400" t="s">
        <v>11257</v>
      </c>
      <c r="D2514" s="207" t="s">
        <v>11258</v>
      </c>
      <c r="E2514" s="208"/>
      <c r="F2514" s="209"/>
      <c r="G2514" s="210"/>
      <c r="H2514" s="211"/>
      <c r="I2514" s="212"/>
      <c r="J2514" s="209"/>
      <c r="K2514" s="210"/>
      <c r="L2514" s="213"/>
      <c r="M2514" s="214"/>
      <c r="N2514" s="209"/>
      <c r="O2514" s="210"/>
      <c r="P2514" s="213"/>
      <c r="Q2514" s="214"/>
      <c r="R2514" s="215"/>
      <c r="S2514" s="216"/>
      <c r="T2514" s="216"/>
    </row>
    <row r="2515" spans="1:20" ht="24" x14ac:dyDescent="0.2">
      <c r="A2515" s="244" t="s">
        <v>10461</v>
      </c>
      <c r="B2515" s="245" t="s">
        <v>7707</v>
      </c>
      <c r="C2515" s="246" t="s">
        <v>11259</v>
      </c>
      <c r="D2515" s="247" t="s">
        <v>11260</v>
      </c>
      <c r="E2515" s="248"/>
      <c r="F2515" s="262"/>
      <c r="G2515" s="263"/>
      <c r="H2515" s="264"/>
      <c r="I2515" s="265"/>
      <c r="J2515" s="262"/>
      <c r="K2515" s="263"/>
      <c r="L2515" s="266"/>
      <c r="M2515" s="267"/>
      <c r="N2515" s="262"/>
      <c r="O2515" s="263"/>
      <c r="P2515" s="266"/>
      <c r="Q2515" s="267"/>
      <c r="R2515" s="276"/>
      <c r="S2515" s="277"/>
      <c r="T2515" s="277"/>
    </row>
    <row r="2516" spans="1:20" ht="36" x14ac:dyDescent="0.2">
      <c r="A2516" s="257" t="s">
        <v>10461</v>
      </c>
      <c r="B2516" s="258" t="s">
        <v>7710</v>
      </c>
      <c r="C2516" s="259" t="s">
        <v>11259</v>
      </c>
      <c r="D2516" s="260" t="s">
        <v>11261</v>
      </c>
      <c r="E2516" s="261"/>
      <c r="F2516" s="262" t="s">
        <v>1570</v>
      </c>
      <c r="G2516" s="263" t="s">
        <v>1571</v>
      </c>
      <c r="H2516" s="264"/>
      <c r="I2516" s="265"/>
      <c r="J2516" s="262"/>
      <c r="K2516" s="263"/>
      <c r="L2516" s="266" t="s">
        <v>7607</v>
      </c>
      <c r="M2516" s="267" t="s">
        <v>7608</v>
      </c>
      <c r="N2516" s="262" t="s">
        <v>7607</v>
      </c>
      <c r="O2516" s="263" t="s">
        <v>7608</v>
      </c>
      <c r="P2516" s="266" t="s">
        <v>7714</v>
      </c>
      <c r="Q2516" s="267" t="s">
        <v>7715</v>
      </c>
      <c r="R2516" s="276"/>
      <c r="S2516" s="277"/>
      <c r="T2516" s="277"/>
    </row>
    <row r="2517" spans="1:20" ht="12.75" x14ac:dyDescent="0.2">
      <c r="A2517" s="204" t="s">
        <v>10461</v>
      </c>
      <c r="B2517" s="205" t="s">
        <v>7704</v>
      </c>
      <c r="C2517" s="206" t="s">
        <v>11262</v>
      </c>
      <c r="D2517" s="207" t="s">
        <v>11263</v>
      </c>
      <c r="E2517" s="208"/>
      <c r="F2517" s="209"/>
      <c r="G2517" s="210"/>
      <c r="H2517" s="211"/>
      <c r="I2517" s="212"/>
      <c r="J2517" s="209"/>
      <c r="K2517" s="210"/>
      <c r="L2517" s="213"/>
      <c r="M2517" s="214"/>
      <c r="N2517" s="209"/>
      <c r="O2517" s="210"/>
      <c r="P2517" s="213"/>
      <c r="Q2517" s="214"/>
      <c r="R2517" s="215"/>
      <c r="S2517" s="216"/>
      <c r="T2517" s="216"/>
    </row>
    <row r="2518" spans="1:20" ht="24" x14ac:dyDescent="0.2">
      <c r="A2518" s="244" t="s">
        <v>10461</v>
      </c>
      <c r="B2518" s="245" t="s">
        <v>7707</v>
      </c>
      <c r="C2518" s="246" t="s">
        <v>11264</v>
      </c>
      <c r="D2518" s="247" t="s">
        <v>11265</v>
      </c>
      <c r="E2518" s="248"/>
      <c r="F2518" s="262" t="s">
        <v>2527</v>
      </c>
      <c r="G2518" s="263" t="s">
        <v>2528</v>
      </c>
      <c r="H2518" s="264"/>
      <c r="I2518" s="265"/>
      <c r="J2518" s="262"/>
      <c r="K2518" s="263"/>
      <c r="L2518" s="266" t="s">
        <v>7516</v>
      </c>
      <c r="M2518" s="267" t="s">
        <v>7517</v>
      </c>
      <c r="N2518" s="262" t="s">
        <v>7516</v>
      </c>
      <c r="O2518" s="263" t="s">
        <v>7517</v>
      </c>
      <c r="P2518" s="266" t="s">
        <v>7714</v>
      </c>
      <c r="Q2518" s="267" t="s">
        <v>7715</v>
      </c>
      <c r="R2518" s="276"/>
      <c r="S2518" s="277"/>
      <c r="T2518" s="277"/>
    </row>
    <row r="2519" spans="1:20" ht="24" x14ac:dyDescent="0.2">
      <c r="A2519" s="257" t="s">
        <v>10461</v>
      </c>
      <c r="B2519" s="258" t="s">
        <v>7710</v>
      </c>
      <c r="C2519" s="259" t="s">
        <v>11264</v>
      </c>
      <c r="D2519" s="260" t="s">
        <v>11266</v>
      </c>
      <c r="E2519" s="261"/>
      <c r="F2519" s="262" t="s">
        <v>2527</v>
      </c>
      <c r="G2519" s="263" t="s">
        <v>2528</v>
      </c>
      <c r="H2519" s="264"/>
      <c r="I2519" s="265"/>
      <c r="J2519" s="262"/>
      <c r="K2519" s="263"/>
      <c r="L2519" s="266" t="s">
        <v>7516</v>
      </c>
      <c r="M2519" s="267" t="s">
        <v>7517</v>
      </c>
      <c r="N2519" s="262" t="s">
        <v>7516</v>
      </c>
      <c r="O2519" s="263" t="s">
        <v>7517</v>
      </c>
      <c r="P2519" s="266" t="s">
        <v>7714</v>
      </c>
      <c r="Q2519" s="267" t="s">
        <v>7715</v>
      </c>
      <c r="R2519" s="276"/>
      <c r="S2519" s="277"/>
      <c r="T2519" s="277"/>
    </row>
    <row r="2520" spans="1:20" ht="24" x14ac:dyDescent="0.2">
      <c r="A2520" s="244" t="s">
        <v>10461</v>
      </c>
      <c r="B2520" s="245" t="s">
        <v>7707</v>
      </c>
      <c r="C2520" s="246" t="s">
        <v>2530</v>
      </c>
      <c r="D2520" s="247" t="s">
        <v>11267</v>
      </c>
      <c r="E2520" s="248"/>
      <c r="F2520" s="262" t="s">
        <v>2529</v>
      </c>
      <c r="G2520" s="263" t="s">
        <v>2530</v>
      </c>
      <c r="H2520" s="264"/>
      <c r="I2520" s="265"/>
      <c r="J2520" s="262"/>
      <c r="K2520" s="263"/>
      <c r="L2520" s="266" t="s">
        <v>7518</v>
      </c>
      <c r="M2520" s="267" t="s">
        <v>7519</v>
      </c>
      <c r="N2520" s="262" t="s">
        <v>7518</v>
      </c>
      <c r="O2520" s="263" t="s">
        <v>7519</v>
      </c>
      <c r="P2520" s="266" t="s">
        <v>7714</v>
      </c>
      <c r="Q2520" s="267" t="s">
        <v>7715</v>
      </c>
      <c r="R2520" s="276"/>
      <c r="S2520" s="277"/>
      <c r="T2520" s="277"/>
    </row>
    <row r="2521" spans="1:20" ht="24" x14ac:dyDescent="0.2">
      <c r="A2521" s="257" t="s">
        <v>10461</v>
      </c>
      <c r="B2521" s="258" t="s">
        <v>7710</v>
      </c>
      <c r="C2521" s="259" t="s">
        <v>2530</v>
      </c>
      <c r="D2521" s="260" t="s">
        <v>11268</v>
      </c>
      <c r="E2521" s="261"/>
      <c r="F2521" s="262" t="s">
        <v>2529</v>
      </c>
      <c r="G2521" s="263" t="s">
        <v>2530</v>
      </c>
      <c r="H2521" s="264"/>
      <c r="I2521" s="265"/>
      <c r="J2521" s="262"/>
      <c r="K2521" s="263"/>
      <c r="L2521" s="266" t="s">
        <v>7518</v>
      </c>
      <c r="M2521" s="267" t="s">
        <v>7519</v>
      </c>
      <c r="N2521" s="262" t="s">
        <v>7518</v>
      </c>
      <c r="O2521" s="263" t="s">
        <v>7519</v>
      </c>
      <c r="P2521" s="266" t="s">
        <v>7714</v>
      </c>
      <c r="Q2521" s="267" t="s">
        <v>7715</v>
      </c>
      <c r="R2521" s="276"/>
      <c r="S2521" s="277"/>
      <c r="T2521" s="277"/>
    </row>
    <row r="2522" spans="1:20" ht="12.75" x14ac:dyDescent="0.2">
      <c r="A2522" s="204" t="s">
        <v>10461</v>
      </c>
      <c r="B2522" s="205" t="s">
        <v>7704</v>
      </c>
      <c r="C2522" s="206" t="s">
        <v>11269</v>
      </c>
      <c r="D2522" s="207" t="s">
        <v>11270</v>
      </c>
      <c r="E2522" s="208"/>
      <c r="F2522" s="209"/>
      <c r="G2522" s="210"/>
      <c r="H2522" s="211"/>
      <c r="I2522" s="212"/>
      <c r="J2522" s="209"/>
      <c r="K2522" s="210"/>
      <c r="L2522" s="213"/>
      <c r="M2522" s="214"/>
      <c r="N2522" s="209"/>
      <c r="O2522" s="210"/>
      <c r="P2522" s="213"/>
      <c r="Q2522" s="214"/>
      <c r="R2522" s="215"/>
      <c r="S2522" s="216"/>
      <c r="T2522" s="216"/>
    </row>
    <row r="2523" spans="1:20" s="217" customFormat="1" ht="36" x14ac:dyDescent="0.2">
      <c r="A2523" s="244" t="s">
        <v>10461</v>
      </c>
      <c r="B2523" s="245" t="s">
        <v>7707</v>
      </c>
      <c r="C2523" s="246" t="s">
        <v>11269</v>
      </c>
      <c r="D2523" s="247" t="s">
        <v>11271</v>
      </c>
      <c r="E2523" s="248"/>
      <c r="F2523" s="262" t="s">
        <v>1573</v>
      </c>
      <c r="G2523" s="263" t="s">
        <v>1574</v>
      </c>
      <c r="H2523" s="264"/>
      <c r="I2523" s="265"/>
      <c r="J2523" s="262"/>
      <c r="K2523" s="263"/>
      <c r="L2523" s="266" t="s">
        <v>6945</v>
      </c>
      <c r="M2523" s="267" t="s">
        <v>6946</v>
      </c>
      <c r="N2523" s="262" t="s">
        <v>6945</v>
      </c>
      <c r="O2523" s="263" t="s">
        <v>6946</v>
      </c>
      <c r="P2523" s="266" t="s">
        <v>7714</v>
      </c>
      <c r="Q2523" s="267" t="s">
        <v>7715</v>
      </c>
      <c r="R2523" s="276"/>
      <c r="S2523" s="277"/>
      <c r="T2523" s="277"/>
    </row>
    <row r="2524" spans="1:20" ht="36" x14ac:dyDescent="0.2">
      <c r="A2524" s="257" t="s">
        <v>10461</v>
      </c>
      <c r="B2524" s="258" t="s">
        <v>7710</v>
      </c>
      <c r="C2524" s="259" t="s">
        <v>11269</v>
      </c>
      <c r="D2524" s="260" t="s">
        <v>11272</v>
      </c>
      <c r="E2524" s="261"/>
      <c r="F2524" s="262" t="s">
        <v>1573</v>
      </c>
      <c r="G2524" s="263" t="s">
        <v>1574</v>
      </c>
      <c r="H2524" s="264"/>
      <c r="I2524" s="265"/>
      <c r="J2524" s="262"/>
      <c r="K2524" s="263"/>
      <c r="L2524" s="266" t="s">
        <v>6945</v>
      </c>
      <c r="M2524" s="267" t="s">
        <v>6946</v>
      </c>
      <c r="N2524" s="262" t="s">
        <v>6945</v>
      </c>
      <c r="O2524" s="263" t="s">
        <v>6946</v>
      </c>
      <c r="P2524" s="266" t="s">
        <v>7714</v>
      </c>
      <c r="Q2524" s="267" t="s">
        <v>7715</v>
      </c>
      <c r="R2524" s="276"/>
      <c r="S2524" s="277"/>
      <c r="T2524" s="277"/>
    </row>
    <row r="2525" spans="1:20" ht="25.5" x14ac:dyDescent="0.2">
      <c r="A2525" s="204" t="s">
        <v>10461</v>
      </c>
      <c r="B2525" s="205" t="s">
        <v>7704</v>
      </c>
      <c r="C2525" s="400" t="s">
        <v>11273</v>
      </c>
      <c r="D2525" s="207" t="s">
        <v>11274</v>
      </c>
      <c r="E2525" s="208"/>
      <c r="F2525" s="209"/>
      <c r="G2525" s="210"/>
      <c r="H2525" s="211"/>
      <c r="I2525" s="212"/>
      <c r="J2525" s="209"/>
      <c r="K2525" s="210"/>
      <c r="L2525" s="213"/>
      <c r="M2525" s="214"/>
      <c r="N2525" s="209"/>
      <c r="O2525" s="210"/>
      <c r="P2525" s="213"/>
      <c r="Q2525" s="214"/>
      <c r="R2525" s="215"/>
      <c r="S2525" s="216"/>
      <c r="T2525" s="216"/>
    </row>
    <row r="2526" spans="1:20" ht="48" x14ac:dyDescent="0.2">
      <c r="A2526" s="244" t="s">
        <v>10461</v>
      </c>
      <c r="B2526" s="245" t="s">
        <v>7707</v>
      </c>
      <c r="C2526" s="246" t="s">
        <v>7614</v>
      </c>
      <c r="D2526" s="247" t="s">
        <v>11275</v>
      </c>
      <c r="E2526" s="248"/>
      <c r="F2526" s="262" t="s">
        <v>1576</v>
      </c>
      <c r="G2526" s="263" t="s">
        <v>1577</v>
      </c>
      <c r="H2526" s="264"/>
      <c r="I2526" s="265"/>
      <c r="J2526" s="262"/>
      <c r="K2526" s="263"/>
      <c r="L2526" s="266" t="s">
        <v>7613</v>
      </c>
      <c r="M2526" s="267" t="s">
        <v>7614</v>
      </c>
      <c r="N2526" s="262" t="s">
        <v>7613</v>
      </c>
      <c r="O2526" s="263" t="s">
        <v>7614</v>
      </c>
      <c r="P2526" s="266" t="s">
        <v>7714</v>
      </c>
      <c r="Q2526" s="267" t="s">
        <v>7715</v>
      </c>
      <c r="R2526" s="276"/>
      <c r="S2526" s="277"/>
      <c r="T2526" s="277"/>
    </row>
    <row r="2527" spans="1:20" s="217" customFormat="1" ht="48" x14ac:dyDescent="0.2">
      <c r="A2527" s="257" t="s">
        <v>10461</v>
      </c>
      <c r="B2527" s="258" t="s">
        <v>7710</v>
      </c>
      <c r="C2527" s="259" t="s">
        <v>7614</v>
      </c>
      <c r="D2527" s="260" t="s">
        <v>11276</v>
      </c>
      <c r="E2527" s="261"/>
      <c r="F2527" s="262" t="s">
        <v>1576</v>
      </c>
      <c r="G2527" s="263" t="s">
        <v>1577</v>
      </c>
      <c r="H2527" s="264"/>
      <c r="I2527" s="265"/>
      <c r="J2527" s="262"/>
      <c r="K2527" s="263"/>
      <c r="L2527" s="266" t="s">
        <v>7613</v>
      </c>
      <c r="M2527" s="267" t="s">
        <v>7614</v>
      </c>
      <c r="N2527" s="262" t="s">
        <v>7613</v>
      </c>
      <c r="O2527" s="263" t="s">
        <v>7614</v>
      </c>
      <c r="P2527" s="266" t="s">
        <v>7714</v>
      </c>
      <c r="Q2527" s="267" t="s">
        <v>7715</v>
      </c>
      <c r="R2527" s="276"/>
      <c r="S2527" s="277"/>
      <c r="T2527" s="277"/>
    </row>
    <row r="2528" spans="1:20" ht="48" x14ac:dyDescent="0.2">
      <c r="A2528" s="244" t="s">
        <v>10461</v>
      </c>
      <c r="B2528" s="245" t="s">
        <v>7707</v>
      </c>
      <c r="C2528" s="246" t="s">
        <v>7616</v>
      </c>
      <c r="D2528" s="247" t="s">
        <v>11277</v>
      </c>
      <c r="E2528" s="248"/>
      <c r="F2528" s="262" t="s">
        <v>1578</v>
      </c>
      <c r="G2528" s="263" t="s">
        <v>1579</v>
      </c>
      <c r="H2528" s="264"/>
      <c r="I2528" s="265"/>
      <c r="J2528" s="262"/>
      <c r="K2528" s="263"/>
      <c r="L2528" s="266" t="s">
        <v>7615</v>
      </c>
      <c r="M2528" s="267" t="s">
        <v>7616</v>
      </c>
      <c r="N2528" s="262" t="s">
        <v>7615</v>
      </c>
      <c r="O2528" s="263" t="s">
        <v>7616</v>
      </c>
      <c r="P2528" s="266" t="s">
        <v>7714</v>
      </c>
      <c r="Q2528" s="267" t="s">
        <v>7715</v>
      </c>
      <c r="R2528" s="276"/>
      <c r="S2528" s="277"/>
      <c r="T2528" s="277"/>
    </row>
    <row r="2529" spans="1:20" ht="48" x14ac:dyDescent="0.2">
      <c r="A2529" s="257" t="s">
        <v>10461</v>
      </c>
      <c r="B2529" s="258" t="s">
        <v>7710</v>
      </c>
      <c r="C2529" s="259" t="s">
        <v>7616</v>
      </c>
      <c r="D2529" s="260" t="s">
        <v>11278</v>
      </c>
      <c r="E2529" s="261"/>
      <c r="F2529" s="262" t="s">
        <v>1578</v>
      </c>
      <c r="G2529" s="263" t="s">
        <v>1579</v>
      </c>
      <c r="H2529" s="264"/>
      <c r="I2529" s="265"/>
      <c r="J2529" s="262"/>
      <c r="K2529" s="263"/>
      <c r="L2529" s="266" t="s">
        <v>7615</v>
      </c>
      <c r="M2529" s="267" t="s">
        <v>7616</v>
      </c>
      <c r="N2529" s="262" t="s">
        <v>7615</v>
      </c>
      <c r="O2529" s="263" t="s">
        <v>7616</v>
      </c>
      <c r="P2529" s="266" t="s">
        <v>7714</v>
      </c>
      <c r="Q2529" s="267" t="s">
        <v>7715</v>
      </c>
      <c r="R2529" s="276"/>
      <c r="S2529" s="277"/>
      <c r="T2529" s="277"/>
    </row>
    <row r="2530" spans="1:20" s="203" customFormat="1" ht="36" x14ac:dyDescent="0.2">
      <c r="A2530" s="244" t="s">
        <v>10461</v>
      </c>
      <c r="B2530" s="245" t="s">
        <v>7707</v>
      </c>
      <c r="C2530" s="246" t="s">
        <v>7618</v>
      </c>
      <c r="D2530" s="247" t="s">
        <v>11279</v>
      </c>
      <c r="E2530" s="248"/>
      <c r="F2530" s="262" t="s">
        <v>1580</v>
      </c>
      <c r="G2530" s="263" t="s">
        <v>1581</v>
      </c>
      <c r="H2530" s="264"/>
      <c r="I2530" s="265"/>
      <c r="J2530" s="262"/>
      <c r="K2530" s="263"/>
      <c r="L2530" s="266" t="s">
        <v>7617</v>
      </c>
      <c r="M2530" s="267" t="s">
        <v>7618</v>
      </c>
      <c r="N2530" s="262" t="s">
        <v>7617</v>
      </c>
      <c r="O2530" s="263" t="s">
        <v>7618</v>
      </c>
      <c r="P2530" s="266" t="s">
        <v>7714</v>
      </c>
      <c r="Q2530" s="267" t="s">
        <v>7715</v>
      </c>
      <c r="R2530" s="276"/>
      <c r="S2530" s="277"/>
      <c r="T2530" s="277"/>
    </row>
    <row r="2531" spans="1:20" s="217" customFormat="1" ht="36" x14ac:dyDescent="0.2">
      <c r="A2531" s="257" t="s">
        <v>10461</v>
      </c>
      <c r="B2531" s="258" t="s">
        <v>7710</v>
      </c>
      <c r="C2531" s="259" t="s">
        <v>7618</v>
      </c>
      <c r="D2531" s="260" t="s">
        <v>11280</v>
      </c>
      <c r="E2531" s="261"/>
      <c r="F2531" s="262" t="s">
        <v>1580</v>
      </c>
      <c r="G2531" s="263" t="s">
        <v>1581</v>
      </c>
      <c r="H2531" s="264"/>
      <c r="I2531" s="265"/>
      <c r="J2531" s="262"/>
      <c r="K2531" s="263"/>
      <c r="L2531" s="266" t="s">
        <v>7617</v>
      </c>
      <c r="M2531" s="267" t="s">
        <v>7618</v>
      </c>
      <c r="N2531" s="262" t="s">
        <v>7617</v>
      </c>
      <c r="O2531" s="263" t="s">
        <v>7618</v>
      </c>
      <c r="P2531" s="266" t="s">
        <v>7714</v>
      </c>
      <c r="Q2531" s="267" t="s">
        <v>7715</v>
      </c>
      <c r="R2531" s="276"/>
      <c r="S2531" s="277"/>
      <c r="T2531" s="277"/>
    </row>
    <row r="2532" spans="1:20" ht="36" x14ac:dyDescent="0.2">
      <c r="A2532" s="244" t="s">
        <v>10461</v>
      </c>
      <c r="B2532" s="245" t="s">
        <v>7707</v>
      </c>
      <c r="C2532" s="246" t="s">
        <v>7622</v>
      </c>
      <c r="D2532" s="247" t="s">
        <v>11281</v>
      </c>
      <c r="E2532" s="248"/>
      <c r="F2532" s="262" t="s">
        <v>1582</v>
      </c>
      <c r="G2532" s="263" t="s">
        <v>1583</v>
      </c>
      <c r="H2532" s="264"/>
      <c r="I2532" s="265"/>
      <c r="J2532" s="262"/>
      <c r="K2532" s="263"/>
      <c r="L2532" s="266" t="s">
        <v>7621</v>
      </c>
      <c r="M2532" s="267" t="s">
        <v>7622</v>
      </c>
      <c r="N2532" s="262" t="s">
        <v>7621</v>
      </c>
      <c r="O2532" s="263" t="s">
        <v>7622</v>
      </c>
      <c r="P2532" s="266" t="s">
        <v>7714</v>
      </c>
      <c r="Q2532" s="267" t="s">
        <v>7715</v>
      </c>
      <c r="R2532" s="276"/>
      <c r="S2532" s="277"/>
      <c r="T2532" s="277"/>
    </row>
    <row r="2533" spans="1:20" s="217" customFormat="1" ht="36" x14ac:dyDescent="0.2">
      <c r="A2533" s="257" t="s">
        <v>10461</v>
      </c>
      <c r="B2533" s="258" t="s">
        <v>7710</v>
      </c>
      <c r="C2533" s="259" t="s">
        <v>7622</v>
      </c>
      <c r="D2533" s="260" t="s">
        <v>11282</v>
      </c>
      <c r="E2533" s="261"/>
      <c r="F2533" s="262" t="s">
        <v>1582</v>
      </c>
      <c r="G2533" s="263" t="s">
        <v>1583</v>
      </c>
      <c r="H2533" s="264"/>
      <c r="I2533" s="265"/>
      <c r="J2533" s="262"/>
      <c r="K2533" s="263"/>
      <c r="L2533" s="266" t="s">
        <v>7621</v>
      </c>
      <c r="M2533" s="267" t="s">
        <v>7622</v>
      </c>
      <c r="N2533" s="262" t="s">
        <v>7621</v>
      </c>
      <c r="O2533" s="263" t="s">
        <v>7622</v>
      </c>
      <c r="P2533" s="266" t="s">
        <v>7714</v>
      </c>
      <c r="Q2533" s="267" t="s">
        <v>7715</v>
      </c>
      <c r="R2533" s="276"/>
      <c r="S2533" s="277"/>
      <c r="T2533" s="277"/>
    </row>
    <row r="2534" spans="1:20" ht="36" x14ac:dyDescent="0.2">
      <c r="A2534" s="244" t="s">
        <v>10461</v>
      </c>
      <c r="B2534" s="245" t="s">
        <v>7707</v>
      </c>
      <c r="C2534" s="246" t="s">
        <v>7620</v>
      </c>
      <c r="D2534" s="247" t="s">
        <v>11283</v>
      </c>
      <c r="E2534" s="248"/>
      <c r="F2534" s="262" t="s">
        <v>1584</v>
      </c>
      <c r="G2534" s="263" t="s">
        <v>1585</v>
      </c>
      <c r="H2534" s="264"/>
      <c r="I2534" s="265"/>
      <c r="J2534" s="262"/>
      <c r="K2534" s="263"/>
      <c r="L2534" s="266" t="s">
        <v>7619</v>
      </c>
      <c r="M2534" s="267" t="s">
        <v>7620</v>
      </c>
      <c r="N2534" s="262" t="s">
        <v>7619</v>
      </c>
      <c r="O2534" s="263" t="s">
        <v>7620</v>
      </c>
      <c r="P2534" s="266" t="s">
        <v>7714</v>
      </c>
      <c r="Q2534" s="267" t="s">
        <v>7715</v>
      </c>
      <c r="R2534" s="276"/>
      <c r="S2534" s="277"/>
      <c r="T2534" s="277"/>
    </row>
    <row r="2535" spans="1:20" s="217" customFormat="1" ht="36" x14ac:dyDescent="0.2">
      <c r="A2535" s="257" t="s">
        <v>10461</v>
      </c>
      <c r="B2535" s="258" t="s">
        <v>7710</v>
      </c>
      <c r="C2535" s="259" t="s">
        <v>7620</v>
      </c>
      <c r="D2535" s="260" t="s">
        <v>11284</v>
      </c>
      <c r="E2535" s="261"/>
      <c r="F2535" s="262" t="s">
        <v>1584</v>
      </c>
      <c r="G2535" s="263" t="s">
        <v>1585</v>
      </c>
      <c r="H2535" s="264"/>
      <c r="I2535" s="265"/>
      <c r="J2535" s="262"/>
      <c r="K2535" s="263"/>
      <c r="L2535" s="266" t="s">
        <v>7619</v>
      </c>
      <c r="M2535" s="267" t="s">
        <v>7620</v>
      </c>
      <c r="N2535" s="262" t="s">
        <v>7619</v>
      </c>
      <c r="O2535" s="263" t="s">
        <v>7620</v>
      </c>
      <c r="P2535" s="266" t="s">
        <v>7714</v>
      </c>
      <c r="Q2535" s="267" t="s">
        <v>7715</v>
      </c>
      <c r="R2535" s="276"/>
      <c r="S2535" s="277"/>
      <c r="T2535" s="277"/>
    </row>
    <row r="2536" spans="1:20" ht="48" x14ac:dyDescent="0.2">
      <c r="A2536" s="244" t="s">
        <v>10461</v>
      </c>
      <c r="B2536" s="245" t="s">
        <v>7707</v>
      </c>
      <c r="C2536" s="246" t="s">
        <v>7624</v>
      </c>
      <c r="D2536" s="247" t="s">
        <v>11285</v>
      </c>
      <c r="E2536" s="248"/>
      <c r="F2536" s="262" t="s">
        <v>1586</v>
      </c>
      <c r="G2536" s="263" t="s">
        <v>1587</v>
      </c>
      <c r="H2536" s="264"/>
      <c r="I2536" s="265"/>
      <c r="J2536" s="262"/>
      <c r="K2536" s="263"/>
      <c r="L2536" s="266" t="s">
        <v>7623</v>
      </c>
      <c r="M2536" s="267" t="s">
        <v>7624</v>
      </c>
      <c r="N2536" s="262" t="s">
        <v>7623</v>
      </c>
      <c r="O2536" s="263" t="s">
        <v>7624</v>
      </c>
      <c r="P2536" s="266" t="s">
        <v>7714</v>
      </c>
      <c r="Q2536" s="267" t="s">
        <v>7715</v>
      </c>
      <c r="R2536" s="276"/>
      <c r="S2536" s="277"/>
      <c r="T2536" s="277"/>
    </row>
    <row r="2537" spans="1:20" s="203" customFormat="1" ht="48" x14ac:dyDescent="0.2">
      <c r="A2537" s="257" t="s">
        <v>10461</v>
      </c>
      <c r="B2537" s="258" t="s">
        <v>7710</v>
      </c>
      <c r="C2537" s="259" t="s">
        <v>7624</v>
      </c>
      <c r="D2537" s="260" t="s">
        <v>11286</v>
      </c>
      <c r="E2537" s="261"/>
      <c r="F2537" s="262" t="s">
        <v>1586</v>
      </c>
      <c r="G2537" s="263" t="s">
        <v>1587</v>
      </c>
      <c r="H2537" s="264"/>
      <c r="I2537" s="265"/>
      <c r="J2537" s="262"/>
      <c r="K2537" s="263"/>
      <c r="L2537" s="266" t="s">
        <v>7623</v>
      </c>
      <c r="M2537" s="267" t="s">
        <v>7624</v>
      </c>
      <c r="N2537" s="262" t="s">
        <v>7623</v>
      </c>
      <c r="O2537" s="263" t="s">
        <v>7624</v>
      </c>
      <c r="P2537" s="266" t="s">
        <v>7714</v>
      </c>
      <c r="Q2537" s="267" t="s">
        <v>7715</v>
      </c>
      <c r="R2537" s="276"/>
      <c r="S2537" s="277"/>
      <c r="T2537" s="277"/>
    </row>
    <row r="2538" spans="1:20" s="217" customFormat="1" ht="14.25" x14ac:dyDescent="0.2">
      <c r="A2538" s="190" t="s">
        <v>10461</v>
      </c>
      <c r="B2538" s="191" t="s">
        <v>7701</v>
      </c>
      <c r="C2538" s="192" t="s">
        <v>11287</v>
      </c>
      <c r="D2538" s="193" t="s">
        <v>11288</v>
      </c>
      <c r="E2538" s="194"/>
      <c r="F2538" s="195"/>
      <c r="G2538" s="196"/>
      <c r="H2538" s="197"/>
      <c r="I2538" s="198"/>
      <c r="J2538" s="195"/>
      <c r="K2538" s="196"/>
      <c r="L2538" s="199"/>
      <c r="M2538" s="200"/>
      <c r="N2538" s="195"/>
      <c r="O2538" s="196"/>
      <c r="P2538" s="199"/>
      <c r="Q2538" s="200"/>
      <c r="R2538" s="201"/>
      <c r="S2538" s="202"/>
      <c r="T2538" s="202"/>
    </row>
    <row r="2539" spans="1:20" ht="12.75" x14ac:dyDescent="0.2">
      <c r="A2539" s="204" t="s">
        <v>10461</v>
      </c>
      <c r="B2539" s="205" t="s">
        <v>7704</v>
      </c>
      <c r="C2539" s="206" t="s">
        <v>11289</v>
      </c>
      <c r="D2539" s="207" t="s">
        <v>11290</v>
      </c>
      <c r="E2539" s="208"/>
      <c r="F2539" s="209"/>
      <c r="G2539" s="210"/>
      <c r="H2539" s="211"/>
      <c r="I2539" s="212"/>
      <c r="J2539" s="209"/>
      <c r="K2539" s="210"/>
      <c r="L2539" s="213"/>
      <c r="M2539" s="214"/>
      <c r="N2539" s="209"/>
      <c r="O2539" s="210"/>
      <c r="P2539" s="213"/>
      <c r="Q2539" s="214"/>
      <c r="R2539" s="215"/>
      <c r="S2539" s="216"/>
      <c r="T2539" s="216"/>
    </row>
    <row r="2540" spans="1:20" s="203" customFormat="1" x14ac:dyDescent="0.2">
      <c r="A2540" s="244" t="s">
        <v>10461</v>
      </c>
      <c r="B2540" s="245" t="s">
        <v>7707</v>
      </c>
      <c r="C2540" s="246" t="s">
        <v>11291</v>
      </c>
      <c r="D2540" s="247" t="s">
        <v>11292</v>
      </c>
      <c r="E2540" s="248"/>
      <c r="F2540" s="249"/>
      <c r="G2540" s="250"/>
      <c r="H2540" s="251"/>
      <c r="I2540" s="252"/>
      <c r="J2540" s="249"/>
      <c r="K2540" s="250"/>
      <c r="L2540" s="253"/>
      <c r="M2540" s="254"/>
      <c r="N2540" s="249"/>
      <c r="O2540" s="250"/>
      <c r="P2540" s="253"/>
      <c r="Q2540" s="254"/>
      <c r="R2540" s="255"/>
      <c r="S2540" s="256"/>
      <c r="T2540" s="256"/>
    </row>
    <row r="2541" spans="1:20" s="344" customFormat="1" x14ac:dyDescent="0.2">
      <c r="A2541" s="257" t="s">
        <v>10461</v>
      </c>
      <c r="B2541" s="258" t="s">
        <v>7710</v>
      </c>
      <c r="C2541" s="259" t="s">
        <v>11293</v>
      </c>
      <c r="D2541" s="260" t="s">
        <v>11294</v>
      </c>
      <c r="E2541" s="261" t="s">
        <v>11295</v>
      </c>
      <c r="F2541" s="262"/>
      <c r="G2541" s="263"/>
      <c r="H2541" s="264"/>
      <c r="I2541" s="265"/>
      <c r="J2541" s="262"/>
      <c r="K2541" s="263"/>
      <c r="L2541" s="266"/>
      <c r="M2541" s="267"/>
      <c r="N2541" s="262"/>
      <c r="O2541" s="263"/>
      <c r="P2541" s="266"/>
      <c r="Q2541" s="267"/>
      <c r="R2541" s="276"/>
      <c r="S2541" s="277"/>
      <c r="T2541" s="277"/>
    </row>
    <row r="2542" spans="1:20" s="411" customFormat="1" x14ac:dyDescent="0.2">
      <c r="A2542" s="244" t="s">
        <v>10461</v>
      </c>
      <c r="B2542" s="245" t="s">
        <v>7707</v>
      </c>
      <c r="C2542" s="246" t="s">
        <v>11296</v>
      </c>
      <c r="D2542" s="247" t="s">
        <v>11297</v>
      </c>
      <c r="E2542" s="248"/>
      <c r="F2542" s="249"/>
      <c r="G2542" s="250"/>
      <c r="H2542" s="251"/>
      <c r="I2542" s="252"/>
      <c r="J2542" s="249"/>
      <c r="K2542" s="250"/>
      <c r="L2542" s="253"/>
      <c r="M2542" s="254"/>
      <c r="N2542" s="249"/>
      <c r="O2542" s="250"/>
      <c r="P2542" s="253"/>
      <c r="Q2542" s="254"/>
      <c r="R2542" s="255"/>
      <c r="S2542" s="256"/>
      <c r="T2542" s="256"/>
    </row>
    <row r="2543" spans="1:20" s="411" customFormat="1" x14ac:dyDescent="0.2">
      <c r="A2543" s="257" t="s">
        <v>10461</v>
      </c>
      <c r="B2543" s="258" t="s">
        <v>7710</v>
      </c>
      <c r="C2543" s="259" t="s">
        <v>11298</v>
      </c>
      <c r="D2543" s="260" t="s">
        <v>11299</v>
      </c>
      <c r="E2543" s="261" t="s">
        <v>11295</v>
      </c>
      <c r="F2543" s="262"/>
      <c r="G2543" s="263"/>
      <c r="H2543" s="264"/>
      <c r="I2543" s="265"/>
      <c r="J2543" s="262"/>
      <c r="K2543" s="263"/>
      <c r="L2543" s="266"/>
      <c r="M2543" s="267"/>
      <c r="N2543" s="262"/>
      <c r="O2543" s="263"/>
      <c r="P2543" s="266"/>
      <c r="Q2543" s="267"/>
      <c r="R2543" s="276"/>
      <c r="S2543" s="277"/>
      <c r="T2543" s="277"/>
    </row>
    <row r="2544" spans="1:20" s="344" customFormat="1" ht="24" x14ac:dyDescent="0.2">
      <c r="A2544" s="244" t="s">
        <v>10461</v>
      </c>
      <c r="B2544" s="245" t="s">
        <v>7707</v>
      </c>
      <c r="C2544" s="246" t="s">
        <v>11300</v>
      </c>
      <c r="D2544" s="247" t="s">
        <v>11301</v>
      </c>
      <c r="E2544" s="261"/>
      <c r="F2544" s="262"/>
      <c r="G2544" s="263"/>
      <c r="H2544" s="264"/>
      <c r="I2544" s="265"/>
      <c r="J2544" s="262"/>
      <c r="K2544" s="263"/>
      <c r="L2544" s="266"/>
      <c r="M2544" s="267"/>
      <c r="N2544" s="262"/>
      <c r="O2544" s="263"/>
      <c r="P2544" s="266"/>
      <c r="Q2544" s="267"/>
      <c r="R2544" s="276"/>
      <c r="S2544" s="277"/>
      <c r="T2544" s="277"/>
    </row>
    <row r="2545" spans="1:20" s="411" customFormat="1" ht="108" x14ac:dyDescent="0.2">
      <c r="A2545" s="257" t="s">
        <v>10461</v>
      </c>
      <c r="B2545" s="258" t="s">
        <v>7710</v>
      </c>
      <c r="C2545" s="259" t="s">
        <v>11300</v>
      </c>
      <c r="D2545" s="260" t="s">
        <v>11302</v>
      </c>
      <c r="E2545" s="261" t="s">
        <v>11303</v>
      </c>
      <c r="F2545" s="262"/>
      <c r="G2545" s="263"/>
      <c r="H2545" s="264"/>
      <c r="I2545" s="265"/>
      <c r="J2545" s="262"/>
      <c r="K2545" s="263"/>
      <c r="L2545" s="266"/>
      <c r="M2545" s="267"/>
      <c r="N2545" s="262"/>
      <c r="O2545" s="263"/>
      <c r="P2545" s="266"/>
      <c r="Q2545" s="267"/>
      <c r="R2545" s="276"/>
      <c r="S2545" s="277"/>
      <c r="T2545" s="277"/>
    </row>
    <row r="2546" spans="1:20" s="344" customFormat="1" x14ac:dyDescent="0.2">
      <c r="A2546" s="244" t="s">
        <v>10461</v>
      </c>
      <c r="B2546" s="245" t="s">
        <v>7707</v>
      </c>
      <c r="C2546" s="246" t="s">
        <v>6370</v>
      </c>
      <c r="D2546" s="247" t="s">
        <v>11304</v>
      </c>
      <c r="E2546" s="248"/>
      <c r="F2546" s="262"/>
      <c r="G2546" s="263"/>
      <c r="H2546" s="264"/>
      <c r="I2546" s="265"/>
      <c r="J2546" s="262"/>
      <c r="K2546" s="263"/>
      <c r="L2546" s="266"/>
      <c r="M2546" s="267"/>
      <c r="N2546" s="262"/>
      <c r="O2546" s="263"/>
      <c r="P2546" s="266"/>
      <c r="Q2546" s="267"/>
      <c r="R2546" s="276"/>
      <c r="S2546" s="277"/>
      <c r="T2546" s="277"/>
    </row>
    <row r="2547" spans="1:20" s="411" customFormat="1" ht="84" x14ac:dyDescent="0.2">
      <c r="A2547" s="257" t="s">
        <v>10461</v>
      </c>
      <c r="B2547" s="258" t="s">
        <v>7710</v>
      </c>
      <c r="C2547" s="259" t="s">
        <v>6370</v>
      </c>
      <c r="D2547" s="260" t="s">
        <v>11305</v>
      </c>
      <c r="E2547" s="261" t="s">
        <v>11306</v>
      </c>
      <c r="F2547" s="262"/>
      <c r="G2547" s="263"/>
      <c r="H2547" s="264"/>
      <c r="I2547" s="265"/>
      <c r="J2547" s="262"/>
      <c r="K2547" s="263"/>
      <c r="L2547" s="266"/>
      <c r="M2547" s="267"/>
      <c r="N2547" s="262"/>
      <c r="O2547" s="263"/>
      <c r="P2547" s="266"/>
      <c r="Q2547" s="267"/>
      <c r="R2547" s="276"/>
      <c r="S2547" s="277"/>
      <c r="T2547" s="277"/>
    </row>
    <row r="2548" spans="1:20" s="344" customFormat="1" x14ac:dyDescent="0.2">
      <c r="A2548" s="244" t="s">
        <v>10461</v>
      </c>
      <c r="B2548" s="245" t="s">
        <v>7707</v>
      </c>
      <c r="C2548" s="246" t="s">
        <v>11307</v>
      </c>
      <c r="D2548" s="247" t="s">
        <v>11308</v>
      </c>
      <c r="E2548" s="248"/>
      <c r="F2548" s="262"/>
      <c r="G2548" s="263"/>
      <c r="H2548" s="264"/>
      <c r="I2548" s="265"/>
      <c r="J2548" s="262"/>
      <c r="K2548" s="263"/>
      <c r="L2548" s="266"/>
      <c r="M2548" s="267"/>
      <c r="N2548" s="262"/>
      <c r="O2548" s="263"/>
      <c r="P2548" s="266"/>
      <c r="Q2548" s="267"/>
      <c r="R2548" s="276"/>
      <c r="S2548" s="277"/>
      <c r="T2548" s="277"/>
    </row>
    <row r="2549" spans="1:20" s="411" customFormat="1" ht="24" x14ac:dyDescent="0.2">
      <c r="A2549" s="257" t="s">
        <v>10461</v>
      </c>
      <c r="B2549" s="258" t="s">
        <v>7710</v>
      </c>
      <c r="C2549" s="259" t="s">
        <v>6372</v>
      </c>
      <c r="D2549" s="260" t="s">
        <v>11309</v>
      </c>
      <c r="E2549" s="261"/>
      <c r="F2549" s="262" t="s">
        <v>3216</v>
      </c>
      <c r="G2549" s="263" t="s">
        <v>3217</v>
      </c>
      <c r="H2549" s="264"/>
      <c r="I2549" s="265"/>
      <c r="J2549" s="262"/>
      <c r="K2549" s="263"/>
      <c r="L2549" s="266" t="s">
        <v>6371</v>
      </c>
      <c r="M2549" s="267" t="s">
        <v>6372</v>
      </c>
      <c r="N2549" s="262" t="s">
        <v>6371</v>
      </c>
      <c r="O2549" s="263" t="s">
        <v>6372</v>
      </c>
      <c r="P2549" s="266" t="s">
        <v>7714</v>
      </c>
      <c r="Q2549" s="267" t="s">
        <v>7715</v>
      </c>
      <c r="R2549" s="276"/>
      <c r="S2549" s="277"/>
      <c r="T2549" s="277"/>
    </row>
    <row r="2550" spans="1:20" s="344" customFormat="1" ht="84" x14ac:dyDescent="0.2">
      <c r="A2550" s="257" t="s">
        <v>10461</v>
      </c>
      <c r="B2550" s="258" t="s">
        <v>7710</v>
      </c>
      <c r="C2550" s="259" t="s">
        <v>11310</v>
      </c>
      <c r="D2550" s="260" t="s">
        <v>11311</v>
      </c>
      <c r="E2550" s="261" t="s">
        <v>11312</v>
      </c>
      <c r="F2550" s="262"/>
      <c r="G2550" s="263"/>
      <c r="H2550" s="264"/>
      <c r="I2550" s="265"/>
      <c r="J2550" s="262"/>
      <c r="K2550" s="263"/>
      <c r="L2550" s="266"/>
      <c r="M2550" s="267"/>
      <c r="N2550" s="262"/>
      <c r="O2550" s="263"/>
      <c r="P2550" s="266"/>
      <c r="Q2550" s="267"/>
      <c r="R2550" s="276"/>
      <c r="S2550" s="277"/>
      <c r="T2550" s="277"/>
    </row>
    <row r="2551" spans="1:20" ht="12.75" x14ac:dyDescent="0.2">
      <c r="A2551" s="204" t="s">
        <v>10461</v>
      </c>
      <c r="B2551" s="205" t="s">
        <v>7704</v>
      </c>
      <c r="C2551" s="206" t="s">
        <v>11313</v>
      </c>
      <c r="D2551" s="207" t="s">
        <v>11314</v>
      </c>
      <c r="E2551" s="208"/>
      <c r="F2551" s="209"/>
      <c r="G2551" s="210"/>
      <c r="H2551" s="211"/>
      <c r="I2551" s="212"/>
      <c r="J2551" s="209"/>
      <c r="K2551" s="210"/>
      <c r="L2551" s="213"/>
      <c r="M2551" s="214"/>
      <c r="N2551" s="209"/>
      <c r="O2551" s="210"/>
      <c r="P2551" s="213"/>
      <c r="Q2551" s="214"/>
      <c r="R2551" s="215"/>
      <c r="S2551" s="216"/>
      <c r="T2551" s="216"/>
    </row>
    <row r="2552" spans="1:20" s="203" customFormat="1" x14ac:dyDescent="0.2">
      <c r="A2552" s="244" t="s">
        <v>10461</v>
      </c>
      <c r="B2552" s="245" t="s">
        <v>7707</v>
      </c>
      <c r="C2552" s="246" t="s">
        <v>11313</v>
      </c>
      <c r="D2552" s="247" t="s">
        <v>11315</v>
      </c>
      <c r="E2552" s="248"/>
      <c r="F2552" s="262"/>
      <c r="G2552" s="263"/>
      <c r="H2552" s="264"/>
      <c r="I2552" s="265"/>
      <c r="J2552" s="262"/>
      <c r="K2552" s="263"/>
      <c r="L2552" s="266"/>
      <c r="M2552" s="267"/>
      <c r="N2552" s="262"/>
      <c r="O2552" s="263"/>
      <c r="P2552" s="266"/>
      <c r="Q2552" s="267"/>
      <c r="R2552" s="276"/>
      <c r="S2552" s="277"/>
      <c r="T2552" s="277"/>
    </row>
    <row r="2553" spans="1:20" s="203" customFormat="1" x14ac:dyDescent="0.2">
      <c r="A2553" s="257" t="s">
        <v>10461</v>
      </c>
      <c r="B2553" s="258" t="s">
        <v>7710</v>
      </c>
      <c r="C2553" s="259" t="s">
        <v>11313</v>
      </c>
      <c r="D2553" s="260" t="s">
        <v>11316</v>
      </c>
      <c r="E2553" s="261"/>
      <c r="F2553" s="262"/>
      <c r="G2553" s="263"/>
      <c r="H2553" s="264"/>
      <c r="I2553" s="265"/>
      <c r="J2553" s="262"/>
      <c r="K2553" s="263"/>
      <c r="L2553" s="266"/>
      <c r="M2553" s="267"/>
      <c r="N2553" s="262"/>
      <c r="O2553" s="263"/>
      <c r="P2553" s="266"/>
      <c r="Q2553" s="267"/>
      <c r="R2553" s="276"/>
      <c r="S2553" s="277"/>
      <c r="T2553" s="277"/>
    </row>
    <row r="2554" spans="1:20" s="203" customFormat="1" ht="12.75" x14ac:dyDescent="0.2">
      <c r="A2554" s="204" t="s">
        <v>10461</v>
      </c>
      <c r="B2554" s="205" t="s">
        <v>7704</v>
      </c>
      <c r="C2554" s="206" t="s">
        <v>11317</v>
      </c>
      <c r="D2554" s="207" t="s">
        <v>11318</v>
      </c>
      <c r="E2554" s="208"/>
      <c r="F2554" s="209"/>
      <c r="G2554" s="210"/>
      <c r="H2554" s="211"/>
      <c r="I2554" s="212"/>
      <c r="J2554" s="209"/>
      <c r="K2554" s="210"/>
      <c r="L2554" s="213"/>
      <c r="M2554" s="214"/>
      <c r="N2554" s="209"/>
      <c r="O2554" s="210"/>
      <c r="P2554" s="213"/>
      <c r="Q2554" s="214"/>
      <c r="R2554" s="215"/>
      <c r="S2554" s="216"/>
      <c r="T2554" s="216"/>
    </row>
    <row r="2555" spans="1:20" x14ac:dyDescent="0.2">
      <c r="A2555" s="244" t="s">
        <v>10461</v>
      </c>
      <c r="B2555" s="245" t="s">
        <v>7707</v>
      </c>
      <c r="C2555" s="246" t="s">
        <v>11319</v>
      </c>
      <c r="D2555" s="247" t="s">
        <v>11320</v>
      </c>
      <c r="E2555" s="248"/>
      <c r="F2555" s="262"/>
      <c r="G2555" s="263"/>
      <c r="H2555" s="251"/>
      <c r="I2555" s="252"/>
      <c r="J2555" s="249"/>
      <c r="K2555" s="250"/>
      <c r="L2555" s="266"/>
      <c r="M2555" s="267"/>
      <c r="N2555" s="262" t="s">
        <v>7537</v>
      </c>
      <c r="O2555" s="263" t="s">
        <v>7538</v>
      </c>
      <c r="P2555" s="266" t="s">
        <v>7714</v>
      </c>
      <c r="Q2555" s="267" t="s">
        <v>7715</v>
      </c>
      <c r="R2555" s="276"/>
      <c r="S2555" s="277"/>
      <c r="T2555" s="277"/>
    </row>
    <row r="2556" spans="1:20" s="203" customFormat="1" ht="24" x14ac:dyDescent="0.2">
      <c r="A2556" s="257" t="s">
        <v>10461</v>
      </c>
      <c r="B2556" s="258" t="s">
        <v>7710</v>
      </c>
      <c r="C2556" s="259" t="s">
        <v>11319</v>
      </c>
      <c r="D2556" s="260" t="s">
        <v>11321</v>
      </c>
      <c r="E2556" s="261"/>
      <c r="F2556" s="262"/>
      <c r="G2556" s="263"/>
      <c r="H2556" s="264"/>
      <c r="I2556" s="265"/>
      <c r="J2556" s="262"/>
      <c r="K2556" s="263"/>
      <c r="L2556" s="266"/>
      <c r="M2556" s="267"/>
      <c r="N2556" s="262" t="s">
        <v>7537</v>
      </c>
      <c r="O2556" s="263" t="s">
        <v>7538</v>
      </c>
      <c r="P2556" s="266" t="s">
        <v>7714</v>
      </c>
      <c r="Q2556" s="267" t="s">
        <v>7715</v>
      </c>
      <c r="R2556" s="276"/>
      <c r="S2556" s="277"/>
      <c r="T2556" s="277"/>
    </row>
    <row r="2557" spans="1:20" ht="12.75" x14ac:dyDescent="0.2">
      <c r="A2557" s="204" t="s">
        <v>10461</v>
      </c>
      <c r="B2557" s="205" t="s">
        <v>7704</v>
      </c>
      <c r="C2557" s="206" t="s">
        <v>11322</v>
      </c>
      <c r="D2557" s="207" t="s">
        <v>11323</v>
      </c>
      <c r="E2557" s="208"/>
      <c r="F2557" s="209"/>
      <c r="G2557" s="210"/>
      <c r="H2557" s="211"/>
      <c r="I2557" s="212"/>
      <c r="J2557" s="209"/>
      <c r="K2557" s="210"/>
      <c r="L2557" s="213"/>
      <c r="M2557" s="214"/>
      <c r="N2557" s="209"/>
      <c r="O2557" s="210"/>
      <c r="P2557" s="213"/>
      <c r="Q2557" s="214"/>
      <c r="R2557" s="215"/>
      <c r="S2557" s="216"/>
      <c r="T2557" s="216"/>
    </row>
    <row r="2558" spans="1:20" s="203" customFormat="1" x14ac:dyDescent="0.2">
      <c r="A2558" s="244" t="s">
        <v>10461</v>
      </c>
      <c r="B2558" s="245" t="s">
        <v>7707</v>
      </c>
      <c r="C2558" s="246" t="s">
        <v>11324</v>
      </c>
      <c r="D2558" s="247" t="s">
        <v>11325</v>
      </c>
      <c r="E2558" s="248"/>
      <c r="F2558" s="249"/>
      <c r="G2558" s="250"/>
      <c r="H2558" s="251"/>
      <c r="I2558" s="252"/>
      <c r="J2558" s="249"/>
      <c r="K2558" s="250"/>
      <c r="L2558" s="253"/>
      <c r="M2558" s="254"/>
      <c r="N2558" s="249"/>
      <c r="O2558" s="250"/>
      <c r="P2558" s="253"/>
      <c r="Q2558" s="254"/>
      <c r="R2558" s="255"/>
      <c r="S2558" s="256"/>
      <c r="T2558" s="256"/>
    </row>
    <row r="2559" spans="1:20" x14ac:dyDescent="0.2">
      <c r="A2559" s="257" t="s">
        <v>10461</v>
      </c>
      <c r="B2559" s="258" t="s">
        <v>7710</v>
      </c>
      <c r="C2559" s="259" t="s">
        <v>1543</v>
      </c>
      <c r="D2559" s="260" t="s">
        <v>11326</v>
      </c>
      <c r="E2559" s="261"/>
      <c r="F2559" s="262" t="s">
        <v>1542</v>
      </c>
      <c r="G2559" s="263" t="s">
        <v>1543</v>
      </c>
      <c r="H2559" s="264"/>
      <c r="I2559" s="265"/>
      <c r="J2559" s="262"/>
      <c r="K2559" s="263"/>
      <c r="L2559" s="266" t="s">
        <v>6798</v>
      </c>
      <c r="M2559" s="267" t="s">
        <v>6799</v>
      </c>
      <c r="N2559" s="262" t="s">
        <v>6798</v>
      </c>
      <c r="O2559" s="263" t="s">
        <v>6799</v>
      </c>
      <c r="P2559" s="266" t="s">
        <v>7714</v>
      </c>
      <c r="Q2559" s="267" t="s">
        <v>7715</v>
      </c>
      <c r="R2559" s="276"/>
      <c r="S2559" s="277"/>
      <c r="T2559" s="277"/>
    </row>
    <row r="2560" spans="1:20" s="203" customFormat="1" ht="24" x14ac:dyDescent="0.2">
      <c r="A2560" s="257" t="s">
        <v>10461</v>
      </c>
      <c r="B2560" s="258" t="s">
        <v>7710</v>
      </c>
      <c r="C2560" s="259" t="s">
        <v>1545</v>
      </c>
      <c r="D2560" s="260" t="s">
        <v>11327</v>
      </c>
      <c r="E2560" s="261"/>
      <c r="F2560" s="262" t="s">
        <v>1544</v>
      </c>
      <c r="G2560" s="263" t="s">
        <v>1545</v>
      </c>
      <c r="H2560" s="264"/>
      <c r="I2560" s="265"/>
      <c r="J2560" s="262"/>
      <c r="K2560" s="263"/>
      <c r="L2560" s="266" t="s">
        <v>6798</v>
      </c>
      <c r="M2560" s="267" t="s">
        <v>6799</v>
      </c>
      <c r="N2560" s="262" t="s">
        <v>6798</v>
      </c>
      <c r="O2560" s="263" t="s">
        <v>6799</v>
      </c>
      <c r="P2560" s="266" t="s">
        <v>7714</v>
      </c>
      <c r="Q2560" s="267" t="s">
        <v>7715</v>
      </c>
      <c r="R2560" s="276"/>
      <c r="S2560" s="277"/>
      <c r="T2560" s="277"/>
    </row>
    <row r="2561" spans="1:20" ht="24" x14ac:dyDescent="0.2">
      <c r="A2561" s="257" t="s">
        <v>10461</v>
      </c>
      <c r="B2561" s="258" t="s">
        <v>7710</v>
      </c>
      <c r="C2561" s="259" t="s">
        <v>1547</v>
      </c>
      <c r="D2561" s="260" t="s">
        <v>11328</v>
      </c>
      <c r="E2561" s="261"/>
      <c r="F2561" s="262" t="s">
        <v>1546</v>
      </c>
      <c r="G2561" s="263" t="s">
        <v>1547</v>
      </c>
      <c r="H2561" s="264"/>
      <c r="I2561" s="265"/>
      <c r="J2561" s="262"/>
      <c r="K2561" s="263"/>
      <c r="L2561" s="266" t="s">
        <v>6798</v>
      </c>
      <c r="M2561" s="267" t="s">
        <v>6799</v>
      </c>
      <c r="N2561" s="262" t="s">
        <v>6798</v>
      </c>
      <c r="O2561" s="263" t="s">
        <v>6799</v>
      </c>
      <c r="P2561" s="266" t="s">
        <v>7714</v>
      </c>
      <c r="Q2561" s="267" t="s">
        <v>7715</v>
      </c>
      <c r="R2561" s="276"/>
      <c r="S2561" s="277"/>
      <c r="T2561" s="277"/>
    </row>
    <row r="2562" spans="1:20" s="203" customFormat="1" ht="24" x14ac:dyDescent="0.2">
      <c r="A2562" s="257" t="s">
        <v>10461</v>
      </c>
      <c r="B2562" s="258" t="s">
        <v>7710</v>
      </c>
      <c r="C2562" s="259" t="s">
        <v>1549</v>
      </c>
      <c r="D2562" s="260" t="s">
        <v>11329</v>
      </c>
      <c r="E2562" s="261"/>
      <c r="F2562" s="262" t="s">
        <v>1548</v>
      </c>
      <c r="G2562" s="263" t="s">
        <v>1549</v>
      </c>
      <c r="H2562" s="264"/>
      <c r="I2562" s="265"/>
      <c r="J2562" s="262"/>
      <c r="K2562" s="263"/>
      <c r="L2562" s="266" t="s">
        <v>6798</v>
      </c>
      <c r="M2562" s="267" t="s">
        <v>6799</v>
      </c>
      <c r="N2562" s="262" t="s">
        <v>6798</v>
      </c>
      <c r="O2562" s="263" t="s">
        <v>6799</v>
      </c>
      <c r="P2562" s="266" t="s">
        <v>7714</v>
      </c>
      <c r="Q2562" s="267" t="s">
        <v>7715</v>
      </c>
      <c r="R2562" s="276"/>
      <c r="S2562" s="277"/>
      <c r="T2562" s="277"/>
    </row>
    <row r="2563" spans="1:20" x14ac:dyDescent="0.2">
      <c r="A2563" s="244" t="s">
        <v>10461</v>
      </c>
      <c r="B2563" s="245" t="s">
        <v>7707</v>
      </c>
      <c r="C2563" s="246" t="s">
        <v>1552</v>
      </c>
      <c r="D2563" s="247" t="s">
        <v>11330</v>
      </c>
      <c r="E2563" s="248"/>
      <c r="F2563" s="249"/>
      <c r="G2563" s="250"/>
      <c r="H2563" s="251"/>
      <c r="I2563" s="252"/>
      <c r="J2563" s="249"/>
      <c r="K2563" s="250"/>
      <c r="L2563" s="253"/>
      <c r="M2563" s="254"/>
      <c r="N2563" s="249"/>
      <c r="O2563" s="250"/>
      <c r="P2563" s="253"/>
      <c r="Q2563" s="254"/>
      <c r="R2563" s="255"/>
      <c r="S2563" s="256"/>
      <c r="T2563" s="256"/>
    </row>
    <row r="2564" spans="1:20" s="203" customFormat="1" x14ac:dyDescent="0.2">
      <c r="A2564" s="257" t="s">
        <v>10461</v>
      </c>
      <c r="B2564" s="258" t="s">
        <v>7710</v>
      </c>
      <c r="C2564" s="259" t="s">
        <v>1552</v>
      </c>
      <c r="D2564" s="260" t="s">
        <v>11331</v>
      </c>
      <c r="E2564" s="261"/>
      <c r="F2564" s="262" t="s">
        <v>1551</v>
      </c>
      <c r="G2564" s="263" t="s">
        <v>1552</v>
      </c>
      <c r="H2564" s="264"/>
      <c r="I2564" s="265"/>
      <c r="J2564" s="262"/>
      <c r="K2564" s="263"/>
      <c r="L2564" s="266" t="s">
        <v>6798</v>
      </c>
      <c r="M2564" s="267" t="s">
        <v>6799</v>
      </c>
      <c r="N2564" s="262" t="s">
        <v>6798</v>
      </c>
      <c r="O2564" s="263" t="s">
        <v>6799</v>
      </c>
      <c r="P2564" s="266" t="s">
        <v>7714</v>
      </c>
      <c r="Q2564" s="267" t="s">
        <v>7715</v>
      </c>
      <c r="R2564" s="276"/>
      <c r="S2564" s="277"/>
      <c r="T2564" s="277"/>
    </row>
    <row r="2565" spans="1:20" ht="12.75" x14ac:dyDescent="0.2">
      <c r="A2565" s="204" t="s">
        <v>10461</v>
      </c>
      <c r="B2565" s="205" t="s">
        <v>7704</v>
      </c>
      <c r="C2565" s="206" t="s">
        <v>11332</v>
      </c>
      <c r="D2565" s="207" t="s">
        <v>11333</v>
      </c>
      <c r="E2565" s="208"/>
      <c r="F2565" s="209"/>
      <c r="G2565" s="210"/>
      <c r="H2565" s="211"/>
      <c r="I2565" s="212"/>
      <c r="J2565" s="209"/>
      <c r="K2565" s="210"/>
      <c r="L2565" s="213"/>
      <c r="M2565" s="214"/>
      <c r="N2565" s="209"/>
      <c r="O2565" s="210"/>
      <c r="P2565" s="213"/>
      <c r="Q2565" s="214"/>
      <c r="R2565" s="215"/>
      <c r="S2565" s="216"/>
      <c r="T2565" s="216"/>
    </row>
    <row r="2566" spans="1:20" s="203" customFormat="1" ht="24" x14ac:dyDescent="0.2">
      <c r="A2566" s="244" t="s">
        <v>10461</v>
      </c>
      <c r="B2566" s="245" t="s">
        <v>7707</v>
      </c>
      <c r="C2566" s="246" t="s">
        <v>11334</v>
      </c>
      <c r="D2566" s="247" t="s">
        <v>11335</v>
      </c>
      <c r="E2566" s="248"/>
      <c r="F2566" s="262" t="s">
        <v>1555</v>
      </c>
      <c r="G2566" s="263" t="s">
        <v>1556</v>
      </c>
      <c r="H2566" s="264"/>
      <c r="I2566" s="265"/>
      <c r="J2566" s="262"/>
      <c r="K2566" s="263"/>
      <c r="L2566" s="266" t="s">
        <v>7611</v>
      </c>
      <c r="M2566" s="267" t="s">
        <v>7612</v>
      </c>
      <c r="N2566" s="262" t="s">
        <v>7611</v>
      </c>
      <c r="O2566" s="263" t="s">
        <v>7612</v>
      </c>
      <c r="P2566" s="266" t="s">
        <v>7714</v>
      </c>
      <c r="Q2566" s="267" t="s">
        <v>7715</v>
      </c>
      <c r="R2566" s="276"/>
      <c r="S2566" s="277"/>
      <c r="T2566" s="277"/>
    </row>
    <row r="2567" spans="1:20" ht="24" x14ac:dyDescent="0.2">
      <c r="A2567" s="257" t="s">
        <v>10461</v>
      </c>
      <c r="B2567" s="258" t="s">
        <v>7710</v>
      </c>
      <c r="C2567" s="259" t="s">
        <v>11334</v>
      </c>
      <c r="D2567" s="260" t="s">
        <v>11336</v>
      </c>
      <c r="E2567" s="261"/>
      <c r="F2567" s="262" t="s">
        <v>1555</v>
      </c>
      <c r="G2567" s="263" t="s">
        <v>1556</v>
      </c>
      <c r="H2567" s="264"/>
      <c r="I2567" s="265"/>
      <c r="J2567" s="262"/>
      <c r="K2567" s="263"/>
      <c r="L2567" s="266" t="s">
        <v>7611</v>
      </c>
      <c r="M2567" s="267" t="s">
        <v>7612</v>
      </c>
      <c r="N2567" s="262" t="s">
        <v>7611</v>
      </c>
      <c r="O2567" s="263" t="s">
        <v>7612</v>
      </c>
      <c r="P2567" s="266" t="s">
        <v>7714</v>
      </c>
      <c r="Q2567" s="267" t="s">
        <v>7715</v>
      </c>
      <c r="R2567" s="276"/>
      <c r="S2567" s="277"/>
      <c r="T2567" s="277"/>
    </row>
    <row r="2568" spans="1:20" s="203" customFormat="1" x14ac:dyDescent="0.2">
      <c r="A2568" s="244" t="s">
        <v>10461</v>
      </c>
      <c r="B2568" s="245" t="s">
        <v>7707</v>
      </c>
      <c r="C2568" s="246" t="s">
        <v>11337</v>
      </c>
      <c r="D2568" s="247" t="s">
        <v>11338</v>
      </c>
      <c r="E2568" s="248"/>
      <c r="F2568" s="262" t="s">
        <v>1558</v>
      </c>
      <c r="G2568" s="263" t="s">
        <v>1559</v>
      </c>
      <c r="H2568" s="264"/>
      <c r="I2568" s="265"/>
      <c r="J2568" s="262"/>
      <c r="K2568" s="263"/>
      <c r="L2568" s="266" t="s">
        <v>7627</v>
      </c>
      <c r="M2568" s="267" t="s">
        <v>7628</v>
      </c>
      <c r="N2568" s="262" t="s">
        <v>7627</v>
      </c>
      <c r="O2568" s="263" t="s">
        <v>7628</v>
      </c>
      <c r="P2568" s="266" t="s">
        <v>7714</v>
      </c>
      <c r="Q2568" s="267" t="s">
        <v>7715</v>
      </c>
      <c r="R2568" s="276"/>
      <c r="S2568" s="277"/>
      <c r="T2568" s="277"/>
    </row>
    <row r="2569" spans="1:20" x14ac:dyDescent="0.2">
      <c r="A2569" s="257" t="s">
        <v>10461</v>
      </c>
      <c r="B2569" s="258" t="s">
        <v>7710</v>
      </c>
      <c r="C2569" s="259" t="s">
        <v>11337</v>
      </c>
      <c r="D2569" s="260" t="s">
        <v>11339</v>
      </c>
      <c r="E2569" s="261"/>
      <c r="F2569" s="262" t="s">
        <v>1558</v>
      </c>
      <c r="G2569" s="263" t="s">
        <v>1559</v>
      </c>
      <c r="H2569" s="264"/>
      <c r="I2569" s="265"/>
      <c r="J2569" s="262"/>
      <c r="K2569" s="263"/>
      <c r="L2569" s="266" t="s">
        <v>7627</v>
      </c>
      <c r="M2569" s="267" t="s">
        <v>7628</v>
      </c>
      <c r="N2569" s="262" t="s">
        <v>7627</v>
      </c>
      <c r="O2569" s="263" t="s">
        <v>7628</v>
      </c>
      <c r="P2569" s="266" t="s">
        <v>7714</v>
      </c>
      <c r="Q2569" s="267" t="s">
        <v>7715</v>
      </c>
      <c r="R2569" s="276"/>
      <c r="S2569" s="277"/>
      <c r="T2569" s="277"/>
    </row>
    <row r="2570" spans="1:20" s="203" customFormat="1" x14ac:dyDescent="0.2">
      <c r="A2570" s="244" t="s">
        <v>10461</v>
      </c>
      <c r="B2570" s="245" t="s">
        <v>7707</v>
      </c>
      <c r="C2570" s="246" t="s">
        <v>11340</v>
      </c>
      <c r="D2570" s="247" t="s">
        <v>11341</v>
      </c>
      <c r="E2570" s="248"/>
      <c r="F2570" s="262" t="s">
        <v>1564</v>
      </c>
      <c r="G2570" s="263" t="s">
        <v>1565</v>
      </c>
      <c r="H2570" s="264"/>
      <c r="I2570" s="265"/>
      <c r="J2570" s="262"/>
      <c r="K2570" s="263"/>
      <c r="L2570" s="266" t="s">
        <v>7629</v>
      </c>
      <c r="M2570" s="267" t="s">
        <v>7630</v>
      </c>
      <c r="N2570" s="262" t="s">
        <v>7629</v>
      </c>
      <c r="O2570" s="263" t="s">
        <v>7630</v>
      </c>
      <c r="P2570" s="266" t="s">
        <v>7714</v>
      </c>
      <c r="Q2570" s="267" t="s">
        <v>7715</v>
      </c>
      <c r="R2570" s="276"/>
      <c r="S2570" s="277"/>
      <c r="T2570" s="277"/>
    </row>
    <row r="2571" spans="1:20" x14ac:dyDescent="0.2">
      <c r="A2571" s="257" t="s">
        <v>10461</v>
      </c>
      <c r="B2571" s="258" t="s">
        <v>7710</v>
      </c>
      <c r="C2571" s="259" t="s">
        <v>11340</v>
      </c>
      <c r="D2571" s="260" t="s">
        <v>11342</v>
      </c>
      <c r="E2571" s="261"/>
      <c r="F2571" s="262" t="s">
        <v>1564</v>
      </c>
      <c r="G2571" s="263" t="s">
        <v>1565</v>
      </c>
      <c r="H2571" s="264"/>
      <c r="I2571" s="265"/>
      <c r="J2571" s="262"/>
      <c r="K2571" s="263"/>
      <c r="L2571" s="266" t="s">
        <v>7629</v>
      </c>
      <c r="M2571" s="267" t="s">
        <v>7630</v>
      </c>
      <c r="N2571" s="262" t="s">
        <v>7629</v>
      </c>
      <c r="O2571" s="263" t="s">
        <v>7630</v>
      </c>
      <c r="P2571" s="266" t="s">
        <v>7714</v>
      </c>
      <c r="Q2571" s="267" t="s">
        <v>7715</v>
      </c>
      <c r="R2571" s="276"/>
      <c r="S2571" s="277"/>
      <c r="T2571" s="277"/>
    </row>
    <row r="2572" spans="1:20" s="203" customFormat="1" x14ac:dyDescent="0.2">
      <c r="A2572" s="244" t="s">
        <v>10461</v>
      </c>
      <c r="B2572" s="245" t="s">
        <v>7707</v>
      </c>
      <c r="C2572" s="246" t="s">
        <v>1562</v>
      </c>
      <c r="D2572" s="247" t="s">
        <v>11343</v>
      </c>
      <c r="E2572" s="248"/>
      <c r="F2572" s="262" t="s">
        <v>1561</v>
      </c>
      <c r="G2572" s="263" t="s">
        <v>1562</v>
      </c>
      <c r="H2572" s="264"/>
      <c r="I2572" s="265"/>
      <c r="J2572" s="262"/>
      <c r="K2572" s="263"/>
      <c r="L2572" s="266" t="s">
        <v>7635</v>
      </c>
      <c r="M2572" s="267" t="s">
        <v>1562</v>
      </c>
      <c r="N2572" s="262" t="s">
        <v>7635</v>
      </c>
      <c r="O2572" s="263" t="s">
        <v>1562</v>
      </c>
      <c r="P2572" s="266" t="s">
        <v>7714</v>
      </c>
      <c r="Q2572" s="267" t="s">
        <v>7715</v>
      </c>
      <c r="R2572" s="276"/>
      <c r="S2572" s="277"/>
      <c r="T2572" s="277"/>
    </row>
    <row r="2573" spans="1:20" x14ac:dyDescent="0.2">
      <c r="A2573" s="257" t="s">
        <v>10461</v>
      </c>
      <c r="B2573" s="258" t="s">
        <v>7710</v>
      </c>
      <c r="C2573" s="259" t="s">
        <v>1562</v>
      </c>
      <c r="D2573" s="260" t="s">
        <v>11344</v>
      </c>
      <c r="E2573" s="261"/>
      <c r="F2573" s="262" t="s">
        <v>1561</v>
      </c>
      <c r="G2573" s="263" t="s">
        <v>1562</v>
      </c>
      <c r="H2573" s="264"/>
      <c r="I2573" s="265"/>
      <c r="J2573" s="262"/>
      <c r="K2573" s="263"/>
      <c r="L2573" s="266" t="s">
        <v>7635</v>
      </c>
      <c r="M2573" s="267" t="s">
        <v>1562</v>
      </c>
      <c r="N2573" s="262" t="s">
        <v>7635</v>
      </c>
      <c r="O2573" s="263" t="s">
        <v>1562</v>
      </c>
      <c r="P2573" s="266" t="s">
        <v>7714</v>
      </c>
      <c r="Q2573" s="267" t="s">
        <v>7715</v>
      </c>
      <c r="R2573" s="276"/>
      <c r="S2573" s="277"/>
      <c r="T2573" s="277"/>
    </row>
    <row r="2574" spans="1:20" s="203" customFormat="1" ht="24" x14ac:dyDescent="0.2">
      <c r="A2574" s="244" t="s">
        <v>10461</v>
      </c>
      <c r="B2574" s="245" t="s">
        <v>7707</v>
      </c>
      <c r="C2574" s="246" t="s">
        <v>11345</v>
      </c>
      <c r="D2574" s="247" t="s">
        <v>11346</v>
      </c>
      <c r="E2574" s="248"/>
      <c r="F2574" s="262" t="s">
        <v>1567</v>
      </c>
      <c r="G2574" s="263" t="s">
        <v>1568</v>
      </c>
      <c r="H2574" s="264"/>
      <c r="I2574" s="265"/>
      <c r="J2574" s="262"/>
      <c r="K2574" s="263"/>
      <c r="L2574" s="266" t="s">
        <v>7640</v>
      </c>
      <c r="M2574" s="267" t="s">
        <v>7641</v>
      </c>
      <c r="N2574" s="262" t="s">
        <v>7640</v>
      </c>
      <c r="O2574" s="263" t="s">
        <v>7641</v>
      </c>
      <c r="P2574" s="266" t="s">
        <v>7714</v>
      </c>
      <c r="Q2574" s="267" t="s">
        <v>7715</v>
      </c>
      <c r="R2574" s="276"/>
      <c r="S2574" s="277"/>
      <c r="T2574" s="277"/>
    </row>
    <row r="2575" spans="1:20" ht="24" x14ac:dyDescent="0.2">
      <c r="A2575" s="257" t="s">
        <v>10461</v>
      </c>
      <c r="B2575" s="258" t="s">
        <v>7710</v>
      </c>
      <c r="C2575" s="259" t="s">
        <v>11345</v>
      </c>
      <c r="D2575" s="260" t="s">
        <v>11347</v>
      </c>
      <c r="E2575" s="261"/>
      <c r="F2575" s="262" t="s">
        <v>1567</v>
      </c>
      <c r="G2575" s="263" t="s">
        <v>1568</v>
      </c>
      <c r="H2575" s="264"/>
      <c r="I2575" s="265"/>
      <c r="J2575" s="262"/>
      <c r="K2575" s="263"/>
      <c r="L2575" s="266" t="s">
        <v>7640</v>
      </c>
      <c r="M2575" s="267" t="s">
        <v>7641</v>
      </c>
      <c r="N2575" s="262" t="s">
        <v>7640</v>
      </c>
      <c r="O2575" s="263" t="s">
        <v>7641</v>
      </c>
      <c r="P2575" s="266" t="s">
        <v>7714</v>
      </c>
      <c r="Q2575" s="267" t="s">
        <v>7715</v>
      </c>
      <c r="R2575" s="276"/>
      <c r="S2575" s="277"/>
      <c r="T2575" s="277"/>
    </row>
    <row r="2576" spans="1:20" s="203" customFormat="1" ht="12.75" x14ac:dyDescent="0.2">
      <c r="A2576" s="204" t="s">
        <v>10461</v>
      </c>
      <c r="B2576" s="205" t="s">
        <v>7704</v>
      </c>
      <c r="C2576" s="206" t="s">
        <v>11348</v>
      </c>
      <c r="D2576" s="207" t="s">
        <v>11349</v>
      </c>
      <c r="E2576" s="208"/>
      <c r="F2576" s="209"/>
      <c r="G2576" s="210"/>
      <c r="H2576" s="211"/>
      <c r="I2576" s="212"/>
      <c r="J2576" s="209"/>
      <c r="K2576" s="210"/>
      <c r="L2576" s="213"/>
      <c r="M2576" s="214"/>
      <c r="N2576" s="209"/>
      <c r="O2576" s="210"/>
      <c r="P2576" s="213"/>
      <c r="Q2576" s="214"/>
      <c r="R2576" s="215"/>
      <c r="S2576" s="216"/>
      <c r="T2576" s="216"/>
    </row>
    <row r="2577" spans="1:20" x14ac:dyDescent="0.2">
      <c r="A2577" s="244" t="s">
        <v>10461</v>
      </c>
      <c r="B2577" s="245" t="s">
        <v>7707</v>
      </c>
      <c r="C2577" s="246" t="s">
        <v>11348</v>
      </c>
      <c r="D2577" s="247" t="s">
        <v>11350</v>
      </c>
      <c r="E2577" s="248"/>
      <c r="F2577" s="262" t="s">
        <v>2670</v>
      </c>
      <c r="G2577" s="263" t="s">
        <v>2671</v>
      </c>
      <c r="H2577" s="264"/>
      <c r="I2577" s="265"/>
      <c r="J2577" s="262"/>
      <c r="K2577" s="263"/>
      <c r="L2577" s="266" t="s">
        <v>7640</v>
      </c>
      <c r="M2577" s="267" t="s">
        <v>7641</v>
      </c>
      <c r="N2577" s="262" t="s">
        <v>7640</v>
      </c>
      <c r="O2577" s="263" t="s">
        <v>7641</v>
      </c>
      <c r="P2577" s="266" t="s">
        <v>7714</v>
      </c>
      <c r="Q2577" s="267" t="s">
        <v>7715</v>
      </c>
      <c r="R2577" s="276"/>
      <c r="S2577" s="277"/>
      <c r="T2577" s="277"/>
    </row>
    <row r="2578" spans="1:20" s="203" customFormat="1" x14ac:dyDescent="0.2">
      <c r="A2578" s="257" t="s">
        <v>10461</v>
      </c>
      <c r="B2578" s="258" t="s">
        <v>7710</v>
      </c>
      <c r="C2578" s="259" t="s">
        <v>11348</v>
      </c>
      <c r="D2578" s="260" t="s">
        <v>11351</v>
      </c>
      <c r="E2578" s="261"/>
      <c r="F2578" s="262" t="s">
        <v>2670</v>
      </c>
      <c r="G2578" s="263" t="s">
        <v>2671</v>
      </c>
      <c r="H2578" s="264"/>
      <c r="I2578" s="265"/>
      <c r="J2578" s="262"/>
      <c r="K2578" s="263"/>
      <c r="L2578" s="266" t="s">
        <v>7640</v>
      </c>
      <c r="M2578" s="267" t="s">
        <v>7641</v>
      </c>
      <c r="N2578" s="262" t="s">
        <v>7640</v>
      </c>
      <c r="O2578" s="263" t="s">
        <v>7641</v>
      </c>
      <c r="P2578" s="266" t="s">
        <v>7714</v>
      </c>
      <c r="Q2578" s="267" t="s">
        <v>7715</v>
      </c>
      <c r="R2578" s="276"/>
      <c r="S2578" s="277"/>
      <c r="T2578" s="277"/>
    </row>
    <row r="2579" spans="1:20" ht="17.25" x14ac:dyDescent="0.2">
      <c r="A2579" s="176" t="s">
        <v>10461</v>
      </c>
      <c r="B2579" s="177" t="s">
        <v>7698</v>
      </c>
      <c r="C2579" s="436" t="s">
        <v>11352</v>
      </c>
      <c r="D2579" s="179" t="s">
        <v>11353</v>
      </c>
      <c r="E2579" s="180"/>
      <c r="F2579" s="437"/>
      <c r="G2579" s="438"/>
      <c r="H2579" s="439"/>
      <c r="I2579" s="440"/>
      <c r="J2579" s="437"/>
      <c r="K2579" s="438"/>
      <c r="L2579" s="441"/>
      <c r="M2579" s="442"/>
      <c r="N2579" s="437"/>
      <c r="O2579" s="438"/>
      <c r="P2579" s="441"/>
      <c r="Q2579" s="442"/>
      <c r="R2579" s="443"/>
      <c r="S2579" s="444"/>
      <c r="T2579" s="444"/>
    </row>
    <row r="2580" spans="1:20" s="203" customFormat="1" ht="14.25" x14ac:dyDescent="0.2">
      <c r="A2580" s="190" t="s">
        <v>10461</v>
      </c>
      <c r="B2580" s="191" t="s">
        <v>7701</v>
      </c>
      <c r="C2580" s="192" t="s">
        <v>465</v>
      </c>
      <c r="D2580" s="193" t="s">
        <v>11354</v>
      </c>
      <c r="E2580" s="194"/>
      <c r="F2580" s="195"/>
      <c r="G2580" s="196"/>
      <c r="H2580" s="197"/>
      <c r="I2580" s="198"/>
      <c r="J2580" s="195"/>
      <c r="K2580" s="196"/>
      <c r="L2580" s="199"/>
      <c r="M2580" s="200"/>
      <c r="N2580" s="195"/>
      <c r="O2580" s="196"/>
      <c r="P2580" s="199"/>
      <c r="Q2580" s="200"/>
      <c r="R2580" s="201"/>
      <c r="S2580" s="202"/>
      <c r="T2580" s="202"/>
    </row>
    <row r="2581" spans="1:20" ht="12.75" x14ac:dyDescent="0.2">
      <c r="A2581" s="204" t="s">
        <v>10461</v>
      </c>
      <c r="B2581" s="205" t="s">
        <v>7704</v>
      </c>
      <c r="C2581" s="206" t="s">
        <v>465</v>
      </c>
      <c r="D2581" s="207" t="s">
        <v>11355</v>
      </c>
      <c r="E2581" s="208"/>
      <c r="F2581" s="209"/>
      <c r="G2581" s="210"/>
      <c r="H2581" s="211"/>
      <c r="I2581" s="212"/>
      <c r="J2581" s="209"/>
      <c r="K2581" s="210"/>
      <c r="L2581" s="213"/>
      <c r="M2581" s="214"/>
      <c r="N2581" s="209"/>
      <c r="O2581" s="210"/>
      <c r="P2581" s="213"/>
      <c r="Q2581" s="214"/>
      <c r="R2581" s="215"/>
      <c r="S2581" s="216"/>
      <c r="T2581" s="216"/>
    </row>
    <row r="2582" spans="1:20" s="320" customFormat="1" ht="24" x14ac:dyDescent="0.2">
      <c r="A2582" s="820" t="s">
        <v>10461</v>
      </c>
      <c r="B2582" s="821" t="s">
        <v>7707</v>
      </c>
      <c r="C2582" s="739" t="s">
        <v>465</v>
      </c>
      <c r="D2582" s="822" t="s">
        <v>11356</v>
      </c>
      <c r="E2582" s="341"/>
      <c r="F2582" s="311" t="s">
        <v>464</v>
      </c>
      <c r="G2582" s="312" t="s">
        <v>465</v>
      </c>
      <c r="H2582" s="742"/>
      <c r="I2582" s="743"/>
      <c r="J2582" s="740"/>
      <c r="K2582" s="741"/>
      <c r="L2582" s="315" t="s">
        <v>7514</v>
      </c>
      <c r="M2582" s="316" t="s">
        <v>465</v>
      </c>
      <c r="N2582" s="311" t="s">
        <v>7514</v>
      </c>
      <c r="O2582" s="312" t="s">
        <v>465</v>
      </c>
      <c r="P2582" s="315" t="s">
        <v>7714</v>
      </c>
      <c r="Q2582" s="316" t="s">
        <v>7715</v>
      </c>
      <c r="R2582" s="318">
        <v>42711</v>
      </c>
      <c r="S2582" s="404"/>
      <c r="T2582" s="404"/>
    </row>
    <row r="2583" spans="1:20" ht="12.75" x14ac:dyDescent="0.2">
      <c r="A2583" s="204" t="s">
        <v>10461</v>
      </c>
      <c r="B2583" s="205" t="s">
        <v>7704</v>
      </c>
      <c r="C2583" s="206" t="s">
        <v>11357</v>
      </c>
      <c r="D2583" s="207" t="s">
        <v>11358</v>
      </c>
      <c r="E2583" s="208"/>
      <c r="F2583" s="209"/>
      <c r="G2583" s="210"/>
      <c r="H2583" s="211"/>
      <c r="I2583" s="212"/>
      <c r="J2583" s="209"/>
      <c r="K2583" s="210"/>
      <c r="L2583" s="213"/>
      <c r="M2583" s="214"/>
      <c r="N2583" s="209"/>
      <c r="O2583" s="210"/>
      <c r="P2583" s="213"/>
      <c r="Q2583" s="214"/>
      <c r="R2583" s="215"/>
      <c r="S2583" s="216"/>
      <c r="T2583" s="216"/>
    </row>
    <row r="2584" spans="1:20" s="320" customFormat="1" ht="24" x14ac:dyDescent="0.2">
      <c r="A2584" s="820" t="s">
        <v>10461</v>
      </c>
      <c r="B2584" s="821" t="s">
        <v>7707</v>
      </c>
      <c r="C2584" s="739" t="s">
        <v>1535</v>
      </c>
      <c r="D2584" s="822" t="s">
        <v>11359</v>
      </c>
      <c r="E2584" s="341"/>
      <c r="F2584" s="311" t="s">
        <v>1534</v>
      </c>
      <c r="G2584" s="312" t="s">
        <v>1535</v>
      </c>
      <c r="H2584" s="742"/>
      <c r="I2584" s="743"/>
      <c r="J2584" s="740"/>
      <c r="K2584" s="741"/>
      <c r="L2584" s="315" t="s">
        <v>7515</v>
      </c>
      <c r="M2584" s="316" t="s">
        <v>1535</v>
      </c>
      <c r="N2584" s="311" t="s">
        <v>7515</v>
      </c>
      <c r="O2584" s="312" t="s">
        <v>1535</v>
      </c>
      <c r="P2584" s="315" t="s">
        <v>7714</v>
      </c>
      <c r="Q2584" s="316" t="s">
        <v>7715</v>
      </c>
      <c r="R2584" s="318">
        <v>42711</v>
      </c>
      <c r="S2584" s="404"/>
      <c r="T2584" s="404"/>
    </row>
    <row r="2585" spans="1:20" s="405" customFormat="1" ht="24" x14ac:dyDescent="0.2">
      <c r="A2585" s="360" t="s">
        <v>10461</v>
      </c>
      <c r="B2585" s="361" t="s">
        <v>7710</v>
      </c>
      <c r="C2585" s="410" t="s">
        <v>1535</v>
      </c>
      <c r="D2585" s="363" t="s">
        <v>11360</v>
      </c>
      <c r="E2585" s="332"/>
      <c r="F2585" s="311" t="s">
        <v>1534</v>
      </c>
      <c r="G2585" s="312" t="s">
        <v>1535</v>
      </c>
      <c r="H2585" s="313"/>
      <c r="I2585" s="314"/>
      <c r="J2585" s="311"/>
      <c r="K2585" s="312"/>
      <c r="L2585" s="315" t="s">
        <v>7515</v>
      </c>
      <c r="M2585" s="316" t="s">
        <v>1535</v>
      </c>
      <c r="N2585" s="311" t="s">
        <v>7515</v>
      </c>
      <c r="O2585" s="312" t="s">
        <v>1535</v>
      </c>
      <c r="P2585" s="315" t="s">
        <v>7714</v>
      </c>
      <c r="Q2585" s="316" t="s">
        <v>7715</v>
      </c>
      <c r="R2585" s="318">
        <v>42711</v>
      </c>
      <c r="S2585" s="404"/>
      <c r="T2585" s="404"/>
    </row>
    <row r="2586" spans="1:20" s="203" customFormat="1" ht="99.75" x14ac:dyDescent="0.2">
      <c r="A2586" s="190" t="s">
        <v>10461</v>
      </c>
      <c r="B2586" s="191" t="s">
        <v>7701</v>
      </c>
      <c r="C2586" s="192" t="s">
        <v>11361</v>
      </c>
      <c r="D2586" s="193" t="s">
        <v>11362</v>
      </c>
      <c r="E2586" s="449" t="s">
        <v>11363</v>
      </c>
      <c r="F2586" s="195"/>
      <c r="G2586" s="196"/>
      <c r="H2586" s="197"/>
      <c r="I2586" s="198"/>
      <c r="J2586" s="195"/>
      <c r="K2586" s="196"/>
      <c r="L2586" s="199"/>
      <c r="M2586" s="200"/>
      <c r="N2586" s="195"/>
      <c r="O2586" s="196"/>
      <c r="P2586" s="199"/>
      <c r="Q2586" s="200"/>
      <c r="R2586" s="201"/>
      <c r="S2586" s="202"/>
      <c r="T2586" s="202"/>
    </row>
    <row r="2587" spans="1:20" ht="12.75" x14ac:dyDescent="0.2">
      <c r="A2587" s="204" t="s">
        <v>10461</v>
      </c>
      <c r="B2587" s="205" t="s">
        <v>7704</v>
      </c>
      <c r="C2587" s="206" t="s">
        <v>11364</v>
      </c>
      <c r="D2587" s="207" t="s">
        <v>11365</v>
      </c>
      <c r="E2587" s="208"/>
      <c r="F2587" s="209"/>
      <c r="G2587" s="210"/>
      <c r="H2587" s="211"/>
      <c r="I2587" s="212"/>
      <c r="J2587" s="209"/>
      <c r="K2587" s="210"/>
      <c r="L2587" s="213"/>
      <c r="M2587" s="214"/>
      <c r="N2587" s="209"/>
      <c r="O2587" s="210"/>
      <c r="P2587" s="213"/>
      <c r="Q2587" s="214"/>
      <c r="R2587" s="215"/>
      <c r="S2587" s="216"/>
      <c r="T2587" s="216"/>
    </row>
    <row r="2588" spans="1:20" s="203" customFormat="1" ht="24" x14ac:dyDescent="0.2">
      <c r="A2588" s="244" t="s">
        <v>10461</v>
      </c>
      <c r="B2588" s="245" t="s">
        <v>7707</v>
      </c>
      <c r="C2588" s="246" t="s">
        <v>11366</v>
      </c>
      <c r="D2588" s="247" t="s">
        <v>11367</v>
      </c>
      <c r="E2588" s="248"/>
      <c r="F2588" s="249"/>
      <c r="G2588" s="250"/>
      <c r="H2588" s="251"/>
      <c r="I2588" s="252"/>
      <c r="J2588" s="249"/>
      <c r="K2588" s="250"/>
      <c r="L2588" s="253"/>
      <c r="M2588" s="254"/>
      <c r="N2588" s="249"/>
      <c r="O2588" s="250"/>
      <c r="P2588" s="253"/>
      <c r="Q2588" s="254"/>
      <c r="R2588" s="255"/>
      <c r="S2588" s="256"/>
      <c r="T2588" s="256"/>
    </row>
    <row r="2589" spans="1:20" x14ac:dyDescent="0.2">
      <c r="A2589" s="257" t="s">
        <v>10461</v>
      </c>
      <c r="B2589" s="258" t="s">
        <v>7710</v>
      </c>
      <c r="C2589" s="259" t="s">
        <v>4163</v>
      </c>
      <c r="D2589" s="260" t="s">
        <v>11368</v>
      </c>
      <c r="E2589" s="261"/>
      <c r="F2589" s="262"/>
      <c r="G2589" s="263"/>
      <c r="H2589" s="264"/>
      <c r="I2589" s="265"/>
      <c r="J2589" s="262" t="s">
        <v>4162</v>
      </c>
      <c r="K2589" s="263" t="s">
        <v>4163</v>
      </c>
      <c r="L2589" s="266" t="s">
        <v>6798</v>
      </c>
      <c r="M2589" s="267" t="s">
        <v>6799</v>
      </c>
      <c r="N2589" s="262" t="s">
        <v>6798</v>
      </c>
      <c r="O2589" s="263" t="s">
        <v>6799</v>
      </c>
      <c r="P2589" s="266" t="s">
        <v>7714</v>
      </c>
      <c r="Q2589" s="267" t="s">
        <v>7715</v>
      </c>
      <c r="R2589" s="276"/>
      <c r="S2589" s="277"/>
      <c r="T2589" s="277"/>
    </row>
    <row r="2590" spans="1:20" s="203" customFormat="1" x14ac:dyDescent="0.2">
      <c r="A2590" s="257" t="s">
        <v>10461</v>
      </c>
      <c r="B2590" s="258" t="s">
        <v>7710</v>
      </c>
      <c r="C2590" s="259" t="s">
        <v>4165</v>
      </c>
      <c r="D2590" s="260" t="s">
        <v>11369</v>
      </c>
      <c r="E2590" s="261"/>
      <c r="F2590" s="262"/>
      <c r="G2590" s="263"/>
      <c r="H2590" s="264"/>
      <c r="I2590" s="265"/>
      <c r="J2590" s="262" t="s">
        <v>4166</v>
      </c>
      <c r="K2590" s="263" t="s">
        <v>4165</v>
      </c>
      <c r="L2590" s="266" t="s">
        <v>6798</v>
      </c>
      <c r="M2590" s="267" t="s">
        <v>6799</v>
      </c>
      <c r="N2590" s="262" t="s">
        <v>6798</v>
      </c>
      <c r="O2590" s="263" t="s">
        <v>6799</v>
      </c>
      <c r="P2590" s="266" t="s">
        <v>7714</v>
      </c>
      <c r="Q2590" s="267" t="s">
        <v>7715</v>
      </c>
      <c r="R2590" s="276"/>
      <c r="S2590" s="277"/>
      <c r="T2590" s="277"/>
    </row>
    <row r="2591" spans="1:20" ht="24" x14ac:dyDescent="0.2">
      <c r="A2591" s="257" t="s">
        <v>10461</v>
      </c>
      <c r="B2591" s="258" t="s">
        <v>7710</v>
      </c>
      <c r="C2591" s="259" t="s">
        <v>4168</v>
      </c>
      <c r="D2591" s="260" t="s">
        <v>11370</v>
      </c>
      <c r="E2591" s="261"/>
      <c r="F2591" s="262"/>
      <c r="G2591" s="263"/>
      <c r="H2591" s="264"/>
      <c r="I2591" s="265"/>
      <c r="J2591" s="262" t="s">
        <v>4169</v>
      </c>
      <c r="K2591" s="263" t="s">
        <v>4168</v>
      </c>
      <c r="L2591" s="266" t="s">
        <v>6798</v>
      </c>
      <c r="M2591" s="267" t="s">
        <v>6799</v>
      </c>
      <c r="N2591" s="262" t="s">
        <v>6798</v>
      </c>
      <c r="O2591" s="263" t="s">
        <v>6799</v>
      </c>
      <c r="P2591" s="266" t="s">
        <v>7714</v>
      </c>
      <c r="Q2591" s="267" t="s">
        <v>7715</v>
      </c>
      <c r="R2591" s="276"/>
      <c r="S2591" s="277"/>
      <c r="T2591" s="277"/>
    </row>
    <row r="2592" spans="1:20" s="203" customFormat="1" ht="36" x14ac:dyDescent="0.2">
      <c r="A2592" s="257" t="s">
        <v>10461</v>
      </c>
      <c r="B2592" s="258" t="s">
        <v>7710</v>
      </c>
      <c r="C2592" s="259" t="s">
        <v>4171</v>
      </c>
      <c r="D2592" s="260" t="s">
        <v>11371</v>
      </c>
      <c r="E2592" s="261"/>
      <c r="F2592" s="262"/>
      <c r="G2592" s="263"/>
      <c r="H2592" s="264"/>
      <c r="I2592" s="265"/>
      <c r="J2592" s="262" t="s">
        <v>4172</v>
      </c>
      <c r="K2592" s="263" t="s">
        <v>4171</v>
      </c>
      <c r="L2592" s="266" t="s">
        <v>6798</v>
      </c>
      <c r="M2592" s="267" t="s">
        <v>6799</v>
      </c>
      <c r="N2592" s="262" t="s">
        <v>6798</v>
      </c>
      <c r="O2592" s="263" t="s">
        <v>6799</v>
      </c>
      <c r="P2592" s="266" t="s">
        <v>7714</v>
      </c>
      <c r="Q2592" s="267" t="s">
        <v>7715</v>
      </c>
      <c r="R2592" s="276"/>
      <c r="S2592" s="277"/>
      <c r="T2592" s="277"/>
    </row>
    <row r="2593" spans="1:20" x14ac:dyDescent="0.2">
      <c r="A2593" s="244" t="s">
        <v>10461</v>
      </c>
      <c r="B2593" s="245" t="s">
        <v>7707</v>
      </c>
      <c r="C2593" s="417" t="s">
        <v>4174</v>
      </c>
      <c r="D2593" s="247" t="s">
        <v>11372</v>
      </c>
      <c r="E2593" s="248"/>
      <c r="F2593" s="418"/>
      <c r="G2593" s="419"/>
      <c r="H2593" s="521"/>
      <c r="I2593" s="522"/>
      <c r="J2593" s="418"/>
      <c r="K2593" s="419"/>
      <c r="L2593" s="523"/>
      <c r="M2593" s="524"/>
      <c r="N2593" s="418"/>
      <c r="O2593" s="419"/>
      <c r="P2593" s="523"/>
      <c r="Q2593" s="524"/>
      <c r="R2593" s="525"/>
      <c r="S2593" s="526"/>
      <c r="T2593" s="526"/>
    </row>
    <row r="2594" spans="1:20" s="203" customFormat="1" x14ac:dyDescent="0.2">
      <c r="A2594" s="257" t="s">
        <v>10461</v>
      </c>
      <c r="B2594" s="258" t="s">
        <v>7710</v>
      </c>
      <c r="C2594" s="259" t="s">
        <v>4176</v>
      </c>
      <c r="D2594" s="260" t="s">
        <v>11373</v>
      </c>
      <c r="E2594" s="261"/>
      <c r="F2594" s="262"/>
      <c r="G2594" s="263"/>
      <c r="H2594" s="264"/>
      <c r="I2594" s="265"/>
      <c r="J2594" s="262" t="s">
        <v>4177</v>
      </c>
      <c r="K2594" s="263" t="s">
        <v>4176</v>
      </c>
      <c r="L2594" s="266" t="s">
        <v>6798</v>
      </c>
      <c r="M2594" s="267" t="s">
        <v>6799</v>
      </c>
      <c r="N2594" s="262" t="s">
        <v>6798</v>
      </c>
      <c r="O2594" s="263" t="s">
        <v>6799</v>
      </c>
      <c r="P2594" s="266" t="s">
        <v>7714</v>
      </c>
      <c r="Q2594" s="267" t="s">
        <v>7715</v>
      </c>
      <c r="R2594" s="276"/>
      <c r="S2594" s="277"/>
      <c r="T2594" s="277"/>
    </row>
    <row r="2595" spans="1:20" ht="24" x14ac:dyDescent="0.2">
      <c r="A2595" s="257" t="s">
        <v>10461</v>
      </c>
      <c r="B2595" s="258" t="s">
        <v>7710</v>
      </c>
      <c r="C2595" s="259" t="s">
        <v>4179</v>
      </c>
      <c r="D2595" s="260" t="s">
        <v>11374</v>
      </c>
      <c r="E2595" s="261"/>
      <c r="F2595" s="262"/>
      <c r="G2595" s="263"/>
      <c r="H2595" s="264"/>
      <c r="I2595" s="265"/>
      <c r="J2595" s="262" t="s">
        <v>4180</v>
      </c>
      <c r="K2595" s="263" t="s">
        <v>4179</v>
      </c>
      <c r="L2595" s="266" t="s">
        <v>6798</v>
      </c>
      <c r="M2595" s="267" t="s">
        <v>6799</v>
      </c>
      <c r="N2595" s="262" t="s">
        <v>6798</v>
      </c>
      <c r="O2595" s="263" t="s">
        <v>6799</v>
      </c>
      <c r="P2595" s="266" t="s">
        <v>7714</v>
      </c>
      <c r="Q2595" s="267" t="s">
        <v>7715</v>
      </c>
      <c r="R2595" s="276"/>
      <c r="S2595" s="277"/>
      <c r="T2595" s="277"/>
    </row>
    <row r="2596" spans="1:20" s="405" customFormat="1" x14ac:dyDescent="0.2">
      <c r="A2596" s="406" t="s">
        <v>10461</v>
      </c>
      <c r="B2596" s="407" t="s">
        <v>7710</v>
      </c>
      <c r="C2596" s="408" t="s">
        <v>5123</v>
      </c>
      <c r="D2596" s="409" t="s">
        <v>11375</v>
      </c>
      <c r="E2596" s="332"/>
      <c r="F2596" s="311"/>
      <c r="G2596" s="312"/>
      <c r="H2596" s="313"/>
      <c r="I2596" s="314"/>
      <c r="J2596" s="311" t="s">
        <v>5124</v>
      </c>
      <c r="K2596" s="312" t="s">
        <v>5123</v>
      </c>
      <c r="L2596" s="315" t="s">
        <v>6798</v>
      </c>
      <c r="M2596" s="316" t="s">
        <v>6799</v>
      </c>
      <c r="N2596" s="311" t="s">
        <v>6798</v>
      </c>
      <c r="O2596" s="312" t="s">
        <v>6799</v>
      </c>
      <c r="P2596" s="315" t="s">
        <v>7714</v>
      </c>
      <c r="Q2596" s="316" t="s">
        <v>7715</v>
      </c>
      <c r="R2596" s="318">
        <v>42711</v>
      </c>
      <c r="S2596" s="404"/>
      <c r="T2596" s="404"/>
    </row>
    <row r="2597" spans="1:20" s="203" customFormat="1" x14ac:dyDescent="0.2">
      <c r="A2597" s="257" t="s">
        <v>10461</v>
      </c>
      <c r="B2597" s="258" t="s">
        <v>7710</v>
      </c>
      <c r="C2597" s="259" t="s">
        <v>4182</v>
      </c>
      <c r="D2597" s="260" t="s">
        <v>11376</v>
      </c>
      <c r="E2597" s="261"/>
      <c r="F2597" s="262"/>
      <c r="G2597" s="263"/>
      <c r="H2597" s="264"/>
      <c r="I2597" s="265"/>
      <c r="J2597" s="262" t="s">
        <v>4183</v>
      </c>
      <c r="K2597" s="263" t="s">
        <v>4182</v>
      </c>
      <c r="L2597" s="266" t="s">
        <v>6798</v>
      </c>
      <c r="M2597" s="267" t="s">
        <v>6799</v>
      </c>
      <c r="N2597" s="262" t="s">
        <v>6798</v>
      </c>
      <c r="O2597" s="263" t="s">
        <v>6799</v>
      </c>
      <c r="P2597" s="266" t="s">
        <v>7714</v>
      </c>
      <c r="Q2597" s="267" t="s">
        <v>7715</v>
      </c>
      <c r="R2597" s="276"/>
      <c r="S2597" s="277"/>
      <c r="T2597" s="277"/>
    </row>
    <row r="2598" spans="1:20" x14ac:dyDescent="0.2">
      <c r="A2598" s="645" t="s">
        <v>10461</v>
      </c>
      <c r="B2598" s="646" t="s">
        <v>7707</v>
      </c>
      <c r="C2598" s="647" t="s">
        <v>4185</v>
      </c>
      <c r="D2598" s="648" t="s">
        <v>11377</v>
      </c>
      <c r="E2598" s="649"/>
      <c r="F2598" s="823"/>
      <c r="G2598" s="824"/>
      <c r="H2598" s="825"/>
      <c r="I2598" s="826"/>
      <c r="J2598" s="823"/>
      <c r="K2598" s="824"/>
      <c r="L2598" s="827"/>
      <c r="M2598" s="828"/>
      <c r="N2598" s="823"/>
      <c r="O2598" s="824"/>
      <c r="P2598" s="827"/>
      <c r="Q2598" s="828"/>
      <c r="R2598" s="829"/>
      <c r="S2598" s="830"/>
      <c r="T2598" s="830"/>
    </row>
    <row r="2599" spans="1:20" s="203" customFormat="1" x14ac:dyDescent="0.2">
      <c r="A2599" s="450" t="s">
        <v>10461</v>
      </c>
      <c r="B2599" s="451" t="s">
        <v>7710</v>
      </c>
      <c r="C2599" s="452" t="s">
        <v>4187</v>
      </c>
      <c r="D2599" s="453" t="s">
        <v>11378</v>
      </c>
      <c r="E2599" s="454" t="s">
        <v>11379</v>
      </c>
      <c r="F2599" s="455"/>
      <c r="G2599" s="456"/>
      <c r="H2599" s="457"/>
      <c r="I2599" s="458"/>
      <c r="J2599" s="455" t="s">
        <v>4188</v>
      </c>
      <c r="K2599" s="456" t="s">
        <v>4187</v>
      </c>
      <c r="L2599" s="459" t="s">
        <v>6798</v>
      </c>
      <c r="M2599" s="460" t="s">
        <v>6799</v>
      </c>
      <c r="N2599" s="455" t="s">
        <v>6798</v>
      </c>
      <c r="O2599" s="456" t="s">
        <v>6799</v>
      </c>
      <c r="P2599" s="459" t="s">
        <v>7714</v>
      </c>
      <c r="Q2599" s="460" t="s">
        <v>7715</v>
      </c>
      <c r="R2599" s="461"/>
      <c r="S2599" s="462"/>
      <c r="T2599" s="462"/>
    </row>
    <row r="2600" spans="1:20" s="203" customFormat="1" ht="24" x14ac:dyDescent="0.2">
      <c r="A2600" s="257" t="s">
        <v>10461</v>
      </c>
      <c r="B2600" s="258" t="s">
        <v>7710</v>
      </c>
      <c r="C2600" s="259" t="s">
        <v>4187</v>
      </c>
      <c r="D2600" s="260" t="s">
        <v>11378</v>
      </c>
      <c r="E2600" s="261" t="s">
        <v>4367</v>
      </c>
      <c r="F2600" s="262"/>
      <c r="G2600" s="263"/>
      <c r="H2600" s="264"/>
      <c r="I2600" s="265"/>
      <c r="J2600" s="262" t="s">
        <v>4369</v>
      </c>
      <c r="K2600" s="263" t="s">
        <v>4367</v>
      </c>
      <c r="L2600" s="266" t="s">
        <v>6798</v>
      </c>
      <c r="M2600" s="267" t="s">
        <v>6799</v>
      </c>
      <c r="N2600" s="262" t="s">
        <v>6798</v>
      </c>
      <c r="O2600" s="263" t="s">
        <v>6799</v>
      </c>
      <c r="P2600" s="266" t="s">
        <v>7714</v>
      </c>
      <c r="Q2600" s="267" t="s">
        <v>7715</v>
      </c>
      <c r="R2600" s="276"/>
      <c r="S2600" s="277"/>
      <c r="T2600" s="277"/>
    </row>
    <row r="2601" spans="1:20" x14ac:dyDescent="0.2">
      <c r="A2601" s="450" t="s">
        <v>10461</v>
      </c>
      <c r="B2601" s="451" t="s">
        <v>7710</v>
      </c>
      <c r="C2601" s="452" t="s">
        <v>4190</v>
      </c>
      <c r="D2601" s="453" t="s">
        <v>11380</v>
      </c>
      <c r="E2601" s="454" t="s">
        <v>11379</v>
      </c>
      <c r="F2601" s="455"/>
      <c r="G2601" s="456"/>
      <c r="H2601" s="457"/>
      <c r="I2601" s="458"/>
      <c r="J2601" s="455" t="s">
        <v>4191</v>
      </c>
      <c r="K2601" s="456" t="s">
        <v>4190</v>
      </c>
      <c r="L2601" s="459" t="s">
        <v>6798</v>
      </c>
      <c r="M2601" s="460" t="s">
        <v>6799</v>
      </c>
      <c r="N2601" s="455" t="s">
        <v>6798</v>
      </c>
      <c r="O2601" s="456" t="s">
        <v>6799</v>
      </c>
      <c r="P2601" s="459" t="s">
        <v>7714</v>
      </c>
      <c r="Q2601" s="460" t="s">
        <v>7715</v>
      </c>
      <c r="R2601" s="461"/>
      <c r="S2601" s="462"/>
      <c r="T2601" s="462"/>
    </row>
    <row r="2602" spans="1:20" s="203" customFormat="1" ht="24" x14ac:dyDescent="0.2">
      <c r="A2602" s="257" t="s">
        <v>10461</v>
      </c>
      <c r="B2602" s="258" t="s">
        <v>7710</v>
      </c>
      <c r="C2602" s="259" t="s">
        <v>4190</v>
      </c>
      <c r="D2602" s="260" t="s">
        <v>11380</v>
      </c>
      <c r="E2602" s="261" t="s">
        <v>4367</v>
      </c>
      <c r="F2602" s="262"/>
      <c r="G2602" s="263"/>
      <c r="H2602" s="264"/>
      <c r="I2602" s="265"/>
      <c r="J2602" s="262" t="s">
        <v>4369</v>
      </c>
      <c r="K2602" s="263" t="s">
        <v>4367</v>
      </c>
      <c r="L2602" s="266" t="s">
        <v>6798</v>
      </c>
      <c r="M2602" s="267" t="s">
        <v>6799</v>
      </c>
      <c r="N2602" s="262" t="s">
        <v>6798</v>
      </c>
      <c r="O2602" s="263" t="s">
        <v>6799</v>
      </c>
      <c r="P2602" s="266" t="s">
        <v>7714</v>
      </c>
      <c r="Q2602" s="267" t="s">
        <v>7715</v>
      </c>
      <c r="R2602" s="276"/>
      <c r="S2602" s="277"/>
      <c r="T2602" s="277"/>
    </row>
    <row r="2603" spans="1:20" x14ac:dyDescent="0.2">
      <c r="A2603" s="645" t="s">
        <v>10461</v>
      </c>
      <c r="B2603" s="646" t="s">
        <v>7707</v>
      </c>
      <c r="C2603" s="831" t="s">
        <v>4193</v>
      </c>
      <c r="D2603" s="648" t="s">
        <v>11381</v>
      </c>
      <c r="E2603" s="649"/>
      <c r="F2603" s="823"/>
      <c r="G2603" s="824"/>
      <c r="H2603" s="825"/>
      <c r="I2603" s="826"/>
      <c r="J2603" s="823"/>
      <c r="K2603" s="824"/>
      <c r="L2603" s="827"/>
      <c r="M2603" s="828"/>
      <c r="N2603" s="823"/>
      <c r="O2603" s="824"/>
      <c r="P2603" s="827"/>
      <c r="Q2603" s="828"/>
      <c r="R2603" s="829"/>
      <c r="S2603" s="830"/>
      <c r="T2603" s="830"/>
    </row>
    <row r="2604" spans="1:20" s="203" customFormat="1" x14ac:dyDescent="0.2">
      <c r="A2604" s="450" t="s">
        <v>10461</v>
      </c>
      <c r="B2604" s="451" t="s">
        <v>7710</v>
      </c>
      <c r="C2604" s="452" t="s">
        <v>4195</v>
      </c>
      <c r="D2604" s="453" t="s">
        <v>11382</v>
      </c>
      <c r="E2604" s="454" t="s">
        <v>11379</v>
      </c>
      <c r="F2604" s="455"/>
      <c r="G2604" s="456"/>
      <c r="H2604" s="457"/>
      <c r="I2604" s="458"/>
      <c r="J2604" s="455" t="s">
        <v>4196</v>
      </c>
      <c r="K2604" s="456" t="s">
        <v>4195</v>
      </c>
      <c r="L2604" s="459" t="s">
        <v>6798</v>
      </c>
      <c r="M2604" s="460" t="s">
        <v>6799</v>
      </c>
      <c r="N2604" s="455" t="s">
        <v>6798</v>
      </c>
      <c r="O2604" s="456" t="s">
        <v>6799</v>
      </c>
      <c r="P2604" s="459" t="s">
        <v>7714</v>
      </c>
      <c r="Q2604" s="460" t="s">
        <v>7715</v>
      </c>
      <c r="R2604" s="461"/>
      <c r="S2604" s="462"/>
      <c r="T2604" s="462"/>
    </row>
    <row r="2605" spans="1:20" ht="24" x14ac:dyDescent="0.2">
      <c r="A2605" s="257" t="s">
        <v>10461</v>
      </c>
      <c r="B2605" s="258" t="s">
        <v>7710</v>
      </c>
      <c r="C2605" s="259" t="s">
        <v>4195</v>
      </c>
      <c r="D2605" s="260" t="s">
        <v>11382</v>
      </c>
      <c r="E2605" s="261" t="s">
        <v>4367</v>
      </c>
      <c r="F2605" s="262"/>
      <c r="G2605" s="263"/>
      <c r="H2605" s="264"/>
      <c r="I2605" s="265"/>
      <c r="J2605" s="262" t="s">
        <v>4369</v>
      </c>
      <c r="K2605" s="263" t="s">
        <v>4367</v>
      </c>
      <c r="L2605" s="266" t="s">
        <v>6798</v>
      </c>
      <c r="M2605" s="267" t="s">
        <v>6799</v>
      </c>
      <c r="N2605" s="262" t="s">
        <v>6798</v>
      </c>
      <c r="O2605" s="263" t="s">
        <v>6799</v>
      </c>
      <c r="P2605" s="266" t="s">
        <v>7714</v>
      </c>
      <c r="Q2605" s="267" t="s">
        <v>7715</v>
      </c>
      <c r="R2605" s="276"/>
      <c r="S2605" s="277"/>
      <c r="T2605" s="277"/>
    </row>
    <row r="2606" spans="1:20" s="203" customFormat="1" x14ac:dyDescent="0.2">
      <c r="A2606" s="450" t="s">
        <v>10461</v>
      </c>
      <c r="B2606" s="451" t="s">
        <v>7710</v>
      </c>
      <c r="C2606" s="452" t="s">
        <v>4198</v>
      </c>
      <c r="D2606" s="453" t="s">
        <v>11383</v>
      </c>
      <c r="E2606" s="454" t="s">
        <v>11379</v>
      </c>
      <c r="F2606" s="455"/>
      <c r="G2606" s="456"/>
      <c r="H2606" s="457"/>
      <c r="I2606" s="458"/>
      <c r="J2606" s="455" t="s">
        <v>4199</v>
      </c>
      <c r="K2606" s="456" t="s">
        <v>4198</v>
      </c>
      <c r="L2606" s="459" t="s">
        <v>6798</v>
      </c>
      <c r="M2606" s="460" t="s">
        <v>6799</v>
      </c>
      <c r="N2606" s="455" t="s">
        <v>6798</v>
      </c>
      <c r="O2606" s="456" t="s">
        <v>6799</v>
      </c>
      <c r="P2606" s="459" t="s">
        <v>7714</v>
      </c>
      <c r="Q2606" s="460" t="s">
        <v>7715</v>
      </c>
      <c r="R2606" s="461"/>
      <c r="S2606" s="462"/>
      <c r="T2606" s="462"/>
    </row>
    <row r="2607" spans="1:20" ht="24" x14ac:dyDescent="0.2">
      <c r="A2607" s="257" t="s">
        <v>10461</v>
      </c>
      <c r="B2607" s="258" t="s">
        <v>7710</v>
      </c>
      <c r="C2607" s="259" t="s">
        <v>4198</v>
      </c>
      <c r="D2607" s="260" t="s">
        <v>11383</v>
      </c>
      <c r="E2607" s="261" t="s">
        <v>4367</v>
      </c>
      <c r="F2607" s="262"/>
      <c r="G2607" s="263"/>
      <c r="H2607" s="264"/>
      <c r="I2607" s="265"/>
      <c r="J2607" s="262" t="s">
        <v>4369</v>
      </c>
      <c r="K2607" s="263" t="s">
        <v>4367</v>
      </c>
      <c r="L2607" s="266" t="s">
        <v>6798</v>
      </c>
      <c r="M2607" s="267" t="s">
        <v>6799</v>
      </c>
      <c r="N2607" s="262" t="s">
        <v>6798</v>
      </c>
      <c r="O2607" s="263" t="s">
        <v>6799</v>
      </c>
      <c r="P2607" s="266" t="s">
        <v>7714</v>
      </c>
      <c r="Q2607" s="267" t="s">
        <v>7715</v>
      </c>
      <c r="R2607" s="276"/>
      <c r="S2607" s="277"/>
      <c r="T2607" s="277"/>
    </row>
    <row r="2608" spans="1:20" s="203" customFormat="1" x14ac:dyDescent="0.2">
      <c r="A2608" s="257" t="s">
        <v>10461</v>
      </c>
      <c r="B2608" s="258" t="s">
        <v>7710</v>
      </c>
      <c r="C2608" s="259" t="s">
        <v>4201</v>
      </c>
      <c r="D2608" s="260" t="s">
        <v>11384</v>
      </c>
      <c r="E2608" s="261"/>
      <c r="F2608" s="262"/>
      <c r="G2608" s="263"/>
      <c r="H2608" s="264"/>
      <c r="I2608" s="265"/>
      <c r="J2608" s="262" t="s">
        <v>4202</v>
      </c>
      <c r="K2608" s="263" t="s">
        <v>4201</v>
      </c>
      <c r="L2608" s="266" t="s">
        <v>6798</v>
      </c>
      <c r="M2608" s="267" t="s">
        <v>6799</v>
      </c>
      <c r="N2608" s="262" t="s">
        <v>6798</v>
      </c>
      <c r="O2608" s="263" t="s">
        <v>6799</v>
      </c>
      <c r="P2608" s="266" t="s">
        <v>7714</v>
      </c>
      <c r="Q2608" s="267" t="s">
        <v>7715</v>
      </c>
      <c r="R2608" s="276"/>
      <c r="S2608" s="277"/>
      <c r="T2608" s="277"/>
    </row>
    <row r="2609" spans="1:20" x14ac:dyDescent="0.2">
      <c r="A2609" s="645" t="s">
        <v>10461</v>
      </c>
      <c r="B2609" s="646" t="s">
        <v>7707</v>
      </c>
      <c r="C2609" s="647" t="s">
        <v>4206</v>
      </c>
      <c r="D2609" s="648" t="s">
        <v>11385</v>
      </c>
      <c r="E2609" s="649"/>
      <c r="F2609" s="823"/>
      <c r="G2609" s="824"/>
      <c r="H2609" s="825"/>
      <c r="I2609" s="826"/>
      <c r="J2609" s="823"/>
      <c r="K2609" s="824"/>
      <c r="L2609" s="827"/>
      <c r="M2609" s="828"/>
      <c r="N2609" s="823"/>
      <c r="O2609" s="824"/>
      <c r="P2609" s="827"/>
      <c r="Q2609" s="828"/>
      <c r="R2609" s="829"/>
      <c r="S2609" s="830"/>
      <c r="T2609" s="830"/>
    </row>
    <row r="2610" spans="1:20" s="203" customFormat="1" x14ac:dyDescent="0.2">
      <c r="A2610" s="450" t="s">
        <v>10461</v>
      </c>
      <c r="B2610" s="451" t="s">
        <v>7710</v>
      </c>
      <c r="C2610" s="452" t="s">
        <v>4206</v>
      </c>
      <c r="D2610" s="453" t="s">
        <v>11386</v>
      </c>
      <c r="E2610" s="454" t="s">
        <v>11379</v>
      </c>
      <c r="F2610" s="455"/>
      <c r="G2610" s="456"/>
      <c r="H2610" s="457"/>
      <c r="I2610" s="458"/>
      <c r="J2610" s="455" t="s">
        <v>4207</v>
      </c>
      <c r="K2610" s="456" t="s">
        <v>4206</v>
      </c>
      <c r="L2610" s="459" t="s">
        <v>6798</v>
      </c>
      <c r="M2610" s="460" t="s">
        <v>6799</v>
      </c>
      <c r="N2610" s="455" t="s">
        <v>6798</v>
      </c>
      <c r="O2610" s="456" t="s">
        <v>6799</v>
      </c>
      <c r="P2610" s="459" t="s">
        <v>7714</v>
      </c>
      <c r="Q2610" s="460" t="s">
        <v>7715</v>
      </c>
      <c r="R2610" s="461"/>
      <c r="S2610" s="462"/>
      <c r="T2610" s="462"/>
    </row>
    <row r="2611" spans="1:20" ht="24" x14ac:dyDescent="0.2">
      <c r="A2611" s="257" t="s">
        <v>10461</v>
      </c>
      <c r="B2611" s="258" t="s">
        <v>7710</v>
      </c>
      <c r="C2611" s="259" t="s">
        <v>4206</v>
      </c>
      <c r="D2611" s="260" t="s">
        <v>11386</v>
      </c>
      <c r="E2611" s="261" t="s">
        <v>4367</v>
      </c>
      <c r="F2611" s="262"/>
      <c r="G2611" s="263"/>
      <c r="H2611" s="264"/>
      <c r="I2611" s="265"/>
      <c r="J2611" s="262" t="s">
        <v>4369</v>
      </c>
      <c r="K2611" s="263" t="s">
        <v>4367</v>
      </c>
      <c r="L2611" s="266" t="s">
        <v>6798</v>
      </c>
      <c r="M2611" s="267" t="s">
        <v>6799</v>
      </c>
      <c r="N2611" s="262" t="s">
        <v>6798</v>
      </c>
      <c r="O2611" s="263" t="s">
        <v>6799</v>
      </c>
      <c r="P2611" s="266" t="s">
        <v>7714</v>
      </c>
      <c r="Q2611" s="267" t="s">
        <v>7715</v>
      </c>
      <c r="R2611" s="276"/>
      <c r="S2611" s="277"/>
      <c r="T2611" s="277"/>
    </row>
    <row r="2612" spans="1:20" s="203" customFormat="1" x14ac:dyDescent="0.2">
      <c r="A2612" s="645" t="s">
        <v>10461</v>
      </c>
      <c r="B2612" s="646" t="s">
        <v>7707</v>
      </c>
      <c r="C2612" s="647" t="s">
        <v>4209</v>
      </c>
      <c r="D2612" s="648" t="s">
        <v>11387</v>
      </c>
      <c r="E2612" s="649"/>
      <c r="F2612" s="823"/>
      <c r="G2612" s="824"/>
      <c r="H2612" s="825"/>
      <c r="I2612" s="826"/>
      <c r="J2612" s="823"/>
      <c r="K2612" s="824"/>
      <c r="L2612" s="827"/>
      <c r="M2612" s="828"/>
      <c r="N2612" s="823"/>
      <c r="O2612" s="824"/>
      <c r="P2612" s="827"/>
      <c r="Q2612" s="828"/>
      <c r="R2612" s="829"/>
      <c r="S2612" s="830"/>
      <c r="T2612" s="830"/>
    </row>
    <row r="2613" spans="1:20" x14ac:dyDescent="0.2">
      <c r="A2613" s="450" t="s">
        <v>10461</v>
      </c>
      <c r="B2613" s="451" t="s">
        <v>7710</v>
      </c>
      <c r="C2613" s="452" t="s">
        <v>4211</v>
      </c>
      <c r="D2613" s="453" t="s">
        <v>11388</v>
      </c>
      <c r="E2613" s="454" t="s">
        <v>11379</v>
      </c>
      <c r="F2613" s="455"/>
      <c r="G2613" s="456"/>
      <c r="H2613" s="457"/>
      <c r="I2613" s="458"/>
      <c r="J2613" s="455" t="s">
        <v>4212</v>
      </c>
      <c r="K2613" s="456" t="s">
        <v>4211</v>
      </c>
      <c r="L2613" s="459" t="s">
        <v>6798</v>
      </c>
      <c r="M2613" s="460" t="s">
        <v>6799</v>
      </c>
      <c r="N2613" s="455" t="s">
        <v>6798</v>
      </c>
      <c r="O2613" s="456" t="s">
        <v>6799</v>
      </c>
      <c r="P2613" s="459" t="s">
        <v>7714</v>
      </c>
      <c r="Q2613" s="460" t="s">
        <v>7715</v>
      </c>
      <c r="R2613" s="461"/>
      <c r="S2613" s="462"/>
      <c r="T2613" s="462"/>
    </row>
    <row r="2614" spans="1:20" s="203" customFormat="1" ht="24" x14ac:dyDescent="0.2">
      <c r="A2614" s="257" t="s">
        <v>10461</v>
      </c>
      <c r="B2614" s="258" t="s">
        <v>7710</v>
      </c>
      <c r="C2614" s="259" t="s">
        <v>4211</v>
      </c>
      <c r="D2614" s="260" t="s">
        <v>11388</v>
      </c>
      <c r="E2614" s="261" t="s">
        <v>4367</v>
      </c>
      <c r="F2614" s="262"/>
      <c r="G2614" s="263"/>
      <c r="H2614" s="264"/>
      <c r="I2614" s="265"/>
      <c r="J2614" s="262" t="s">
        <v>4369</v>
      </c>
      <c r="K2614" s="263" t="s">
        <v>4367</v>
      </c>
      <c r="L2614" s="266" t="s">
        <v>6798</v>
      </c>
      <c r="M2614" s="267" t="s">
        <v>6799</v>
      </c>
      <c r="N2614" s="262" t="s">
        <v>6798</v>
      </c>
      <c r="O2614" s="263" t="s">
        <v>6799</v>
      </c>
      <c r="P2614" s="266" t="s">
        <v>7714</v>
      </c>
      <c r="Q2614" s="267" t="s">
        <v>7715</v>
      </c>
      <c r="R2614" s="276"/>
      <c r="S2614" s="277"/>
      <c r="T2614" s="277"/>
    </row>
    <row r="2615" spans="1:20" x14ac:dyDescent="0.2">
      <c r="A2615" s="450" t="s">
        <v>10461</v>
      </c>
      <c r="B2615" s="451" t="s">
        <v>7710</v>
      </c>
      <c r="C2615" s="452" t="s">
        <v>4214</v>
      </c>
      <c r="D2615" s="453" t="s">
        <v>11389</v>
      </c>
      <c r="E2615" s="454" t="s">
        <v>11379</v>
      </c>
      <c r="F2615" s="455"/>
      <c r="G2615" s="456"/>
      <c r="H2615" s="457"/>
      <c r="I2615" s="458"/>
      <c r="J2615" s="455" t="s">
        <v>4215</v>
      </c>
      <c r="K2615" s="456" t="s">
        <v>4214</v>
      </c>
      <c r="L2615" s="459" t="s">
        <v>6798</v>
      </c>
      <c r="M2615" s="460" t="s">
        <v>6799</v>
      </c>
      <c r="N2615" s="455" t="s">
        <v>6798</v>
      </c>
      <c r="O2615" s="456" t="s">
        <v>6799</v>
      </c>
      <c r="P2615" s="459" t="s">
        <v>7714</v>
      </c>
      <c r="Q2615" s="460" t="s">
        <v>7715</v>
      </c>
      <c r="R2615" s="461"/>
      <c r="S2615" s="462"/>
      <c r="T2615" s="462"/>
    </row>
    <row r="2616" spans="1:20" s="203" customFormat="1" ht="24" x14ac:dyDescent="0.2">
      <c r="A2616" s="257" t="s">
        <v>10461</v>
      </c>
      <c r="B2616" s="258" t="s">
        <v>7710</v>
      </c>
      <c r="C2616" s="259" t="s">
        <v>4214</v>
      </c>
      <c r="D2616" s="260" t="s">
        <v>11389</v>
      </c>
      <c r="E2616" s="261" t="s">
        <v>4367</v>
      </c>
      <c r="F2616" s="262"/>
      <c r="G2616" s="263"/>
      <c r="H2616" s="264"/>
      <c r="I2616" s="265"/>
      <c r="J2616" s="262" t="s">
        <v>4369</v>
      </c>
      <c r="K2616" s="263" t="s">
        <v>4367</v>
      </c>
      <c r="L2616" s="266" t="s">
        <v>6798</v>
      </c>
      <c r="M2616" s="267" t="s">
        <v>6799</v>
      </c>
      <c r="N2616" s="262" t="s">
        <v>6798</v>
      </c>
      <c r="O2616" s="263" t="s">
        <v>6799</v>
      </c>
      <c r="P2616" s="266" t="s">
        <v>7714</v>
      </c>
      <c r="Q2616" s="267" t="s">
        <v>7715</v>
      </c>
      <c r="R2616" s="276"/>
      <c r="S2616" s="277"/>
      <c r="T2616" s="277"/>
    </row>
    <row r="2617" spans="1:20" s="203" customFormat="1" x14ac:dyDescent="0.2">
      <c r="A2617" s="450" t="s">
        <v>10461</v>
      </c>
      <c r="B2617" s="451" t="s">
        <v>7710</v>
      </c>
      <c r="C2617" s="452" t="s">
        <v>4217</v>
      </c>
      <c r="D2617" s="453" t="s">
        <v>11390</v>
      </c>
      <c r="E2617" s="454" t="s">
        <v>11379</v>
      </c>
      <c r="F2617" s="455"/>
      <c r="G2617" s="456"/>
      <c r="H2617" s="457"/>
      <c r="I2617" s="458"/>
      <c r="J2617" s="455" t="s">
        <v>4218</v>
      </c>
      <c r="K2617" s="456" t="s">
        <v>4217</v>
      </c>
      <c r="L2617" s="459" t="s">
        <v>6798</v>
      </c>
      <c r="M2617" s="460" t="s">
        <v>6799</v>
      </c>
      <c r="N2617" s="455" t="s">
        <v>6798</v>
      </c>
      <c r="O2617" s="456" t="s">
        <v>6799</v>
      </c>
      <c r="P2617" s="459" t="s">
        <v>7714</v>
      </c>
      <c r="Q2617" s="460" t="s">
        <v>7715</v>
      </c>
      <c r="R2617" s="461"/>
      <c r="S2617" s="462"/>
      <c r="T2617" s="462"/>
    </row>
    <row r="2618" spans="1:20" ht="24" x14ac:dyDescent="0.2">
      <c r="A2618" s="257" t="s">
        <v>10461</v>
      </c>
      <c r="B2618" s="258" t="s">
        <v>7710</v>
      </c>
      <c r="C2618" s="259" t="s">
        <v>4217</v>
      </c>
      <c r="D2618" s="260" t="s">
        <v>11390</v>
      </c>
      <c r="E2618" s="261" t="s">
        <v>4367</v>
      </c>
      <c r="F2618" s="262"/>
      <c r="G2618" s="263"/>
      <c r="H2618" s="264"/>
      <c r="I2618" s="265"/>
      <c r="J2618" s="262" t="s">
        <v>4369</v>
      </c>
      <c r="K2618" s="263" t="s">
        <v>4367</v>
      </c>
      <c r="L2618" s="266" t="s">
        <v>6798</v>
      </c>
      <c r="M2618" s="267" t="s">
        <v>6799</v>
      </c>
      <c r="N2618" s="262" t="s">
        <v>6798</v>
      </c>
      <c r="O2618" s="263" t="s">
        <v>6799</v>
      </c>
      <c r="P2618" s="266" t="s">
        <v>7714</v>
      </c>
      <c r="Q2618" s="267" t="s">
        <v>7715</v>
      </c>
      <c r="R2618" s="276"/>
      <c r="S2618" s="277"/>
      <c r="T2618" s="277"/>
    </row>
    <row r="2619" spans="1:20" s="203" customFormat="1" x14ac:dyDescent="0.2">
      <c r="A2619" s="450" t="s">
        <v>10461</v>
      </c>
      <c r="B2619" s="451" t="s">
        <v>7710</v>
      </c>
      <c r="C2619" s="452" t="s">
        <v>4220</v>
      </c>
      <c r="D2619" s="453" t="s">
        <v>11391</v>
      </c>
      <c r="E2619" s="454" t="s">
        <v>11379</v>
      </c>
      <c r="F2619" s="455"/>
      <c r="G2619" s="456"/>
      <c r="H2619" s="457"/>
      <c r="I2619" s="458"/>
      <c r="J2619" s="455" t="s">
        <v>4221</v>
      </c>
      <c r="K2619" s="456" t="s">
        <v>4220</v>
      </c>
      <c r="L2619" s="459" t="s">
        <v>6798</v>
      </c>
      <c r="M2619" s="460" t="s">
        <v>6799</v>
      </c>
      <c r="N2619" s="455" t="s">
        <v>6798</v>
      </c>
      <c r="O2619" s="456" t="s">
        <v>6799</v>
      </c>
      <c r="P2619" s="459" t="s">
        <v>7714</v>
      </c>
      <c r="Q2619" s="460" t="s">
        <v>7715</v>
      </c>
      <c r="R2619" s="461"/>
      <c r="S2619" s="462"/>
      <c r="T2619" s="462"/>
    </row>
    <row r="2620" spans="1:20" ht="24" x14ac:dyDescent="0.2">
      <c r="A2620" s="257" t="s">
        <v>10461</v>
      </c>
      <c r="B2620" s="258" t="s">
        <v>7710</v>
      </c>
      <c r="C2620" s="259" t="s">
        <v>4220</v>
      </c>
      <c r="D2620" s="260" t="s">
        <v>11391</v>
      </c>
      <c r="E2620" s="261" t="s">
        <v>4367</v>
      </c>
      <c r="F2620" s="262"/>
      <c r="G2620" s="263"/>
      <c r="H2620" s="264"/>
      <c r="I2620" s="265"/>
      <c r="J2620" s="262" t="s">
        <v>4369</v>
      </c>
      <c r="K2620" s="263" t="s">
        <v>4367</v>
      </c>
      <c r="L2620" s="266" t="s">
        <v>6798</v>
      </c>
      <c r="M2620" s="267" t="s">
        <v>6799</v>
      </c>
      <c r="N2620" s="262" t="s">
        <v>6798</v>
      </c>
      <c r="O2620" s="263" t="s">
        <v>6799</v>
      </c>
      <c r="P2620" s="266" t="s">
        <v>7714</v>
      </c>
      <c r="Q2620" s="267" t="s">
        <v>7715</v>
      </c>
      <c r="R2620" s="276"/>
      <c r="S2620" s="277"/>
      <c r="T2620" s="277"/>
    </row>
    <row r="2621" spans="1:20" s="507" customFormat="1" ht="24" x14ac:dyDescent="0.2">
      <c r="A2621" s="495" t="s">
        <v>10461</v>
      </c>
      <c r="B2621" s="496" t="s">
        <v>7710</v>
      </c>
      <c r="C2621" s="832" t="s">
        <v>5126</v>
      </c>
      <c r="D2621" s="498" t="s">
        <v>11392</v>
      </c>
      <c r="E2621" s="499" t="s">
        <v>11379</v>
      </c>
      <c r="F2621" s="500"/>
      <c r="G2621" s="501"/>
      <c r="H2621" s="502"/>
      <c r="I2621" s="503"/>
      <c r="J2621" s="500" t="s">
        <v>5127</v>
      </c>
      <c r="K2621" s="501" t="s">
        <v>5126</v>
      </c>
      <c r="L2621" s="504" t="s">
        <v>6798</v>
      </c>
      <c r="M2621" s="505" t="s">
        <v>6799</v>
      </c>
      <c r="N2621" s="500" t="s">
        <v>6798</v>
      </c>
      <c r="O2621" s="501" t="s">
        <v>6799</v>
      </c>
      <c r="P2621" s="504" t="s">
        <v>7714</v>
      </c>
      <c r="Q2621" s="505" t="s">
        <v>7715</v>
      </c>
      <c r="R2621" s="318">
        <v>42711</v>
      </c>
      <c r="S2621" s="506"/>
      <c r="T2621" s="506"/>
    </row>
    <row r="2622" spans="1:20" s="203" customFormat="1" x14ac:dyDescent="0.2">
      <c r="A2622" s="450" t="s">
        <v>10461</v>
      </c>
      <c r="B2622" s="451" t="s">
        <v>7710</v>
      </c>
      <c r="C2622" s="452" t="s">
        <v>4223</v>
      </c>
      <c r="D2622" s="453" t="s">
        <v>11393</v>
      </c>
      <c r="E2622" s="454" t="s">
        <v>11379</v>
      </c>
      <c r="F2622" s="455"/>
      <c r="G2622" s="456"/>
      <c r="H2622" s="457"/>
      <c r="I2622" s="458"/>
      <c r="J2622" s="455" t="s">
        <v>4224</v>
      </c>
      <c r="K2622" s="456" t="s">
        <v>4223</v>
      </c>
      <c r="L2622" s="459" t="s">
        <v>6798</v>
      </c>
      <c r="M2622" s="460" t="s">
        <v>6799</v>
      </c>
      <c r="N2622" s="455" t="s">
        <v>6798</v>
      </c>
      <c r="O2622" s="456" t="s">
        <v>6799</v>
      </c>
      <c r="P2622" s="459" t="s">
        <v>7714</v>
      </c>
      <c r="Q2622" s="460" t="s">
        <v>7715</v>
      </c>
      <c r="R2622" s="461"/>
      <c r="S2622" s="462"/>
      <c r="T2622" s="462"/>
    </row>
    <row r="2623" spans="1:20" s="203" customFormat="1" ht="24" x14ac:dyDescent="0.2">
      <c r="A2623" s="257" t="s">
        <v>10461</v>
      </c>
      <c r="B2623" s="258" t="s">
        <v>7710</v>
      </c>
      <c r="C2623" s="259" t="s">
        <v>4223</v>
      </c>
      <c r="D2623" s="260" t="s">
        <v>11393</v>
      </c>
      <c r="E2623" s="261" t="s">
        <v>4367</v>
      </c>
      <c r="F2623" s="262"/>
      <c r="G2623" s="263"/>
      <c r="H2623" s="264"/>
      <c r="I2623" s="265"/>
      <c r="J2623" s="262" t="s">
        <v>4369</v>
      </c>
      <c r="K2623" s="263" t="s">
        <v>4367</v>
      </c>
      <c r="L2623" s="266" t="s">
        <v>6798</v>
      </c>
      <c r="M2623" s="267" t="s">
        <v>6799</v>
      </c>
      <c r="N2623" s="262" t="s">
        <v>6798</v>
      </c>
      <c r="O2623" s="263" t="s">
        <v>6799</v>
      </c>
      <c r="P2623" s="266" t="s">
        <v>7714</v>
      </c>
      <c r="Q2623" s="267" t="s">
        <v>7715</v>
      </c>
      <c r="R2623" s="276"/>
      <c r="S2623" s="277"/>
      <c r="T2623" s="277"/>
    </row>
    <row r="2624" spans="1:20" s="203" customFormat="1" x14ac:dyDescent="0.2">
      <c r="A2624" s="645" t="s">
        <v>10461</v>
      </c>
      <c r="B2624" s="646" t="s">
        <v>7707</v>
      </c>
      <c r="C2624" s="647" t="s">
        <v>4226</v>
      </c>
      <c r="D2624" s="648" t="s">
        <v>11394</v>
      </c>
      <c r="E2624" s="649"/>
      <c r="F2624" s="650"/>
      <c r="G2624" s="651"/>
      <c r="H2624" s="652"/>
      <c r="I2624" s="653"/>
      <c r="J2624" s="650"/>
      <c r="K2624" s="651"/>
      <c r="L2624" s="654"/>
      <c r="M2624" s="655"/>
      <c r="N2624" s="650"/>
      <c r="O2624" s="651"/>
      <c r="P2624" s="654"/>
      <c r="Q2624" s="655"/>
      <c r="R2624" s="656"/>
      <c r="S2624" s="657"/>
      <c r="T2624" s="657"/>
    </row>
    <row r="2625" spans="1:20" s="203" customFormat="1" ht="36" x14ac:dyDescent="0.2">
      <c r="A2625" s="450" t="s">
        <v>10461</v>
      </c>
      <c r="B2625" s="451" t="s">
        <v>7710</v>
      </c>
      <c r="C2625" s="452" t="s">
        <v>4228</v>
      </c>
      <c r="D2625" s="453" t="s">
        <v>11395</v>
      </c>
      <c r="E2625" s="454" t="s">
        <v>11379</v>
      </c>
      <c r="F2625" s="455"/>
      <c r="G2625" s="456"/>
      <c r="H2625" s="457"/>
      <c r="I2625" s="458"/>
      <c r="J2625" s="455" t="s">
        <v>4229</v>
      </c>
      <c r="K2625" s="456" t="s">
        <v>4228</v>
      </c>
      <c r="L2625" s="459" t="s">
        <v>6798</v>
      </c>
      <c r="M2625" s="460" t="s">
        <v>6799</v>
      </c>
      <c r="N2625" s="455" t="s">
        <v>6798</v>
      </c>
      <c r="O2625" s="456" t="s">
        <v>6799</v>
      </c>
      <c r="P2625" s="459" t="s">
        <v>7714</v>
      </c>
      <c r="Q2625" s="460" t="s">
        <v>7715</v>
      </c>
      <c r="R2625" s="461"/>
      <c r="S2625" s="462"/>
      <c r="T2625" s="462"/>
    </row>
    <row r="2626" spans="1:20" s="203" customFormat="1" ht="24" x14ac:dyDescent="0.2">
      <c r="A2626" s="257" t="s">
        <v>10461</v>
      </c>
      <c r="B2626" s="258" t="s">
        <v>7710</v>
      </c>
      <c r="C2626" s="259" t="s">
        <v>4228</v>
      </c>
      <c r="D2626" s="260" t="s">
        <v>11395</v>
      </c>
      <c r="E2626" s="261" t="s">
        <v>4367</v>
      </c>
      <c r="F2626" s="262"/>
      <c r="G2626" s="263"/>
      <c r="H2626" s="264"/>
      <c r="I2626" s="265"/>
      <c r="J2626" s="262" t="s">
        <v>4369</v>
      </c>
      <c r="K2626" s="263" t="s">
        <v>4367</v>
      </c>
      <c r="L2626" s="266" t="s">
        <v>6798</v>
      </c>
      <c r="M2626" s="267" t="s">
        <v>6799</v>
      </c>
      <c r="N2626" s="262" t="s">
        <v>6798</v>
      </c>
      <c r="O2626" s="263" t="s">
        <v>6799</v>
      </c>
      <c r="P2626" s="266" t="s">
        <v>7714</v>
      </c>
      <c r="Q2626" s="267" t="s">
        <v>7715</v>
      </c>
      <c r="R2626" s="276"/>
      <c r="S2626" s="277"/>
      <c r="T2626" s="277"/>
    </row>
    <row r="2627" spans="1:20" s="203" customFormat="1" x14ac:dyDescent="0.2">
      <c r="A2627" s="833" t="s">
        <v>10461</v>
      </c>
      <c r="B2627" s="834" t="s">
        <v>7710</v>
      </c>
      <c r="C2627" s="835" t="s">
        <v>4231</v>
      </c>
      <c r="D2627" s="836" t="s">
        <v>11396</v>
      </c>
      <c r="E2627" s="837"/>
      <c r="F2627" s="658"/>
      <c r="G2627" s="659"/>
      <c r="H2627" s="660"/>
      <c r="I2627" s="661"/>
      <c r="J2627" s="838" t="s">
        <v>4232</v>
      </c>
      <c r="K2627" s="839" t="s">
        <v>4231</v>
      </c>
      <c r="L2627" s="662" t="s">
        <v>6798</v>
      </c>
      <c r="M2627" s="663" t="s">
        <v>6799</v>
      </c>
      <c r="N2627" s="658" t="s">
        <v>6798</v>
      </c>
      <c r="O2627" s="659" t="s">
        <v>6799</v>
      </c>
      <c r="P2627" s="662" t="s">
        <v>7714</v>
      </c>
      <c r="Q2627" s="663" t="s">
        <v>7715</v>
      </c>
      <c r="R2627" s="664"/>
      <c r="S2627" s="665"/>
      <c r="T2627" s="665"/>
    </row>
    <row r="2628" spans="1:20" s="203" customFormat="1" ht="14.25" x14ac:dyDescent="0.2">
      <c r="A2628" s="482" t="s">
        <v>10461</v>
      </c>
      <c r="B2628" s="483" t="s">
        <v>7707</v>
      </c>
      <c r="C2628" s="840" t="s">
        <v>4234</v>
      </c>
      <c r="D2628" s="485" t="s">
        <v>11397</v>
      </c>
      <c r="E2628" s="841"/>
      <c r="F2628" s="487"/>
      <c r="G2628" s="488"/>
      <c r="H2628" s="489"/>
      <c r="I2628" s="490"/>
      <c r="J2628" s="487"/>
      <c r="K2628" s="488"/>
      <c r="L2628" s="491"/>
      <c r="M2628" s="492"/>
      <c r="N2628" s="487"/>
      <c r="O2628" s="488"/>
      <c r="P2628" s="491"/>
      <c r="Q2628" s="492"/>
      <c r="R2628" s="493"/>
      <c r="S2628" s="494"/>
      <c r="T2628" s="494"/>
    </row>
    <row r="2629" spans="1:20" s="842" customFormat="1" x14ac:dyDescent="0.2">
      <c r="A2629" s="450" t="s">
        <v>10461</v>
      </c>
      <c r="B2629" s="451" t="s">
        <v>7710</v>
      </c>
      <c r="C2629" s="452" t="s">
        <v>4236</v>
      </c>
      <c r="D2629" s="453" t="s">
        <v>11398</v>
      </c>
      <c r="E2629" s="454" t="s">
        <v>11399</v>
      </c>
      <c r="F2629" s="455"/>
      <c r="G2629" s="456"/>
      <c r="H2629" s="457"/>
      <c r="I2629" s="458"/>
      <c r="J2629" s="455" t="s">
        <v>4237</v>
      </c>
      <c r="K2629" s="456" t="s">
        <v>4236</v>
      </c>
      <c r="L2629" s="459" t="s">
        <v>6798</v>
      </c>
      <c r="M2629" s="460" t="s">
        <v>6799</v>
      </c>
      <c r="N2629" s="455" t="s">
        <v>6798</v>
      </c>
      <c r="O2629" s="456" t="s">
        <v>6799</v>
      </c>
      <c r="P2629" s="459" t="s">
        <v>7714</v>
      </c>
      <c r="Q2629" s="460" t="s">
        <v>7715</v>
      </c>
      <c r="R2629" s="461"/>
      <c r="S2629" s="462"/>
      <c r="T2629" s="462"/>
    </row>
    <row r="2630" spans="1:20" s="843" customFormat="1" ht="24" x14ac:dyDescent="0.2">
      <c r="A2630" s="463" t="s">
        <v>10461</v>
      </c>
      <c r="B2630" s="464" t="s">
        <v>7710</v>
      </c>
      <c r="C2630" s="465" t="s">
        <v>4236</v>
      </c>
      <c r="D2630" s="709" t="s">
        <v>11398</v>
      </c>
      <c r="E2630" s="467" t="s">
        <v>11400</v>
      </c>
      <c r="F2630" s="468"/>
      <c r="G2630" s="469"/>
      <c r="H2630" s="470"/>
      <c r="I2630" s="471"/>
      <c r="J2630" s="468" t="s">
        <v>4369</v>
      </c>
      <c r="K2630" s="469" t="s">
        <v>4367</v>
      </c>
      <c r="L2630" s="474" t="s">
        <v>6798</v>
      </c>
      <c r="M2630" s="475" t="s">
        <v>6799</v>
      </c>
      <c r="N2630" s="468" t="s">
        <v>6798</v>
      </c>
      <c r="O2630" s="469" t="s">
        <v>6799</v>
      </c>
      <c r="P2630" s="474" t="s">
        <v>7714</v>
      </c>
      <c r="Q2630" s="475" t="s">
        <v>7715</v>
      </c>
      <c r="R2630" s="476"/>
      <c r="S2630" s="477"/>
      <c r="T2630" s="477"/>
    </row>
    <row r="2631" spans="1:20" s="296" customFormat="1" ht="24" customHeight="1" x14ac:dyDescent="0.2">
      <c r="A2631" s="558" t="s">
        <v>10461</v>
      </c>
      <c r="B2631" s="559" t="s">
        <v>7710</v>
      </c>
      <c r="C2631" s="844" t="s">
        <v>4236</v>
      </c>
      <c r="D2631" s="783" t="s">
        <v>11398</v>
      </c>
      <c r="E2631" s="845" t="s">
        <v>11401</v>
      </c>
      <c r="F2631" s="299"/>
      <c r="G2631" s="300"/>
      <c r="H2631" s="424"/>
      <c r="I2631" s="561"/>
      <c r="J2631" s="299" t="s">
        <v>4150</v>
      </c>
      <c r="K2631" s="300" t="s">
        <v>4148</v>
      </c>
      <c r="L2631" s="562" t="s">
        <v>6798</v>
      </c>
      <c r="M2631" s="563" t="s">
        <v>6799</v>
      </c>
      <c r="N2631" s="299" t="s">
        <v>6798</v>
      </c>
      <c r="O2631" s="300" t="s">
        <v>6799</v>
      </c>
      <c r="P2631" s="562" t="s">
        <v>7714</v>
      </c>
      <c r="Q2631" s="563" t="s">
        <v>7715</v>
      </c>
      <c r="R2631" s="846">
        <v>42873</v>
      </c>
      <c r="S2631" s="281"/>
      <c r="T2631" s="281"/>
    </row>
    <row r="2632" spans="1:20" s="639" customFormat="1" ht="25.5" customHeight="1" x14ac:dyDescent="0.2">
      <c r="A2632" s="544" t="s">
        <v>10461</v>
      </c>
      <c r="B2632" s="545" t="s">
        <v>7710</v>
      </c>
      <c r="C2632" s="546" t="s">
        <v>4236</v>
      </c>
      <c r="D2632" s="847" t="s">
        <v>11398</v>
      </c>
      <c r="E2632" s="548" t="s">
        <v>11401</v>
      </c>
      <c r="F2632" s="549"/>
      <c r="G2632" s="550"/>
      <c r="H2632" s="551"/>
      <c r="I2632" s="552"/>
      <c r="J2632" s="553" t="s">
        <v>6366</v>
      </c>
      <c r="K2632" s="550" t="s">
        <v>6367</v>
      </c>
      <c r="L2632" s="553" t="s">
        <v>9033</v>
      </c>
      <c r="M2632" s="554" t="s">
        <v>9034</v>
      </c>
      <c r="N2632" s="549"/>
      <c r="O2632" s="550"/>
      <c r="P2632" s="553"/>
      <c r="Q2632" s="554"/>
      <c r="R2632" s="555">
        <v>42873</v>
      </c>
      <c r="S2632" s="556"/>
      <c r="T2632" s="556"/>
    </row>
    <row r="2633" spans="1:20" ht="24" x14ac:dyDescent="0.2">
      <c r="A2633" s="257" t="s">
        <v>10461</v>
      </c>
      <c r="B2633" s="258" t="s">
        <v>7710</v>
      </c>
      <c r="C2633" s="259" t="s">
        <v>9040</v>
      </c>
      <c r="D2633" s="260" t="s">
        <v>11402</v>
      </c>
      <c r="E2633" s="261" t="s">
        <v>11399</v>
      </c>
      <c r="F2633" s="262"/>
      <c r="G2633" s="263"/>
      <c r="H2633" s="264"/>
      <c r="I2633" s="265"/>
      <c r="J2633" s="262" t="s">
        <v>4239</v>
      </c>
      <c r="K2633" s="263" t="s">
        <v>9040</v>
      </c>
      <c r="L2633" s="266" t="s">
        <v>6798</v>
      </c>
      <c r="M2633" s="267" t="s">
        <v>6799</v>
      </c>
      <c r="N2633" s="262" t="s">
        <v>6798</v>
      </c>
      <c r="O2633" s="263" t="s">
        <v>6799</v>
      </c>
      <c r="P2633" s="266" t="s">
        <v>7714</v>
      </c>
      <c r="Q2633" s="267" t="s">
        <v>7715</v>
      </c>
      <c r="R2633" s="276"/>
      <c r="S2633" s="277"/>
      <c r="T2633" s="277"/>
    </row>
    <row r="2634" spans="1:20" s="203" customFormat="1" ht="24" x14ac:dyDescent="0.2">
      <c r="A2634" s="257" t="s">
        <v>10461</v>
      </c>
      <c r="B2634" s="258" t="s">
        <v>7710</v>
      </c>
      <c r="C2634" s="259" t="s">
        <v>9040</v>
      </c>
      <c r="D2634" s="260" t="s">
        <v>11402</v>
      </c>
      <c r="E2634" s="261" t="s">
        <v>11400</v>
      </c>
      <c r="F2634" s="262"/>
      <c r="G2634" s="263"/>
      <c r="H2634" s="264"/>
      <c r="I2634" s="265"/>
      <c r="J2634" s="262" t="s">
        <v>4369</v>
      </c>
      <c r="K2634" s="263" t="s">
        <v>4367</v>
      </c>
      <c r="L2634" s="266" t="s">
        <v>6798</v>
      </c>
      <c r="M2634" s="267" t="s">
        <v>6799</v>
      </c>
      <c r="N2634" s="262" t="s">
        <v>6798</v>
      </c>
      <c r="O2634" s="263" t="s">
        <v>6799</v>
      </c>
      <c r="P2634" s="266" t="s">
        <v>7714</v>
      </c>
      <c r="Q2634" s="267" t="s">
        <v>7715</v>
      </c>
      <c r="R2634" s="276"/>
      <c r="S2634" s="277"/>
      <c r="T2634" s="277"/>
    </row>
    <row r="2635" spans="1:20" ht="24" x14ac:dyDescent="0.2">
      <c r="A2635" s="463" t="s">
        <v>10461</v>
      </c>
      <c r="B2635" s="464" t="s">
        <v>7710</v>
      </c>
      <c r="C2635" s="465" t="s">
        <v>9040</v>
      </c>
      <c r="D2635" s="709" t="s">
        <v>11402</v>
      </c>
      <c r="E2635" s="467" t="s">
        <v>11403</v>
      </c>
      <c r="F2635" s="468"/>
      <c r="G2635" s="469"/>
      <c r="H2635" s="470"/>
      <c r="I2635" s="471"/>
      <c r="J2635" s="468" t="s">
        <v>4150</v>
      </c>
      <c r="K2635" s="469" t="s">
        <v>4148</v>
      </c>
      <c r="L2635" s="474" t="s">
        <v>6798</v>
      </c>
      <c r="M2635" s="475" t="s">
        <v>6799</v>
      </c>
      <c r="N2635" s="468" t="s">
        <v>6798</v>
      </c>
      <c r="O2635" s="469" t="s">
        <v>6799</v>
      </c>
      <c r="P2635" s="474" t="s">
        <v>7714</v>
      </c>
      <c r="Q2635" s="475" t="s">
        <v>7715</v>
      </c>
      <c r="R2635" s="476"/>
      <c r="S2635" s="477"/>
      <c r="T2635" s="477"/>
    </row>
    <row r="2636" spans="1:20" x14ac:dyDescent="0.2">
      <c r="A2636" s="450" t="s">
        <v>10461</v>
      </c>
      <c r="B2636" s="451" t="s">
        <v>7710</v>
      </c>
      <c r="C2636" s="452" t="s">
        <v>4241</v>
      </c>
      <c r="D2636" s="453" t="s">
        <v>11404</v>
      </c>
      <c r="E2636" s="454" t="s">
        <v>11399</v>
      </c>
      <c r="F2636" s="455"/>
      <c r="G2636" s="456"/>
      <c r="H2636" s="457"/>
      <c r="I2636" s="458"/>
      <c r="J2636" s="455" t="s">
        <v>4242</v>
      </c>
      <c r="K2636" s="456" t="s">
        <v>4241</v>
      </c>
      <c r="L2636" s="459" t="s">
        <v>6798</v>
      </c>
      <c r="M2636" s="460" t="s">
        <v>6799</v>
      </c>
      <c r="N2636" s="455" t="s">
        <v>6798</v>
      </c>
      <c r="O2636" s="456" t="s">
        <v>6799</v>
      </c>
      <c r="P2636" s="459" t="s">
        <v>7714</v>
      </c>
      <c r="Q2636" s="460" t="s">
        <v>7715</v>
      </c>
      <c r="R2636" s="461"/>
      <c r="S2636" s="462"/>
      <c r="T2636" s="462"/>
    </row>
    <row r="2637" spans="1:20" s="217" customFormat="1" ht="24" x14ac:dyDescent="0.2">
      <c r="A2637" s="257" t="s">
        <v>10461</v>
      </c>
      <c r="B2637" s="258" t="s">
        <v>7710</v>
      </c>
      <c r="C2637" s="259" t="s">
        <v>4241</v>
      </c>
      <c r="D2637" s="260" t="s">
        <v>11404</v>
      </c>
      <c r="E2637" s="261" t="s">
        <v>11400</v>
      </c>
      <c r="F2637" s="262"/>
      <c r="G2637" s="263"/>
      <c r="H2637" s="264"/>
      <c r="I2637" s="265"/>
      <c r="J2637" s="262" t="s">
        <v>4369</v>
      </c>
      <c r="K2637" s="263" t="s">
        <v>4367</v>
      </c>
      <c r="L2637" s="266" t="s">
        <v>6798</v>
      </c>
      <c r="M2637" s="267" t="s">
        <v>6799</v>
      </c>
      <c r="N2637" s="262" t="s">
        <v>6798</v>
      </c>
      <c r="O2637" s="263" t="s">
        <v>6799</v>
      </c>
      <c r="P2637" s="266" t="s">
        <v>7714</v>
      </c>
      <c r="Q2637" s="267" t="s">
        <v>7715</v>
      </c>
      <c r="R2637" s="276"/>
      <c r="S2637" s="277"/>
      <c r="T2637" s="277"/>
    </row>
    <row r="2638" spans="1:20" s="203" customFormat="1" x14ac:dyDescent="0.2">
      <c r="A2638" s="463" t="s">
        <v>10461</v>
      </c>
      <c r="B2638" s="464" t="s">
        <v>7710</v>
      </c>
      <c r="C2638" s="465" t="s">
        <v>4241</v>
      </c>
      <c r="D2638" s="709" t="s">
        <v>11404</v>
      </c>
      <c r="E2638" s="467" t="s">
        <v>11403</v>
      </c>
      <c r="F2638" s="468"/>
      <c r="G2638" s="469"/>
      <c r="H2638" s="470"/>
      <c r="I2638" s="471"/>
      <c r="J2638" s="468" t="s">
        <v>4150</v>
      </c>
      <c r="K2638" s="469" t="s">
        <v>4148</v>
      </c>
      <c r="L2638" s="474" t="s">
        <v>6798</v>
      </c>
      <c r="M2638" s="475" t="s">
        <v>6799</v>
      </c>
      <c r="N2638" s="468" t="s">
        <v>6798</v>
      </c>
      <c r="O2638" s="469" t="s">
        <v>6799</v>
      </c>
      <c r="P2638" s="474" t="s">
        <v>7714</v>
      </c>
      <c r="Q2638" s="475" t="s">
        <v>7715</v>
      </c>
      <c r="R2638" s="476"/>
      <c r="S2638" s="477"/>
      <c r="T2638" s="477"/>
    </row>
    <row r="2639" spans="1:20" ht="24" x14ac:dyDescent="0.2">
      <c r="A2639" s="450" t="s">
        <v>10461</v>
      </c>
      <c r="B2639" s="451" t="s">
        <v>7710</v>
      </c>
      <c r="C2639" s="452" t="s">
        <v>4244</v>
      </c>
      <c r="D2639" s="453" t="s">
        <v>11405</v>
      </c>
      <c r="E2639" s="454" t="s">
        <v>11399</v>
      </c>
      <c r="F2639" s="455"/>
      <c r="G2639" s="456"/>
      <c r="H2639" s="457"/>
      <c r="I2639" s="458"/>
      <c r="J2639" s="455" t="s">
        <v>4245</v>
      </c>
      <c r="K2639" s="456" t="s">
        <v>4244</v>
      </c>
      <c r="L2639" s="459" t="s">
        <v>6798</v>
      </c>
      <c r="M2639" s="460" t="s">
        <v>6799</v>
      </c>
      <c r="N2639" s="455" t="s">
        <v>6798</v>
      </c>
      <c r="O2639" s="456" t="s">
        <v>6799</v>
      </c>
      <c r="P2639" s="459" t="s">
        <v>7714</v>
      </c>
      <c r="Q2639" s="460" t="s">
        <v>7715</v>
      </c>
      <c r="R2639" s="461"/>
      <c r="S2639" s="462"/>
      <c r="T2639" s="462"/>
    </row>
    <row r="2640" spans="1:20" ht="24" x14ac:dyDescent="0.2">
      <c r="A2640" s="257" t="s">
        <v>10461</v>
      </c>
      <c r="B2640" s="258" t="s">
        <v>7710</v>
      </c>
      <c r="C2640" s="259" t="s">
        <v>4244</v>
      </c>
      <c r="D2640" s="260" t="s">
        <v>11405</v>
      </c>
      <c r="E2640" s="261" t="s">
        <v>11400</v>
      </c>
      <c r="F2640" s="262"/>
      <c r="G2640" s="263"/>
      <c r="H2640" s="264"/>
      <c r="I2640" s="265"/>
      <c r="J2640" s="262" t="s">
        <v>4369</v>
      </c>
      <c r="K2640" s="263" t="s">
        <v>4367</v>
      </c>
      <c r="L2640" s="266" t="s">
        <v>6798</v>
      </c>
      <c r="M2640" s="267" t="s">
        <v>6799</v>
      </c>
      <c r="N2640" s="262" t="s">
        <v>6798</v>
      </c>
      <c r="O2640" s="263" t="s">
        <v>6799</v>
      </c>
      <c r="P2640" s="266" t="s">
        <v>7714</v>
      </c>
      <c r="Q2640" s="267" t="s">
        <v>7715</v>
      </c>
      <c r="R2640" s="276"/>
      <c r="S2640" s="277"/>
      <c r="T2640" s="277"/>
    </row>
    <row r="2641" spans="1:20" s="203" customFormat="1" x14ac:dyDescent="0.2">
      <c r="A2641" s="463" t="s">
        <v>10461</v>
      </c>
      <c r="B2641" s="464" t="s">
        <v>7710</v>
      </c>
      <c r="C2641" s="465" t="s">
        <v>4244</v>
      </c>
      <c r="D2641" s="709" t="s">
        <v>11405</v>
      </c>
      <c r="E2641" s="467" t="s">
        <v>11403</v>
      </c>
      <c r="F2641" s="468"/>
      <c r="G2641" s="469"/>
      <c r="H2641" s="470"/>
      <c r="I2641" s="471"/>
      <c r="J2641" s="468" t="s">
        <v>4150</v>
      </c>
      <c r="K2641" s="469" t="s">
        <v>4148</v>
      </c>
      <c r="L2641" s="474" t="s">
        <v>6798</v>
      </c>
      <c r="M2641" s="475" t="s">
        <v>6799</v>
      </c>
      <c r="N2641" s="468" t="s">
        <v>6798</v>
      </c>
      <c r="O2641" s="469" t="s">
        <v>6799</v>
      </c>
      <c r="P2641" s="474" t="s">
        <v>7714</v>
      </c>
      <c r="Q2641" s="475" t="s">
        <v>7715</v>
      </c>
      <c r="R2641" s="476"/>
      <c r="S2641" s="477"/>
      <c r="T2641" s="477"/>
    </row>
    <row r="2642" spans="1:20" x14ac:dyDescent="0.2">
      <c r="A2642" s="450" t="s">
        <v>10461</v>
      </c>
      <c r="B2642" s="451" t="s">
        <v>7710</v>
      </c>
      <c r="C2642" s="452" t="s">
        <v>4247</v>
      </c>
      <c r="D2642" s="453" t="s">
        <v>11406</v>
      </c>
      <c r="E2642" s="454" t="s">
        <v>11399</v>
      </c>
      <c r="F2642" s="455"/>
      <c r="G2642" s="456"/>
      <c r="H2642" s="457"/>
      <c r="I2642" s="458"/>
      <c r="J2642" s="455" t="s">
        <v>4248</v>
      </c>
      <c r="K2642" s="456" t="s">
        <v>4247</v>
      </c>
      <c r="L2642" s="459" t="s">
        <v>6798</v>
      </c>
      <c r="M2642" s="460" t="s">
        <v>6799</v>
      </c>
      <c r="N2642" s="455" t="s">
        <v>6798</v>
      </c>
      <c r="O2642" s="456" t="s">
        <v>6799</v>
      </c>
      <c r="P2642" s="459" t="s">
        <v>7714</v>
      </c>
      <c r="Q2642" s="460" t="s">
        <v>7715</v>
      </c>
      <c r="R2642" s="461"/>
      <c r="S2642" s="462"/>
      <c r="T2642" s="462"/>
    </row>
    <row r="2643" spans="1:20" ht="24" x14ac:dyDescent="0.2">
      <c r="A2643" s="257" t="s">
        <v>10461</v>
      </c>
      <c r="B2643" s="258" t="s">
        <v>7710</v>
      </c>
      <c r="C2643" s="259" t="s">
        <v>4247</v>
      </c>
      <c r="D2643" s="260" t="s">
        <v>11406</v>
      </c>
      <c r="E2643" s="261" t="s">
        <v>11400</v>
      </c>
      <c r="F2643" s="262"/>
      <c r="G2643" s="263"/>
      <c r="H2643" s="264"/>
      <c r="I2643" s="265"/>
      <c r="J2643" s="262" t="s">
        <v>4369</v>
      </c>
      <c r="K2643" s="263" t="s">
        <v>4367</v>
      </c>
      <c r="L2643" s="266" t="s">
        <v>6798</v>
      </c>
      <c r="M2643" s="267" t="s">
        <v>6799</v>
      </c>
      <c r="N2643" s="262" t="s">
        <v>6798</v>
      </c>
      <c r="O2643" s="263" t="s">
        <v>6799</v>
      </c>
      <c r="P2643" s="266" t="s">
        <v>7714</v>
      </c>
      <c r="Q2643" s="267" t="s">
        <v>7715</v>
      </c>
      <c r="R2643" s="276"/>
      <c r="S2643" s="277"/>
      <c r="T2643" s="277"/>
    </row>
    <row r="2644" spans="1:20" s="217" customFormat="1" x14ac:dyDescent="0.2">
      <c r="A2644" s="463" t="s">
        <v>10461</v>
      </c>
      <c r="B2644" s="464" t="s">
        <v>7710</v>
      </c>
      <c r="C2644" s="465" t="s">
        <v>4247</v>
      </c>
      <c r="D2644" s="709" t="s">
        <v>11406</v>
      </c>
      <c r="E2644" s="467" t="s">
        <v>11403</v>
      </c>
      <c r="F2644" s="468"/>
      <c r="G2644" s="469"/>
      <c r="H2644" s="470"/>
      <c r="I2644" s="471"/>
      <c r="J2644" s="468" t="s">
        <v>4150</v>
      </c>
      <c r="K2644" s="469" t="s">
        <v>4148</v>
      </c>
      <c r="L2644" s="474" t="s">
        <v>6798</v>
      </c>
      <c r="M2644" s="475" t="s">
        <v>6799</v>
      </c>
      <c r="N2644" s="468" t="s">
        <v>6798</v>
      </c>
      <c r="O2644" s="469" t="s">
        <v>6799</v>
      </c>
      <c r="P2644" s="474" t="s">
        <v>7714</v>
      </c>
      <c r="Q2644" s="475" t="s">
        <v>7715</v>
      </c>
      <c r="R2644" s="476"/>
      <c r="S2644" s="477"/>
      <c r="T2644" s="477"/>
    </row>
    <row r="2645" spans="1:20" s="203" customFormat="1" ht="24" x14ac:dyDescent="0.2">
      <c r="A2645" s="450" t="s">
        <v>10461</v>
      </c>
      <c r="B2645" s="451" t="s">
        <v>7710</v>
      </c>
      <c r="C2645" s="452" t="s">
        <v>4250</v>
      </c>
      <c r="D2645" s="453" t="s">
        <v>11407</v>
      </c>
      <c r="E2645" s="454" t="s">
        <v>11399</v>
      </c>
      <c r="F2645" s="455"/>
      <c r="G2645" s="456"/>
      <c r="H2645" s="457"/>
      <c r="I2645" s="458"/>
      <c r="J2645" s="455" t="s">
        <v>4251</v>
      </c>
      <c r="K2645" s="456" t="s">
        <v>4250</v>
      </c>
      <c r="L2645" s="459" t="s">
        <v>6798</v>
      </c>
      <c r="M2645" s="460" t="s">
        <v>6799</v>
      </c>
      <c r="N2645" s="455" t="s">
        <v>6798</v>
      </c>
      <c r="O2645" s="456" t="s">
        <v>6799</v>
      </c>
      <c r="P2645" s="459" t="s">
        <v>7714</v>
      </c>
      <c r="Q2645" s="460" t="s">
        <v>7715</v>
      </c>
      <c r="R2645" s="461"/>
      <c r="S2645" s="462"/>
      <c r="T2645" s="462"/>
    </row>
    <row r="2646" spans="1:20" ht="24" x14ac:dyDescent="0.2">
      <c r="A2646" s="257" t="s">
        <v>10461</v>
      </c>
      <c r="B2646" s="258" t="s">
        <v>7710</v>
      </c>
      <c r="C2646" s="259" t="s">
        <v>4250</v>
      </c>
      <c r="D2646" s="260" t="s">
        <v>11407</v>
      </c>
      <c r="E2646" s="261" t="s">
        <v>11400</v>
      </c>
      <c r="F2646" s="262"/>
      <c r="G2646" s="263"/>
      <c r="H2646" s="264"/>
      <c r="I2646" s="265"/>
      <c r="J2646" s="262" t="s">
        <v>4369</v>
      </c>
      <c r="K2646" s="263" t="s">
        <v>4367</v>
      </c>
      <c r="L2646" s="266" t="s">
        <v>6798</v>
      </c>
      <c r="M2646" s="267" t="s">
        <v>6799</v>
      </c>
      <c r="N2646" s="262" t="s">
        <v>6798</v>
      </c>
      <c r="O2646" s="263" t="s">
        <v>6799</v>
      </c>
      <c r="P2646" s="266" t="s">
        <v>7714</v>
      </c>
      <c r="Q2646" s="267" t="s">
        <v>7715</v>
      </c>
      <c r="R2646" s="276"/>
      <c r="S2646" s="277"/>
      <c r="T2646" s="277"/>
    </row>
    <row r="2647" spans="1:20" s="217" customFormat="1" ht="24" x14ac:dyDescent="0.2">
      <c r="A2647" s="463" t="s">
        <v>10461</v>
      </c>
      <c r="B2647" s="464" t="s">
        <v>7710</v>
      </c>
      <c r="C2647" s="465" t="s">
        <v>4250</v>
      </c>
      <c r="D2647" s="709" t="s">
        <v>11407</v>
      </c>
      <c r="E2647" s="467" t="s">
        <v>11403</v>
      </c>
      <c r="F2647" s="468"/>
      <c r="G2647" s="469"/>
      <c r="H2647" s="470"/>
      <c r="I2647" s="471"/>
      <c r="J2647" s="468" t="s">
        <v>4150</v>
      </c>
      <c r="K2647" s="469" t="s">
        <v>4148</v>
      </c>
      <c r="L2647" s="474" t="s">
        <v>6798</v>
      </c>
      <c r="M2647" s="475" t="s">
        <v>6799</v>
      </c>
      <c r="N2647" s="468" t="s">
        <v>6798</v>
      </c>
      <c r="O2647" s="469" t="s">
        <v>6799</v>
      </c>
      <c r="P2647" s="474" t="s">
        <v>7714</v>
      </c>
      <c r="Q2647" s="475" t="s">
        <v>7715</v>
      </c>
      <c r="R2647" s="476"/>
      <c r="S2647" s="477"/>
      <c r="T2647" s="477"/>
    </row>
    <row r="2648" spans="1:20" s="203" customFormat="1" x14ac:dyDescent="0.2">
      <c r="A2648" s="450" t="s">
        <v>10461</v>
      </c>
      <c r="B2648" s="451" t="s">
        <v>7710</v>
      </c>
      <c r="C2648" s="452" t="s">
        <v>4253</v>
      </c>
      <c r="D2648" s="453" t="s">
        <v>11408</v>
      </c>
      <c r="E2648" s="454" t="s">
        <v>11399</v>
      </c>
      <c r="F2648" s="455"/>
      <c r="G2648" s="456"/>
      <c r="H2648" s="457"/>
      <c r="I2648" s="458"/>
      <c r="J2648" s="455" t="s">
        <v>4254</v>
      </c>
      <c r="K2648" s="456" t="s">
        <v>4253</v>
      </c>
      <c r="L2648" s="459" t="s">
        <v>6798</v>
      </c>
      <c r="M2648" s="460" t="s">
        <v>6799</v>
      </c>
      <c r="N2648" s="455" t="s">
        <v>6798</v>
      </c>
      <c r="O2648" s="456" t="s">
        <v>6799</v>
      </c>
      <c r="P2648" s="459" t="s">
        <v>7714</v>
      </c>
      <c r="Q2648" s="460" t="s">
        <v>7715</v>
      </c>
      <c r="R2648" s="461"/>
      <c r="S2648" s="462"/>
      <c r="T2648" s="462"/>
    </row>
    <row r="2649" spans="1:20" ht="24" x14ac:dyDescent="0.2">
      <c r="A2649" s="257" t="s">
        <v>10461</v>
      </c>
      <c r="B2649" s="258" t="s">
        <v>7710</v>
      </c>
      <c r="C2649" s="259" t="s">
        <v>4253</v>
      </c>
      <c r="D2649" s="260" t="s">
        <v>11408</v>
      </c>
      <c r="E2649" s="261" t="s">
        <v>11400</v>
      </c>
      <c r="F2649" s="262"/>
      <c r="G2649" s="263"/>
      <c r="H2649" s="264"/>
      <c r="I2649" s="265"/>
      <c r="J2649" s="262" t="s">
        <v>4369</v>
      </c>
      <c r="K2649" s="263" t="s">
        <v>4367</v>
      </c>
      <c r="L2649" s="266" t="s">
        <v>6798</v>
      </c>
      <c r="M2649" s="267" t="s">
        <v>6799</v>
      </c>
      <c r="N2649" s="262" t="s">
        <v>6798</v>
      </c>
      <c r="O2649" s="263" t="s">
        <v>6799</v>
      </c>
      <c r="P2649" s="266" t="s">
        <v>7714</v>
      </c>
      <c r="Q2649" s="267" t="s">
        <v>7715</v>
      </c>
      <c r="R2649" s="276"/>
      <c r="S2649" s="277"/>
      <c r="T2649" s="277"/>
    </row>
    <row r="2650" spans="1:20" x14ac:dyDescent="0.2">
      <c r="A2650" s="463" t="s">
        <v>10461</v>
      </c>
      <c r="B2650" s="464" t="s">
        <v>7710</v>
      </c>
      <c r="C2650" s="465" t="s">
        <v>4253</v>
      </c>
      <c r="D2650" s="709" t="s">
        <v>11408</v>
      </c>
      <c r="E2650" s="467" t="s">
        <v>11403</v>
      </c>
      <c r="F2650" s="468"/>
      <c r="G2650" s="469"/>
      <c r="H2650" s="470"/>
      <c r="I2650" s="471"/>
      <c r="J2650" s="468" t="s">
        <v>4150</v>
      </c>
      <c r="K2650" s="469" t="s">
        <v>4148</v>
      </c>
      <c r="L2650" s="474" t="s">
        <v>6798</v>
      </c>
      <c r="M2650" s="475" t="s">
        <v>6799</v>
      </c>
      <c r="N2650" s="468" t="s">
        <v>6798</v>
      </c>
      <c r="O2650" s="469" t="s">
        <v>6799</v>
      </c>
      <c r="P2650" s="474" t="s">
        <v>7714</v>
      </c>
      <c r="Q2650" s="475" t="s">
        <v>7715</v>
      </c>
      <c r="R2650" s="476"/>
      <c r="S2650" s="477"/>
      <c r="T2650" s="477"/>
    </row>
    <row r="2651" spans="1:20" x14ac:dyDescent="0.2">
      <c r="A2651" s="450" t="s">
        <v>10461</v>
      </c>
      <c r="B2651" s="451" t="s">
        <v>7710</v>
      </c>
      <c r="C2651" s="452" t="s">
        <v>4256</v>
      </c>
      <c r="D2651" s="453" t="s">
        <v>11409</v>
      </c>
      <c r="E2651" s="454" t="s">
        <v>11399</v>
      </c>
      <c r="F2651" s="455"/>
      <c r="G2651" s="456"/>
      <c r="H2651" s="457"/>
      <c r="I2651" s="458"/>
      <c r="J2651" s="455" t="s">
        <v>4257</v>
      </c>
      <c r="K2651" s="456" t="s">
        <v>4256</v>
      </c>
      <c r="L2651" s="459" t="s">
        <v>6798</v>
      </c>
      <c r="M2651" s="460" t="s">
        <v>6799</v>
      </c>
      <c r="N2651" s="455" t="s">
        <v>6798</v>
      </c>
      <c r="O2651" s="456" t="s">
        <v>6799</v>
      </c>
      <c r="P2651" s="459" t="s">
        <v>7714</v>
      </c>
      <c r="Q2651" s="460" t="s">
        <v>7715</v>
      </c>
      <c r="R2651" s="461"/>
      <c r="S2651" s="462"/>
      <c r="T2651" s="462"/>
    </row>
    <row r="2652" spans="1:20" ht="24" x14ac:dyDescent="0.2">
      <c r="A2652" s="257" t="s">
        <v>10461</v>
      </c>
      <c r="B2652" s="258" t="s">
        <v>7710</v>
      </c>
      <c r="C2652" s="259" t="s">
        <v>4256</v>
      </c>
      <c r="D2652" s="260" t="s">
        <v>11409</v>
      </c>
      <c r="E2652" s="261" t="s">
        <v>11400</v>
      </c>
      <c r="F2652" s="262"/>
      <c r="G2652" s="263"/>
      <c r="H2652" s="264"/>
      <c r="I2652" s="265"/>
      <c r="J2652" s="262" t="s">
        <v>4369</v>
      </c>
      <c r="K2652" s="263" t="s">
        <v>4367</v>
      </c>
      <c r="L2652" s="266" t="s">
        <v>6798</v>
      </c>
      <c r="M2652" s="267" t="s">
        <v>6799</v>
      </c>
      <c r="N2652" s="262" t="s">
        <v>6798</v>
      </c>
      <c r="O2652" s="263" t="s">
        <v>6799</v>
      </c>
      <c r="P2652" s="266" t="s">
        <v>7714</v>
      </c>
      <c r="Q2652" s="267" t="s">
        <v>7715</v>
      </c>
      <c r="R2652" s="276"/>
      <c r="S2652" s="277"/>
      <c r="T2652" s="277"/>
    </row>
    <row r="2653" spans="1:20" x14ac:dyDescent="0.2">
      <c r="A2653" s="463" t="s">
        <v>10461</v>
      </c>
      <c r="B2653" s="464" t="s">
        <v>7710</v>
      </c>
      <c r="C2653" s="465" t="s">
        <v>4256</v>
      </c>
      <c r="D2653" s="709" t="s">
        <v>11409</v>
      </c>
      <c r="E2653" s="467" t="s">
        <v>11403</v>
      </c>
      <c r="F2653" s="468"/>
      <c r="G2653" s="469"/>
      <c r="H2653" s="470"/>
      <c r="I2653" s="471"/>
      <c r="J2653" s="468" t="s">
        <v>4145</v>
      </c>
      <c r="K2653" s="469" t="s">
        <v>4146</v>
      </c>
      <c r="L2653" s="474" t="s">
        <v>6798</v>
      </c>
      <c r="M2653" s="475" t="s">
        <v>6799</v>
      </c>
      <c r="N2653" s="468" t="s">
        <v>6798</v>
      </c>
      <c r="O2653" s="469" t="s">
        <v>6799</v>
      </c>
      <c r="P2653" s="474" t="s">
        <v>7714</v>
      </c>
      <c r="Q2653" s="475" t="s">
        <v>7715</v>
      </c>
      <c r="R2653" s="476"/>
      <c r="S2653" s="477"/>
      <c r="T2653" s="477"/>
    </row>
    <row r="2654" spans="1:20" x14ac:dyDescent="0.2">
      <c r="A2654" s="450" t="s">
        <v>10461</v>
      </c>
      <c r="B2654" s="451" t="s">
        <v>7710</v>
      </c>
      <c r="C2654" s="452" t="s">
        <v>4259</v>
      </c>
      <c r="D2654" s="453" t="s">
        <v>11410</v>
      </c>
      <c r="E2654" s="454" t="s">
        <v>11399</v>
      </c>
      <c r="F2654" s="455"/>
      <c r="G2654" s="456"/>
      <c r="H2654" s="457"/>
      <c r="I2654" s="458"/>
      <c r="J2654" s="455" t="s">
        <v>4260</v>
      </c>
      <c r="K2654" s="456" t="s">
        <v>4259</v>
      </c>
      <c r="L2654" s="459" t="s">
        <v>6798</v>
      </c>
      <c r="M2654" s="460" t="s">
        <v>6799</v>
      </c>
      <c r="N2654" s="455" t="s">
        <v>6798</v>
      </c>
      <c r="O2654" s="456" t="s">
        <v>6799</v>
      </c>
      <c r="P2654" s="459" t="s">
        <v>7714</v>
      </c>
      <c r="Q2654" s="460" t="s">
        <v>7715</v>
      </c>
      <c r="R2654" s="461"/>
      <c r="S2654" s="462"/>
      <c r="T2654" s="462"/>
    </row>
    <row r="2655" spans="1:20" ht="24" x14ac:dyDescent="0.2">
      <c r="A2655" s="257" t="s">
        <v>10461</v>
      </c>
      <c r="B2655" s="258" t="s">
        <v>7710</v>
      </c>
      <c r="C2655" s="259" t="s">
        <v>4259</v>
      </c>
      <c r="D2655" s="260" t="s">
        <v>11410</v>
      </c>
      <c r="E2655" s="261" t="s">
        <v>11400</v>
      </c>
      <c r="F2655" s="262"/>
      <c r="G2655" s="263"/>
      <c r="H2655" s="264"/>
      <c r="I2655" s="265"/>
      <c r="J2655" s="262" t="s">
        <v>4369</v>
      </c>
      <c r="K2655" s="263" t="s">
        <v>4367</v>
      </c>
      <c r="L2655" s="266" t="s">
        <v>6798</v>
      </c>
      <c r="M2655" s="267" t="s">
        <v>6799</v>
      </c>
      <c r="N2655" s="262" t="s">
        <v>6798</v>
      </c>
      <c r="O2655" s="263" t="s">
        <v>6799</v>
      </c>
      <c r="P2655" s="266" t="s">
        <v>7714</v>
      </c>
      <c r="Q2655" s="267" t="s">
        <v>7715</v>
      </c>
      <c r="R2655" s="276"/>
      <c r="S2655" s="277"/>
      <c r="T2655" s="277"/>
    </row>
    <row r="2656" spans="1:20" x14ac:dyDescent="0.2">
      <c r="A2656" s="463" t="s">
        <v>10461</v>
      </c>
      <c r="B2656" s="464" t="s">
        <v>7710</v>
      </c>
      <c r="C2656" s="465" t="s">
        <v>4259</v>
      </c>
      <c r="D2656" s="709" t="s">
        <v>11410</v>
      </c>
      <c r="E2656" s="467" t="s">
        <v>11403</v>
      </c>
      <c r="F2656" s="468"/>
      <c r="G2656" s="469"/>
      <c r="H2656" s="470"/>
      <c r="I2656" s="471"/>
      <c r="J2656" s="468" t="s">
        <v>4145</v>
      </c>
      <c r="K2656" s="469" t="s">
        <v>4146</v>
      </c>
      <c r="L2656" s="474" t="s">
        <v>6798</v>
      </c>
      <c r="M2656" s="475" t="s">
        <v>6799</v>
      </c>
      <c r="N2656" s="468" t="s">
        <v>6798</v>
      </c>
      <c r="O2656" s="469" t="s">
        <v>6799</v>
      </c>
      <c r="P2656" s="474" t="s">
        <v>7714</v>
      </c>
      <c r="Q2656" s="475" t="s">
        <v>7715</v>
      </c>
      <c r="R2656" s="476"/>
      <c r="S2656" s="477"/>
      <c r="T2656" s="477"/>
    </row>
    <row r="2657" spans="1:20" ht="24" x14ac:dyDescent="0.2">
      <c r="A2657" s="450" t="s">
        <v>10461</v>
      </c>
      <c r="B2657" s="451" t="s">
        <v>7710</v>
      </c>
      <c r="C2657" s="452" t="s">
        <v>4262</v>
      </c>
      <c r="D2657" s="453" t="s">
        <v>11411</v>
      </c>
      <c r="E2657" s="454" t="s">
        <v>11399</v>
      </c>
      <c r="F2657" s="455"/>
      <c r="G2657" s="456"/>
      <c r="H2657" s="457"/>
      <c r="I2657" s="458"/>
      <c r="J2657" s="455" t="s">
        <v>4263</v>
      </c>
      <c r="K2657" s="456" t="s">
        <v>4262</v>
      </c>
      <c r="L2657" s="459" t="s">
        <v>6798</v>
      </c>
      <c r="M2657" s="460" t="s">
        <v>6799</v>
      </c>
      <c r="N2657" s="455" t="s">
        <v>6798</v>
      </c>
      <c r="O2657" s="456" t="s">
        <v>6799</v>
      </c>
      <c r="P2657" s="459" t="s">
        <v>7714</v>
      </c>
      <c r="Q2657" s="460" t="s">
        <v>7715</v>
      </c>
      <c r="R2657" s="461"/>
      <c r="S2657" s="462"/>
      <c r="T2657" s="462"/>
    </row>
    <row r="2658" spans="1:20" ht="24" x14ac:dyDescent="0.2">
      <c r="A2658" s="257" t="s">
        <v>10461</v>
      </c>
      <c r="B2658" s="258" t="s">
        <v>7710</v>
      </c>
      <c r="C2658" s="259" t="s">
        <v>4262</v>
      </c>
      <c r="D2658" s="260" t="s">
        <v>11411</v>
      </c>
      <c r="E2658" s="261" t="s">
        <v>11400</v>
      </c>
      <c r="F2658" s="262"/>
      <c r="G2658" s="263"/>
      <c r="H2658" s="264"/>
      <c r="I2658" s="265"/>
      <c r="J2658" s="262" t="s">
        <v>4369</v>
      </c>
      <c r="K2658" s="263" t="s">
        <v>4367</v>
      </c>
      <c r="L2658" s="266" t="s">
        <v>6798</v>
      </c>
      <c r="M2658" s="267" t="s">
        <v>6799</v>
      </c>
      <c r="N2658" s="262" t="s">
        <v>6798</v>
      </c>
      <c r="O2658" s="263" t="s">
        <v>6799</v>
      </c>
      <c r="P2658" s="266" t="s">
        <v>7714</v>
      </c>
      <c r="Q2658" s="267" t="s">
        <v>7715</v>
      </c>
      <c r="R2658" s="276"/>
      <c r="S2658" s="277"/>
      <c r="T2658" s="277"/>
    </row>
    <row r="2659" spans="1:20" s="507" customFormat="1" ht="24" x14ac:dyDescent="0.2">
      <c r="A2659" s="450" t="s">
        <v>10461</v>
      </c>
      <c r="B2659" s="451" t="s">
        <v>7710</v>
      </c>
      <c r="C2659" s="452" t="s">
        <v>9061</v>
      </c>
      <c r="D2659" s="453" t="s">
        <v>11412</v>
      </c>
      <c r="E2659" s="454" t="s">
        <v>11400</v>
      </c>
      <c r="F2659" s="455"/>
      <c r="G2659" s="456"/>
      <c r="H2659" s="457"/>
      <c r="I2659" s="458"/>
      <c r="J2659" s="455" t="s">
        <v>4369</v>
      </c>
      <c r="K2659" s="456" t="s">
        <v>4367</v>
      </c>
      <c r="L2659" s="459" t="s">
        <v>6798</v>
      </c>
      <c r="M2659" s="460" t="s">
        <v>6799</v>
      </c>
      <c r="N2659" s="455" t="s">
        <v>6798</v>
      </c>
      <c r="O2659" s="456" t="s">
        <v>6799</v>
      </c>
      <c r="P2659" s="459" t="s">
        <v>7714</v>
      </c>
      <c r="Q2659" s="460" t="s">
        <v>7715</v>
      </c>
      <c r="R2659" s="461"/>
      <c r="S2659" s="462"/>
      <c r="T2659" s="462"/>
    </row>
    <row r="2660" spans="1:20" x14ac:dyDescent="0.2">
      <c r="A2660" s="463" t="s">
        <v>10461</v>
      </c>
      <c r="B2660" s="464" t="s">
        <v>7710</v>
      </c>
      <c r="C2660" s="465" t="s">
        <v>9061</v>
      </c>
      <c r="D2660" s="709" t="s">
        <v>11412</v>
      </c>
      <c r="E2660" s="467" t="s">
        <v>11403</v>
      </c>
      <c r="F2660" s="468"/>
      <c r="G2660" s="469"/>
      <c r="H2660" s="470"/>
      <c r="I2660" s="471"/>
      <c r="J2660" s="468" t="s">
        <v>4145</v>
      </c>
      <c r="K2660" s="469" t="s">
        <v>4146</v>
      </c>
      <c r="L2660" s="474" t="s">
        <v>6798</v>
      </c>
      <c r="M2660" s="475" t="s">
        <v>6799</v>
      </c>
      <c r="N2660" s="468" t="s">
        <v>6798</v>
      </c>
      <c r="O2660" s="469" t="s">
        <v>6799</v>
      </c>
      <c r="P2660" s="474" t="s">
        <v>7714</v>
      </c>
      <c r="Q2660" s="475" t="s">
        <v>7715</v>
      </c>
      <c r="R2660" s="476"/>
      <c r="S2660" s="477"/>
      <c r="T2660" s="477"/>
    </row>
    <row r="2661" spans="1:20" s="203" customFormat="1" x14ac:dyDescent="0.2">
      <c r="A2661" s="450" t="s">
        <v>10461</v>
      </c>
      <c r="B2661" s="451" t="s">
        <v>7710</v>
      </c>
      <c r="C2661" s="452" t="s">
        <v>4265</v>
      </c>
      <c r="D2661" s="453" t="s">
        <v>11413</v>
      </c>
      <c r="E2661" s="454" t="s">
        <v>11399</v>
      </c>
      <c r="F2661" s="455"/>
      <c r="G2661" s="456"/>
      <c r="H2661" s="457"/>
      <c r="I2661" s="458"/>
      <c r="J2661" s="455" t="s">
        <v>4266</v>
      </c>
      <c r="K2661" s="456" t="s">
        <v>4265</v>
      </c>
      <c r="L2661" s="459" t="s">
        <v>6798</v>
      </c>
      <c r="M2661" s="460" t="s">
        <v>6799</v>
      </c>
      <c r="N2661" s="455" t="s">
        <v>6798</v>
      </c>
      <c r="O2661" s="456" t="s">
        <v>6799</v>
      </c>
      <c r="P2661" s="459" t="s">
        <v>7714</v>
      </c>
      <c r="Q2661" s="460" t="s">
        <v>7715</v>
      </c>
      <c r="R2661" s="461"/>
      <c r="S2661" s="462"/>
      <c r="T2661" s="462"/>
    </row>
    <row r="2662" spans="1:20" ht="24" x14ac:dyDescent="0.2">
      <c r="A2662" s="257" t="s">
        <v>10461</v>
      </c>
      <c r="B2662" s="258" t="s">
        <v>7710</v>
      </c>
      <c r="C2662" s="259" t="s">
        <v>4265</v>
      </c>
      <c r="D2662" s="260" t="s">
        <v>11413</v>
      </c>
      <c r="E2662" s="261" t="s">
        <v>11400</v>
      </c>
      <c r="F2662" s="262"/>
      <c r="G2662" s="263"/>
      <c r="H2662" s="264"/>
      <c r="I2662" s="265"/>
      <c r="J2662" s="262" t="s">
        <v>4369</v>
      </c>
      <c r="K2662" s="263" t="s">
        <v>4367</v>
      </c>
      <c r="L2662" s="266" t="s">
        <v>6798</v>
      </c>
      <c r="M2662" s="267" t="s">
        <v>6799</v>
      </c>
      <c r="N2662" s="262" t="s">
        <v>6798</v>
      </c>
      <c r="O2662" s="263" t="s">
        <v>6799</v>
      </c>
      <c r="P2662" s="266" t="s">
        <v>7714</v>
      </c>
      <c r="Q2662" s="267" t="s">
        <v>7715</v>
      </c>
      <c r="R2662" s="276"/>
      <c r="S2662" s="277"/>
      <c r="T2662" s="277"/>
    </row>
    <row r="2663" spans="1:20" x14ac:dyDescent="0.2">
      <c r="A2663" s="463" t="s">
        <v>10461</v>
      </c>
      <c r="B2663" s="464" t="s">
        <v>7710</v>
      </c>
      <c r="C2663" s="465" t="s">
        <v>4265</v>
      </c>
      <c r="D2663" s="709" t="s">
        <v>11413</v>
      </c>
      <c r="E2663" s="467" t="s">
        <v>11403</v>
      </c>
      <c r="F2663" s="468"/>
      <c r="G2663" s="469"/>
      <c r="H2663" s="470"/>
      <c r="I2663" s="471"/>
      <c r="J2663" s="468" t="s">
        <v>4145</v>
      </c>
      <c r="K2663" s="469" t="s">
        <v>4146</v>
      </c>
      <c r="L2663" s="474" t="s">
        <v>6798</v>
      </c>
      <c r="M2663" s="475" t="s">
        <v>6799</v>
      </c>
      <c r="N2663" s="468" t="s">
        <v>6798</v>
      </c>
      <c r="O2663" s="469" t="s">
        <v>6799</v>
      </c>
      <c r="P2663" s="474" t="s">
        <v>7714</v>
      </c>
      <c r="Q2663" s="475" t="s">
        <v>7715</v>
      </c>
      <c r="R2663" s="476"/>
      <c r="S2663" s="477"/>
      <c r="T2663" s="477"/>
    </row>
    <row r="2664" spans="1:20" ht="24" x14ac:dyDescent="0.2">
      <c r="A2664" s="450" t="s">
        <v>10461</v>
      </c>
      <c r="B2664" s="451" t="s">
        <v>7710</v>
      </c>
      <c r="C2664" s="452" t="s">
        <v>4268</v>
      </c>
      <c r="D2664" s="453" t="s">
        <v>11414</v>
      </c>
      <c r="E2664" s="454" t="s">
        <v>11399</v>
      </c>
      <c r="F2664" s="455"/>
      <c r="G2664" s="456"/>
      <c r="H2664" s="457"/>
      <c r="I2664" s="458"/>
      <c r="J2664" s="455" t="s">
        <v>4269</v>
      </c>
      <c r="K2664" s="456" t="s">
        <v>4268</v>
      </c>
      <c r="L2664" s="459" t="s">
        <v>6798</v>
      </c>
      <c r="M2664" s="460" t="s">
        <v>6799</v>
      </c>
      <c r="N2664" s="455" t="s">
        <v>6798</v>
      </c>
      <c r="O2664" s="456" t="s">
        <v>6799</v>
      </c>
      <c r="P2664" s="459" t="s">
        <v>7714</v>
      </c>
      <c r="Q2664" s="460" t="s">
        <v>7715</v>
      </c>
      <c r="R2664" s="461"/>
      <c r="S2664" s="462"/>
      <c r="T2664" s="462"/>
    </row>
    <row r="2665" spans="1:20" ht="24" x14ac:dyDescent="0.2">
      <c r="A2665" s="257" t="s">
        <v>10461</v>
      </c>
      <c r="B2665" s="258" t="s">
        <v>7710</v>
      </c>
      <c r="C2665" s="259" t="s">
        <v>4268</v>
      </c>
      <c r="D2665" s="260" t="s">
        <v>11414</v>
      </c>
      <c r="E2665" s="261" t="s">
        <v>11400</v>
      </c>
      <c r="F2665" s="262"/>
      <c r="G2665" s="263"/>
      <c r="H2665" s="264"/>
      <c r="I2665" s="265"/>
      <c r="J2665" s="262" t="s">
        <v>4369</v>
      </c>
      <c r="K2665" s="263" t="s">
        <v>4367</v>
      </c>
      <c r="L2665" s="266" t="s">
        <v>6798</v>
      </c>
      <c r="M2665" s="267" t="s">
        <v>6799</v>
      </c>
      <c r="N2665" s="262" t="s">
        <v>6798</v>
      </c>
      <c r="O2665" s="263" t="s">
        <v>6799</v>
      </c>
      <c r="P2665" s="266" t="s">
        <v>7714</v>
      </c>
      <c r="Q2665" s="267" t="s">
        <v>7715</v>
      </c>
      <c r="R2665" s="276"/>
      <c r="S2665" s="277"/>
      <c r="T2665" s="277"/>
    </row>
    <row r="2666" spans="1:20" x14ac:dyDescent="0.2">
      <c r="A2666" s="463" t="s">
        <v>10461</v>
      </c>
      <c r="B2666" s="464" t="s">
        <v>7710</v>
      </c>
      <c r="C2666" s="465" t="s">
        <v>4268</v>
      </c>
      <c r="D2666" s="709" t="s">
        <v>11414</v>
      </c>
      <c r="E2666" s="467" t="s">
        <v>11403</v>
      </c>
      <c r="F2666" s="468"/>
      <c r="G2666" s="469"/>
      <c r="H2666" s="470"/>
      <c r="I2666" s="471"/>
      <c r="J2666" s="468" t="s">
        <v>4150</v>
      </c>
      <c r="K2666" s="469" t="s">
        <v>4148</v>
      </c>
      <c r="L2666" s="474" t="s">
        <v>6798</v>
      </c>
      <c r="M2666" s="475" t="s">
        <v>6799</v>
      </c>
      <c r="N2666" s="468" t="s">
        <v>6798</v>
      </c>
      <c r="O2666" s="469" t="s">
        <v>6799</v>
      </c>
      <c r="P2666" s="474" t="s">
        <v>7714</v>
      </c>
      <c r="Q2666" s="475" t="s">
        <v>7715</v>
      </c>
      <c r="R2666" s="476"/>
      <c r="S2666" s="477"/>
      <c r="T2666" s="477"/>
    </row>
    <row r="2667" spans="1:20" x14ac:dyDescent="0.2">
      <c r="A2667" s="463" t="s">
        <v>10461</v>
      </c>
      <c r="B2667" s="464" t="s">
        <v>7710</v>
      </c>
      <c r="C2667" s="465" t="s">
        <v>11415</v>
      </c>
      <c r="D2667" s="709" t="s">
        <v>11416</v>
      </c>
      <c r="E2667" s="467" t="s">
        <v>11403</v>
      </c>
      <c r="F2667" s="468"/>
      <c r="G2667" s="469"/>
      <c r="H2667" s="470"/>
      <c r="I2667" s="471"/>
      <c r="J2667" s="468" t="s">
        <v>4150</v>
      </c>
      <c r="K2667" s="469" t="s">
        <v>4148</v>
      </c>
      <c r="L2667" s="474" t="s">
        <v>6798</v>
      </c>
      <c r="M2667" s="475" t="s">
        <v>6799</v>
      </c>
      <c r="N2667" s="468" t="s">
        <v>6798</v>
      </c>
      <c r="O2667" s="469" t="s">
        <v>6799</v>
      </c>
      <c r="P2667" s="474" t="s">
        <v>7714</v>
      </c>
      <c r="Q2667" s="475" t="s">
        <v>7715</v>
      </c>
      <c r="R2667" s="476"/>
      <c r="S2667" s="477"/>
      <c r="T2667" s="477"/>
    </row>
    <row r="2668" spans="1:20" x14ac:dyDescent="0.2">
      <c r="A2668" s="450" t="s">
        <v>10461</v>
      </c>
      <c r="B2668" s="451" t="s">
        <v>7710</v>
      </c>
      <c r="C2668" s="452" t="s">
        <v>4271</v>
      </c>
      <c r="D2668" s="453" t="s">
        <v>11417</v>
      </c>
      <c r="E2668" s="454" t="s">
        <v>11399</v>
      </c>
      <c r="F2668" s="455"/>
      <c r="G2668" s="456"/>
      <c r="H2668" s="457"/>
      <c r="I2668" s="458"/>
      <c r="J2668" s="455" t="s">
        <v>4272</v>
      </c>
      <c r="K2668" s="456" t="s">
        <v>4271</v>
      </c>
      <c r="L2668" s="459" t="s">
        <v>6798</v>
      </c>
      <c r="M2668" s="460" t="s">
        <v>6799</v>
      </c>
      <c r="N2668" s="455" t="s">
        <v>6798</v>
      </c>
      <c r="O2668" s="456" t="s">
        <v>6799</v>
      </c>
      <c r="P2668" s="459" t="s">
        <v>7714</v>
      </c>
      <c r="Q2668" s="460" t="s">
        <v>7715</v>
      </c>
      <c r="R2668" s="461"/>
      <c r="S2668" s="462"/>
      <c r="T2668" s="462"/>
    </row>
    <row r="2669" spans="1:20" ht="24" x14ac:dyDescent="0.2">
      <c r="A2669" s="257" t="s">
        <v>10461</v>
      </c>
      <c r="B2669" s="258" t="s">
        <v>7710</v>
      </c>
      <c r="C2669" s="259" t="s">
        <v>4271</v>
      </c>
      <c r="D2669" s="260" t="s">
        <v>11417</v>
      </c>
      <c r="E2669" s="261" t="s">
        <v>11400</v>
      </c>
      <c r="F2669" s="262"/>
      <c r="G2669" s="263"/>
      <c r="H2669" s="264"/>
      <c r="I2669" s="265"/>
      <c r="J2669" s="262" t="s">
        <v>4369</v>
      </c>
      <c r="K2669" s="263" t="s">
        <v>4367</v>
      </c>
      <c r="L2669" s="266" t="s">
        <v>6798</v>
      </c>
      <c r="M2669" s="267" t="s">
        <v>6799</v>
      </c>
      <c r="N2669" s="262" t="s">
        <v>6798</v>
      </c>
      <c r="O2669" s="263" t="s">
        <v>6799</v>
      </c>
      <c r="P2669" s="266" t="s">
        <v>7714</v>
      </c>
      <c r="Q2669" s="267" t="s">
        <v>7715</v>
      </c>
      <c r="R2669" s="276"/>
      <c r="S2669" s="277"/>
      <c r="T2669" s="277"/>
    </row>
    <row r="2670" spans="1:20" x14ac:dyDescent="0.2">
      <c r="A2670" s="463" t="s">
        <v>10461</v>
      </c>
      <c r="B2670" s="464" t="s">
        <v>7710</v>
      </c>
      <c r="C2670" s="465" t="s">
        <v>4271</v>
      </c>
      <c r="D2670" s="709" t="s">
        <v>11417</v>
      </c>
      <c r="E2670" s="467" t="s">
        <v>11403</v>
      </c>
      <c r="F2670" s="468"/>
      <c r="G2670" s="469"/>
      <c r="H2670" s="470"/>
      <c r="I2670" s="471"/>
      <c r="J2670" s="468" t="s">
        <v>4150</v>
      </c>
      <c r="K2670" s="469" t="s">
        <v>4148</v>
      </c>
      <c r="L2670" s="474" t="s">
        <v>6798</v>
      </c>
      <c r="M2670" s="475" t="s">
        <v>6799</v>
      </c>
      <c r="N2670" s="468" t="s">
        <v>6798</v>
      </c>
      <c r="O2670" s="469" t="s">
        <v>6799</v>
      </c>
      <c r="P2670" s="474" t="s">
        <v>7714</v>
      </c>
      <c r="Q2670" s="475" t="s">
        <v>7715</v>
      </c>
      <c r="R2670" s="476"/>
      <c r="S2670" s="477"/>
      <c r="T2670" s="477"/>
    </row>
    <row r="2671" spans="1:20" ht="24" x14ac:dyDescent="0.2">
      <c r="A2671" s="450" t="s">
        <v>10461</v>
      </c>
      <c r="B2671" s="451" t="s">
        <v>7710</v>
      </c>
      <c r="C2671" s="565" t="s">
        <v>4274</v>
      </c>
      <c r="D2671" s="453" t="s">
        <v>11418</v>
      </c>
      <c r="E2671" s="454" t="s">
        <v>11399</v>
      </c>
      <c r="F2671" s="455"/>
      <c r="G2671" s="456"/>
      <c r="H2671" s="457"/>
      <c r="I2671" s="458"/>
      <c r="J2671" s="455" t="s">
        <v>4275</v>
      </c>
      <c r="K2671" s="456" t="s">
        <v>4274</v>
      </c>
      <c r="L2671" s="459" t="s">
        <v>6798</v>
      </c>
      <c r="M2671" s="460" t="s">
        <v>6799</v>
      </c>
      <c r="N2671" s="455" t="s">
        <v>6798</v>
      </c>
      <c r="O2671" s="456" t="s">
        <v>6799</v>
      </c>
      <c r="P2671" s="459" t="s">
        <v>7714</v>
      </c>
      <c r="Q2671" s="460" t="s">
        <v>7715</v>
      </c>
      <c r="R2671" s="461"/>
      <c r="S2671" s="462"/>
      <c r="T2671" s="462"/>
    </row>
    <row r="2672" spans="1:20" ht="24" x14ac:dyDescent="0.2">
      <c r="A2672" s="257" t="s">
        <v>10461</v>
      </c>
      <c r="B2672" s="258" t="s">
        <v>7710</v>
      </c>
      <c r="C2672" s="278" t="s">
        <v>4274</v>
      </c>
      <c r="D2672" s="260" t="s">
        <v>11418</v>
      </c>
      <c r="E2672" s="261" t="s">
        <v>11400</v>
      </c>
      <c r="F2672" s="262"/>
      <c r="G2672" s="263"/>
      <c r="H2672" s="264"/>
      <c r="I2672" s="265"/>
      <c r="J2672" s="262" t="s">
        <v>4369</v>
      </c>
      <c r="K2672" s="263" t="s">
        <v>4367</v>
      </c>
      <c r="L2672" s="266" t="s">
        <v>6798</v>
      </c>
      <c r="M2672" s="267" t="s">
        <v>6799</v>
      </c>
      <c r="N2672" s="262" t="s">
        <v>6798</v>
      </c>
      <c r="O2672" s="263" t="s">
        <v>6799</v>
      </c>
      <c r="P2672" s="266" t="s">
        <v>7714</v>
      </c>
      <c r="Q2672" s="267" t="s">
        <v>7715</v>
      </c>
      <c r="R2672" s="276"/>
      <c r="S2672" s="277"/>
      <c r="T2672" s="277"/>
    </row>
    <row r="2673" spans="1:20" x14ac:dyDescent="0.2">
      <c r="A2673" s="463" t="s">
        <v>10461</v>
      </c>
      <c r="B2673" s="464" t="s">
        <v>7710</v>
      </c>
      <c r="C2673" s="566" t="s">
        <v>4274</v>
      </c>
      <c r="D2673" s="709" t="s">
        <v>11418</v>
      </c>
      <c r="E2673" s="467" t="s">
        <v>11403</v>
      </c>
      <c r="F2673" s="468"/>
      <c r="G2673" s="469"/>
      <c r="H2673" s="470"/>
      <c r="I2673" s="471"/>
      <c r="J2673" s="468" t="s">
        <v>4150</v>
      </c>
      <c r="K2673" s="469" t="s">
        <v>4148</v>
      </c>
      <c r="L2673" s="474" t="s">
        <v>6798</v>
      </c>
      <c r="M2673" s="475" t="s">
        <v>6799</v>
      </c>
      <c r="N2673" s="468" t="s">
        <v>6798</v>
      </c>
      <c r="O2673" s="469" t="s">
        <v>6799</v>
      </c>
      <c r="P2673" s="474" t="s">
        <v>7714</v>
      </c>
      <c r="Q2673" s="475" t="s">
        <v>7715</v>
      </c>
      <c r="R2673" s="476"/>
      <c r="S2673" s="477"/>
      <c r="T2673" s="477"/>
    </row>
    <row r="2674" spans="1:20" x14ac:dyDescent="0.2">
      <c r="A2674" s="450" t="s">
        <v>10461</v>
      </c>
      <c r="B2674" s="451" t="s">
        <v>7710</v>
      </c>
      <c r="C2674" s="565" t="s">
        <v>4277</v>
      </c>
      <c r="D2674" s="453" t="s">
        <v>11419</v>
      </c>
      <c r="E2674" s="454" t="s">
        <v>11399</v>
      </c>
      <c r="F2674" s="455"/>
      <c r="G2674" s="456"/>
      <c r="H2674" s="457"/>
      <c r="I2674" s="458"/>
      <c r="J2674" s="455" t="s">
        <v>4278</v>
      </c>
      <c r="K2674" s="456" t="s">
        <v>4277</v>
      </c>
      <c r="L2674" s="459" t="s">
        <v>6798</v>
      </c>
      <c r="M2674" s="460" t="s">
        <v>6799</v>
      </c>
      <c r="N2674" s="455" t="s">
        <v>6798</v>
      </c>
      <c r="O2674" s="456" t="s">
        <v>6799</v>
      </c>
      <c r="P2674" s="459" t="s">
        <v>7714</v>
      </c>
      <c r="Q2674" s="460" t="s">
        <v>7715</v>
      </c>
      <c r="R2674" s="461"/>
      <c r="S2674" s="462"/>
      <c r="T2674" s="462"/>
    </row>
    <row r="2675" spans="1:20" ht="24" x14ac:dyDescent="0.2">
      <c r="A2675" s="257" t="s">
        <v>10461</v>
      </c>
      <c r="B2675" s="258" t="s">
        <v>7710</v>
      </c>
      <c r="C2675" s="278" t="s">
        <v>4277</v>
      </c>
      <c r="D2675" s="260" t="s">
        <v>11419</v>
      </c>
      <c r="E2675" s="261" t="s">
        <v>11400</v>
      </c>
      <c r="F2675" s="262"/>
      <c r="G2675" s="263"/>
      <c r="H2675" s="264"/>
      <c r="I2675" s="265"/>
      <c r="J2675" s="262" t="s">
        <v>4369</v>
      </c>
      <c r="K2675" s="263" t="s">
        <v>4367</v>
      </c>
      <c r="L2675" s="266" t="s">
        <v>6798</v>
      </c>
      <c r="M2675" s="267" t="s">
        <v>6799</v>
      </c>
      <c r="N2675" s="262" t="s">
        <v>6798</v>
      </c>
      <c r="O2675" s="263" t="s">
        <v>6799</v>
      </c>
      <c r="P2675" s="266" t="s">
        <v>7714</v>
      </c>
      <c r="Q2675" s="267" t="s">
        <v>7715</v>
      </c>
      <c r="R2675" s="276"/>
      <c r="S2675" s="277"/>
      <c r="T2675" s="277"/>
    </row>
    <row r="2676" spans="1:20" x14ac:dyDescent="0.2">
      <c r="A2676" s="463" t="s">
        <v>10461</v>
      </c>
      <c r="B2676" s="464" t="s">
        <v>7710</v>
      </c>
      <c r="C2676" s="566" t="s">
        <v>4277</v>
      </c>
      <c r="D2676" s="709" t="s">
        <v>11419</v>
      </c>
      <c r="E2676" s="467" t="s">
        <v>11403</v>
      </c>
      <c r="F2676" s="468"/>
      <c r="G2676" s="469"/>
      <c r="H2676" s="470"/>
      <c r="I2676" s="471"/>
      <c r="J2676" s="468" t="s">
        <v>4150</v>
      </c>
      <c r="K2676" s="469" t="s">
        <v>4148</v>
      </c>
      <c r="L2676" s="474" t="s">
        <v>6798</v>
      </c>
      <c r="M2676" s="475" t="s">
        <v>6799</v>
      </c>
      <c r="N2676" s="468" t="s">
        <v>6798</v>
      </c>
      <c r="O2676" s="469" t="s">
        <v>6799</v>
      </c>
      <c r="P2676" s="474" t="s">
        <v>7714</v>
      </c>
      <c r="Q2676" s="475" t="s">
        <v>7715</v>
      </c>
      <c r="R2676" s="476"/>
      <c r="S2676" s="477"/>
      <c r="T2676" s="477"/>
    </row>
    <row r="2677" spans="1:20" s="405" customFormat="1" x14ac:dyDescent="0.2">
      <c r="A2677" s="495" t="s">
        <v>10461</v>
      </c>
      <c r="B2677" s="496" t="s">
        <v>7710</v>
      </c>
      <c r="C2677" s="567" t="s">
        <v>5131</v>
      </c>
      <c r="D2677" s="498" t="s">
        <v>11420</v>
      </c>
      <c r="E2677" s="499" t="s">
        <v>11399</v>
      </c>
      <c r="F2677" s="500"/>
      <c r="G2677" s="501"/>
      <c r="H2677" s="502"/>
      <c r="I2677" s="503"/>
      <c r="J2677" s="500" t="s">
        <v>5132</v>
      </c>
      <c r="K2677" s="501" t="s">
        <v>5131</v>
      </c>
      <c r="L2677" s="504" t="s">
        <v>6798</v>
      </c>
      <c r="M2677" s="505" t="s">
        <v>6799</v>
      </c>
      <c r="N2677" s="500" t="s">
        <v>6798</v>
      </c>
      <c r="O2677" s="501" t="s">
        <v>6799</v>
      </c>
      <c r="P2677" s="504" t="s">
        <v>7714</v>
      </c>
      <c r="Q2677" s="505" t="s">
        <v>7715</v>
      </c>
      <c r="R2677" s="318">
        <v>42711</v>
      </c>
      <c r="S2677" s="506"/>
      <c r="T2677" s="506"/>
    </row>
    <row r="2678" spans="1:20" s="405" customFormat="1" ht="24" x14ac:dyDescent="0.2">
      <c r="A2678" s="360" t="s">
        <v>10461</v>
      </c>
      <c r="B2678" s="361" t="s">
        <v>7710</v>
      </c>
      <c r="C2678" s="569" t="s">
        <v>5131</v>
      </c>
      <c r="D2678" s="363" t="s">
        <v>11420</v>
      </c>
      <c r="E2678" s="332" t="s">
        <v>11400</v>
      </c>
      <c r="F2678" s="311"/>
      <c r="G2678" s="312"/>
      <c r="H2678" s="313"/>
      <c r="I2678" s="314"/>
      <c r="J2678" s="311" t="s">
        <v>4369</v>
      </c>
      <c r="K2678" s="312" t="s">
        <v>4367</v>
      </c>
      <c r="L2678" s="315" t="s">
        <v>6798</v>
      </c>
      <c r="M2678" s="316" t="s">
        <v>6799</v>
      </c>
      <c r="N2678" s="311" t="s">
        <v>6798</v>
      </c>
      <c r="O2678" s="312" t="s">
        <v>6799</v>
      </c>
      <c r="P2678" s="315" t="s">
        <v>7714</v>
      </c>
      <c r="Q2678" s="316" t="s">
        <v>7715</v>
      </c>
      <c r="R2678" s="318">
        <v>42711</v>
      </c>
      <c r="S2678" s="404"/>
      <c r="T2678" s="404"/>
    </row>
    <row r="2679" spans="1:20" s="405" customFormat="1" x14ac:dyDescent="0.2">
      <c r="A2679" s="509" t="s">
        <v>10461</v>
      </c>
      <c r="B2679" s="510" t="s">
        <v>7710</v>
      </c>
      <c r="C2679" s="571" t="s">
        <v>5131</v>
      </c>
      <c r="D2679" s="848" t="s">
        <v>11420</v>
      </c>
      <c r="E2679" s="513" t="s">
        <v>11403</v>
      </c>
      <c r="F2679" s="514"/>
      <c r="G2679" s="515"/>
      <c r="H2679" s="516"/>
      <c r="I2679" s="517"/>
      <c r="J2679" s="514" t="s">
        <v>4150</v>
      </c>
      <c r="K2679" s="515" t="s">
        <v>4148</v>
      </c>
      <c r="L2679" s="518" t="s">
        <v>6798</v>
      </c>
      <c r="M2679" s="519" t="s">
        <v>6799</v>
      </c>
      <c r="N2679" s="514" t="s">
        <v>6798</v>
      </c>
      <c r="O2679" s="515" t="s">
        <v>6799</v>
      </c>
      <c r="P2679" s="518" t="s">
        <v>7714</v>
      </c>
      <c r="Q2679" s="519" t="s">
        <v>7715</v>
      </c>
      <c r="R2679" s="318">
        <v>42711</v>
      </c>
      <c r="S2679" s="520"/>
      <c r="T2679" s="520"/>
    </row>
    <row r="2680" spans="1:20" x14ac:dyDescent="0.2">
      <c r="A2680" s="833" t="s">
        <v>10461</v>
      </c>
      <c r="B2680" s="834" t="s">
        <v>7710</v>
      </c>
      <c r="C2680" s="835" t="s">
        <v>4280</v>
      </c>
      <c r="D2680" s="836" t="s">
        <v>11421</v>
      </c>
      <c r="E2680" s="837"/>
      <c r="F2680" s="658"/>
      <c r="G2680" s="659"/>
      <c r="H2680" s="660"/>
      <c r="I2680" s="661"/>
      <c r="J2680" s="658" t="s">
        <v>4281</v>
      </c>
      <c r="K2680" s="659" t="s">
        <v>4280</v>
      </c>
      <c r="L2680" s="662" t="s">
        <v>6798</v>
      </c>
      <c r="M2680" s="663" t="s">
        <v>6799</v>
      </c>
      <c r="N2680" s="658" t="s">
        <v>6798</v>
      </c>
      <c r="O2680" s="659" t="s">
        <v>6799</v>
      </c>
      <c r="P2680" s="662" t="s">
        <v>7714</v>
      </c>
      <c r="Q2680" s="663" t="s">
        <v>7715</v>
      </c>
      <c r="R2680" s="664"/>
      <c r="S2680" s="665"/>
      <c r="T2680" s="665"/>
    </row>
    <row r="2681" spans="1:20" x14ac:dyDescent="0.2">
      <c r="A2681" s="244" t="s">
        <v>10461</v>
      </c>
      <c r="B2681" s="245" t="s">
        <v>7707</v>
      </c>
      <c r="C2681" s="246" t="s">
        <v>4283</v>
      </c>
      <c r="D2681" s="247" t="s">
        <v>11422</v>
      </c>
      <c r="E2681" s="248"/>
      <c r="F2681" s="249"/>
      <c r="G2681" s="250"/>
      <c r="H2681" s="251"/>
      <c r="I2681" s="252"/>
      <c r="J2681" s="249"/>
      <c r="K2681" s="250"/>
      <c r="L2681" s="253"/>
      <c r="M2681" s="254"/>
      <c r="N2681" s="249"/>
      <c r="O2681" s="250"/>
      <c r="P2681" s="253"/>
      <c r="Q2681" s="254"/>
      <c r="R2681" s="255"/>
      <c r="S2681" s="256"/>
      <c r="T2681" s="256"/>
    </row>
    <row r="2682" spans="1:20" ht="36" x14ac:dyDescent="0.2">
      <c r="A2682" s="257" t="s">
        <v>10461</v>
      </c>
      <c r="B2682" s="258" t="s">
        <v>7710</v>
      </c>
      <c r="C2682" s="259" t="s">
        <v>4285</v>
      </c>
      <c r="D2682" s="260" t="s">
        <v>11423</v>
      </c>
      <c r="E2682" s="261"/>
      <c r="F2682" s="262"/>
      <c r="G2682" s="263"/>
      <c r="H2682" s="264"/>
      <c r="I2682" s="265"/>
      <c r="J2682" s="262" t="s">
        <v>4286</v>
      </c>
      <c r="K2682" s="263" t="s">
        <v>4285</v>
      </c>
      <c r="L2682" s="266" t="s">
        <v>6798</v>
      </c>
      <c r="M2682" s="267" t="s">
        <v>6799</v>
      </c>
      <c r="N2682" s="262" t="s">
        <v>6798</v>
      </c>
      <c r="O2682" s="263" t="s">
        <v>6799</v>
      </c>
      <c r="P2682" s="266" t="s">
        <v>7714</v>
      </c>
      <c r="Q2682" s="267" t="s">
        <v>7715</v>
      </c>
      <c r="R2682" s="276"/>
      <c r="S2682" s="277"/>
      <c r="T2682" s="277"/>
    </row>
    <row r="2683" spans="1:20" s="405" customFormat="1" ht="36" x14ac:dyDescent="0.2">
      <c r="A2683" s="360" t="s">
        <v>10461</v>
      </c>
      <c r="B2683" s="361" t="s">
        <v>7710</v>
      </c>
      <c r="C2683" s="362" t="s">
        <v>11424</v>
      </c>
      <c r="D2683" s="363" t="s">
        <v>11425</v>
      </c>
      <c r="E2683" s="332"/>
      <c r="F2683" s="311"/>
      <c r="G2683" s="312"/>
      <c r="H2683" s="313"/>
      <c r="I2683" s="314"/>
      <c r="J2683" s="849" t="s">
        <v>4288</v>
      </c>
      <c r="K2683" s="850" t="s">
        <v>11426</v>
      </c>
      <c r="L2683" s="315" t="s">
        <v>6798</v>
      </c>
      <c r="M2683" s="316" t="s">
        <v>6799</v>
      </c>
      <c r="N2683" s="311" t="s">
        <v>6798</v>
      </c>
      <c r="O2683" s="312" t="s">
        <v>6799</v>
      </c>
      <c r="P2683" s="315" t="s">
        <v>7714</v>
      </c>
      <c r="Q2683" s="316" t="s">
        <v>7715</v>
      </c>
      <c r="R2683" s="318">
        <v>42711</v>
      </c>
      <c r="S2683" s="404"/>
      <c r="T2683" s="404"/>
    </row>
    <row r="2684" spans="1:20" ht="36" x14ac:dyDescent="0.2">
      <c r="A2684" s="257" t="s">
        <v>10461</v>
      </c>
      <c r="B2684" s="258" t="s">
        <v>7710</v>
      </c>
      <c r="C2684" s="259" t="s">
        <v>4290</v>
      </c>
      <c r="D2684" s="260" t="s">
        <v>11427</v>
      </c>
      <c r="E2684" s="261"/>
      <c r="F2684" s="262"/>
      <c r="G2684" s="263"/>
      <c r="H2684" s="264"/>
      <c r="I2684" s="265"/>
      <c r="J2684" s="262" t="s">
        <v>4291</v>
      </c>
      <c r="K2684" s="263" t="s">
        <v>4290</v>
      </c>
      <c r="L2684" s="266" t="s">
        <v>6798</v>
      </c>
      <c r="M2684" s="267" t="s">
        <v>6799</v>
      </c>
      <c r="N2684" s="262" t="s">
        <v>6798</v>
      </c>
      <c r="O2684" s="263" t="s">
        <v>6799</v>
      </c>
      <c r="P2684" s="266" t="s">
        <v>7714</v>
      </c>
      <c r="Q2684" s="267" t="s">
        <v>7715</v>
      </c>
      <c r="R2684" s="276"/>
      <c r="S2684" s="277"/>
      <c r="T2684" s="277"/>
    </row>
    <row r="2685" spans="1:20" s="203" customFormat="1" ht="36" x14ac:dyDescent="0.2">
      <c r="A2685" s="257" t="s">
        <v>10461</v>
      </c>
      <c r="B2685" s="258" t="s">
        <v>7710</v>
      </c>
      <c r="C2685" s="259" t="s">
        <v>4293</v>
      </c>
      <c r="D2685" s="260" t="s">
        <v>11428</v>
      </c>
      <c r="E2685" s="261"/>
      <c r="F2685" s="262"/>
      <c r="G2685" s="263"/>
      <c r="H2685" s="264"/>
      <c r="I2685" s="265"/>
      <c r="J2685" s="262" t="s">
        <v>4294</v>
      </c>
      <c r="K2685" s="263" t="s">
        <v>4293</v>
      </c>
      <c r="L2685" s="266" t="s">
        <v>6798</v>
      </c>
      <c r="M2685" s="267" t="s">
        <v>6799</v>
      </c>
      <c r="N2685" s="262" t="s">
        <v>6798</v>
      </c>
      <c r="O2685" s="263" t="s">
        <v>6799</v>
      </c>
      <c r="P2685" s="266" t="s">
        <v>7714</v>
      </c>
      <c r="Q2685" s="267" t="s">
        <v>7715</v>
      </c>
      <c r="R2685" s="276"/>
      <c r="S2685" s="277"/>
      <c r="T2685" s="277"/>
    </row>
    <row r="2686" spans="1:20" ht="24" x14ac:dyDescent="0.2">
      <c r="A2686" s="257" t="s">
        <v>10461</v>
      </c>
      <c r="B2686" s="258" t="s">
        <v>7710</v>
      </c>
      <c r="C2686" s="259" t="s">
        <v>4296</v>
      </c>
      <c r="D2686" s="260" t="s">
        <v>11429</v>
      </c>
      <c r="E2686" s="261"/>
      <c r="F2686" s="262"/>
      <c r="G2686" s="263"/>
      <c r="H2686" s="264"/>
      <c r="I2686" s="265"/>
      <c r="J2686" s="262" t="s">
        <v>4297</v>
      </c>
      <c r="K2686" s="263" t="s">
        <v>4296</v>
      </c>
      <c r="L2686" s="266" t="s">
        <v>6798</v>
      </c>
      <c r="M2686" s="267" t="s">
        <v>6799</v>
      </c>
      <c r="N2686" s="262" t="s">
        <v>6798</v>
      </c>
      <c r="O2686" s="263" t="s">
        <v>6799</v>
      </c>
      <c r="P2686" s="266" t="s">
        <v>7714</v>
      </c>
      <c r="Q2686" s="267" t="s">
        <v>7715</v>
      </c>
      <c r="R2686" s="276"/>
      <c r="S2686" s="277"/>
      <c r="T2686" s="277"/>
    </row>
    <row r="2687" spans="1:20" ht="24" x14ac:dyDescent="0.2">
      <c r="A2687" s="257" t="s">
        <v>10461</v>
      </c>
      <c r="B2687" s="258" t="s">
        <v>7710</v>
      </c>
      <c r="C2687" s="259" t="s">
        <v>4299</v>
      </c>
      <c r="D2687" s="260" t="s">
        <v>11430</v>
      </c>
      <c r="E2687" s="261"/>
      <c r="F2687" s="262"/>
      <c r="G2687" s="263"/>
      <c r="H2687" s="264"/>
      <c r="I2687" s="265"/>
      <c r="J2687" s="262" t="s">
        <v>4300</v>
      </c>
      <c r="K2687" s="263" t="s">
        <v>4299</v>
      </c>
      <c r="L2687" s="266" t="s">
        <v>6798</v>
      </c>
      <c r="M2687" s="267" t="s">
        <v>6799</v>
      </c>
      <c r="N2687" s="262" t="s">
        <v>6798</v>
      </c>
      <c r="O2687" s="263" t="s">
        <v>6799</v>
      </c>
      <c r="P2687" s="266" t="s">
        <v>7714</v>
      </c>
      <c r="Q2687" s="267" t="s">
        <v>7715</v>
      </c>
      <c r="R2687" s="276"/>
      <c r="S2687" s="277"/>
      <c r="T2687" s="277"/>
    </row>
    <row r="2688" spans="1:20" ht="24" x14ac:dyDescent="0.2">
      <c r="A2688" s="257" t="s">
        <v>10461</v>
      </c>
      <c r="B2688" s="258" t="s">
        <v>7710</v>
      </c>
      <c r="C2688" s="259" t="s">
        <v>4302</v>
      </c>
      <c r="D2688" s="260" t="s">
        <v>11431</v>
      </c>
      <c r="E2688" s="261"/>
      <c r="F2688" s="262"/>
      <c r="G2688" s="263"/>
      <c r="H2688" s="264"/>
      <c r="I2688" s="265"/>
      <c r="J2688" s="262" t="s">
        <v>4303</v>
      </c>
      <c r="K2688" s="263" t="s">
        <v>4302</v>
      </c>
      <c r="L2688" s="266" t="s">
        <v>6798</v>
      </c>
      <c r="M2688" s="267" t="s">
        <v>6799</v>
      </c>
      <c r="N2688" s="262" t="s">
        <v>6798</v>
      </c>
      <c r="O2688" s="263" t="s">
        <v>6799</v>
      </c>
      <c r="P2688" s="266" t="s">
        <v>7714</v>
      </c>
      <c r="Q2688" s="267" t="s">
        <v>7715</v>
      </c>
      <c r="R2688" s="276"/>
      <c r="S2688" s="277"/>
      <c r="T2688" s="277"/>
    </row>
    <row r="2689" spans="1:20" s="203" customFormat="1" ht="36" x14ac:dyDescent="0.2">
      <c r="A2689" s="257" t="s">
        <v>10461</v>
      </c>
      <c r="B2689" s="258" t="s">
        <v>7710</v>
      </c>
      <c r="C2689" s="278" t="s">
        <v>4305</v>
      </c>
      <c r="D2689" s="260" t="s">
        <v>11432</v>
      </c>
      <c r="E2689" s="261"/>
      <c r="F2689" s="262"/>
      <c r="G2689" s="263"/>
      <c r="H2689" s="264"/>
      <c r="I2689" s="265"/>
      <c r="J2689" s="262" t="s">
        <v>4306</v>
      </c>
      <c r="K2689" s="263" t="s">
        <v>4305</v>
      </c>
      <c r="L2689" s="266" t="s">
        <v>6798</v>
      </c>
      <c r="M2689" s="267" t="s">
        <v>6799</v>
      </c>
      <c r="N2689" s="262" t="s">
        <v>6798</v>
      </c>
      <c r="O2689" s="263" t="s">
        <v>6799</v>
      </c>
      <c r="P2689" s="266" t="s">
        <v>7714</v>
      </c>
      <c r="Q2689" s="267" t="s">
        <v>7715</v>
      </c>
      <c r="R2689" s="276"/>
      <c r="S2689" s="277"/>
      <c r="T2689" s="277"/>
    </row>
    <row r="2690" spans="1:20" s="320" customFormat="1" ht="36" x14ac:dyDescent="0.2">
      <c r="A2690" s="360" t="s">
        <v>10461</v>
      </c>
      <c r="B2690" s="361" t="s">
        <v>7710</v>
      </c>
      <c r="C2690" s="362" t="s">
        <v>5152</v>
      </c>
      <c r="D2690" s="363" t="s">
        <v>11433</v>
      </c>
      <c r="E2690" s="332"/>
      <c r="F2690" s="311"/>
      <c r="G2690" s="312"/>
      <c r="H2690" s="313"/>
      <c r="I2690" s="314"/>
      <c r="J2690" s="311" t="s">
        <v>5136</v>
      </c>
      <c r="K2690" s="312" t="s">
        <v>5152</v>
      </c>
      <c r="L2690" s="315" t="s">
        <v>6798</v>
      </c>
      <c r="M2690" s="316" t="s">
        <v>6799</v>
      </c>
      <c r="N2690" s="311" t="s">
        <v>6798</v>
      </c>
      <c r="O2690" s="312" t="s">
        <v>6799</v>
      </c>
      <c r="P2690" s="315" t="s">
        <v>7714</v>
      </c>
      <c r="Q2690" s="316" t="s">
        <v>7715</v>
      </c>
      <c r="R2690" s="318">
        <v>42711</v>
      </c>
      <c r="S2690" s="404"/>
      <c r="T2690" s="404"/>
    </row>
    <row r="2691" spans="1:20" ht="36" x14ac:dyDescent="0.2">
      <c r="A2691" s="257" t="s">
        <v>10461</v>
      </c>
      <c r="B2691" s="258" t="s">
        <v>7710</v>
      </c>
      <c r="C2691" s="259" t="s">
        <v>4308</v>
      </c>
      <c r="D2691" s="260" t="s">
        <v>11434</v>
      </c>
      <c r="E2691" s="261"/>
      <c r="F2691" s="262"/>
      <c r="G2691" s="263"/>
      <c r="H2691" s="264"/>
      <c r="I2691" s="265"/>
      <c r="J2691" s="262" t="s">
        <v>4309</v>
      </c>
      <c r="K2691" s="263" t="s">
        <v>4308</v>
      </c>
      <c r="L2691" s="266" t="s">
        <v>6798</v>
      </c>
      <c r="M2691" s="267" t="s">
        <v>6799</v>
      </c>
      <c r="N2691" s="262" t="s">
        <v>6798</v>
      </c>
      <c r="O2691" s="263" t="s">
        <v>6799</v>
      </c>
      <c r="P2691" s="266" t="s">
        <v>7714</v>
      </c>
      <c r="Q2691" s="267" t="s">
        <v>7715</v>
      </c>
      <c r="R2691" s="276"/>
      <c r="S2691" s="277"/>
      <c r="T2691" s="277"/>
    </row>
    <row r="2692" spans="1:20" x14ac:dyDescent="0.2">
      <c r="A2692" s="244" t="s">
        <v>10461</v>
      </c>
      <c r="B2692" s="245" t="s">
        <v>7707</v>
      </c>
      <c r="C2692" s="417" t="s">
        <v>4311</v>
      </c>
      <c r="D2692" s="247" t="s">
        <v>11435</v>
      </c>
      <c r="E2692" s="248"/>
      <c r="F2692" s="418"/>
      <c r="G2692" s="419"/>
      <c r="H2692" s="521"/>
      <c r="I2692" s="522"/>
      <c r="J2692" s="418"/>
      <c r="K2692" s="419"/>
      <c r="L2692" s="523"/>
      <c r="M2692" s="524"/>
      <c r="N2692" s="418"/>
      <c r="O2692" s="419"/>
      <c r="P2692" s="523"/>
      <c r="Q2692" s="524"/>
      <c r="R2692" s="525"/>
      <c r="S2692" s="526"/>
      <c r="T2692" s="526"/>
    </row>
    <row r="2693" spans="1:20" x14ac:dyDescent="0.2">
      <c r="A2693" s="257" t="s">
        <v>10461</v>
      </c>
      <c r="B2693" s="258" t="s">
        <v>7710</v>
      </c>
      <c r="C2693" s="259" t="s">
        <v>4311</v>
      </c>
      <c r="D2693" s="260" t="s">
        <v>11436</v>
      </c>
      <c r="E2693" s="261"/>
      <c r="F2693" s="262"/>
      <c r="G2693" s="263"/>
      <c r="H2693" s="264"/>
      <c r="I2693" s="265"/>
      <c r="J2693" s="262" t="s">
        <v>4313</v>
      </c>
      <c r="K2693" s="263" t="s">
        <v>4311</v>
      </c>
      <c r="L2693" s="266" t="s">
        <v>6798</v>
      </c>
      <c r="M2693" s="267" t="s">
        <v>6799</v>
      </c>
      <c r="N2693" s="262" t="s">
        <v>6798</v>
      </c>
      <c r="O2693" s="263" t="s">
        <v>6799</v>
      </c>
      <c r="P2693" s="266" t="s">
        <v>7714</v>
      </c>
      <c r="Q2693" s="267" t="s">
        <v>7715</v>
      </c>
      <c r="R2693" s="276"/>
      <c r="S2693" s="277"/>
      <c r="T2693" s="277"/>
    </row>
    <row r="2694" spans="1:20" x14ac:dyDescent="0.2">
      <c r="A2694" s="244" t="s">
        <v>10461</v>
      </c>
      <c r="B2694" s="245" t="s">
        <v>7707</v>
      </c>
      <c r="C2694" s="417" t="s">
        <v>4315</v>
      </c>
      <c r="D2694" s="247" t="s">
        <v>11437</v>
      </c>
      <c r="E2694" s="248"/>
      <c r="F2694" s="418"/>
      <c r="G2694" s="419"/>
      <c r="H2694" s="521"/>
      <c r="I2694" s="522"/>
      <c r="J2694" s="418"/>
      <c r="K2694" s="419"/>
      <c r="L2694" s="523"/>
      <c r="M2694" s="524"/>
      <c r="N2694" s="418"/>
      <c r="O2694" s="419"/>
      <c r="P2694" s="523"/>
      <c r="Q2694" s="524"/>
      <c r="R2694" s="525"/>
      <c r="S2694" s="526"/>
      <c r="T2694" s="526"/>
    </row>
    <row r="2695" spans="1:20" s="203" customFormat="1" x14ac:dyDescent="0.2">
      <c r="A2695" s="257" t="s">
        <v>10461</v>
      </c>
      <c r="B2695" s="258" t="s">
        <v>7710</v>
      </c>
      <c r="C2695" s="259" t="s">
        <v>4317</v>
      </c>
      <c r="D2695" s="260" t="s">
        <v>11438</v>
      </c>
      <c r="E2695" s="261"/>
      <c r="F2695" s="262"/>
      <c r="G2695" s="263"/>
      <c r="H2695" s="264"/>
      <c r="I2695" s="265"/>
      <c r="J2695" s="262" t="s">
        <v>4318</v>
      </c>
      <c r="K2695" s="263" t="s">
        <v>4317</v>
      </c>
      <c r="L2695" s="266" t="s">
        <v>6798</v>
      </c>
      <c r="M2695" s="267" t="s">
        <v>6799</v>
      </c>
      <c r="N2695" s="262" t="s">
        <v>6798</v>
      </c>
      <c r="O2695" s="263" t="s">
        <v>6799</v>
      </c>
      <c r="P2695" s="266" t="s">
        <v>7714</v>
      </c>
      <c r="Q2695" s="267" t="s">
        <v>7715</v>
      </c>
      <c r="R2695" s="276"/>
      <c r="S2695" s="277"/>
      <c r="T2695" s="277"/>
    </row>
    <row r="2696" spans="1:20" x14ac:dyDescent="0.2">
      <c r="A2696" s="257" t="s">
        <v>10461</v>
      </c>
      <c r="B2696" s="258" t="s">
        <v>7710</v>
      </c>
      <c r="C2696" s="259" t="s">
        <v>4320</v>
      </c>
      <c r="D2696" s="260" t="s">
        <v>11439</v>
      </c>
      <c r="E2696" s="261"/>
      <c r="F2696" s="262"/>
      <c r="G2696" s="263"/>
      <c r="H2696" s="264"/>
      <c r="I2696" s="265"/>
      <c r="J2696" s="262" t="s">
        <v>4321</v>
      </c>
      <c r="K2696" s="263" t="s">
        <v>4320</v>
      </c>
      <c r="L2696" s="266" t="s">
        <v>6798</v>
      </c>
      <c r="M2696" s="267" t="s">
        <v>6799</v>
      </c>
      <c r="N2696" s="262" t="s">
        <v>6798</v>
      </c>
      <c r="O2696" s="263" t="s">
        <v>6799</v>
      </c>
      <c r="P2696" s="266" t="s">
        <v>7714</v>
      </c>
      <c r="Q2696" s="267" t="s">
        <v>7715</v>
      </c>
      <c r="R2696" s="276"/>
      <c r="S2696" s="277"/>
      <c r="T2696" s="277"/>
    </row>
    <row r="2697" spans="1:20" s="217" customFormat="1" x14ac:dyDescent="0.2">
      <c r="A2697" s="257" t="s">
        <v>10461</v>
      </c>
      <c r="B2697" s="258" t="s">
        <v>7710</v>
      </c>
      <c r="C2697" s="259" t="s">
        <v>4323</v>
      </c>
      <c r="D2697" s="260" t="s">
        <v>11440</v>
      </c>
      <c r="E2697" s="261"/>
      <c r="F2697" s="262"/>
      <c r="G2697" s="263"/>
      <c r="H2697" s="264"/>
      <c r="I2697" s="265"/>
      <c r="J2697" s="262" t="s">
        <v>4324</v>
      </c>
      <c r="K2697" s="263" t="s">
        <v>4323</v>
      </c>
      <c r="L2697" s="266" t="s">
        <v>6798</v>
      </c>
      <c r="M2697" s="267" t="s">
        <v>6799</v>
      </c>
      <c r="N2697" s="262" t="s">
        <v>6798</v>
      </c>
      <c r="O2697" s="263" t="s">
        <v>6799</v>
      </c>
      <c r="P2697" s="266" t="s">
        <v>7714</v>
      </c>
      <c r="Q2697" s="267" t="s">
        <v>7715</v>
      </c>
      <c r="R2697" s="276"/>
      <c r="S2697" s="277"/>
      <c r="T2697" s="277"/>
    </row>
    <row r="2698" spans="1:20" s="203" customFormat="1" ht="12.75" x14ac:dyDescent="0.2">
      <c r="A2698" s="204" t="s">
        <v>10461</v>
      </c>
      <c r="B2698" s="205" t="s">
        <v>7704</v>
      </c>
      <c r="C2698" s="206" t="s">
        <v>11441</v>
      </c>
      <c r="D2698" s="207" t="s">
        <v>11442</v>
      </c>
      <c r="E2698" s="208"/>
      <c r="F2698" s="690"/>
      <c r="G2698" s="691"/>
      <c r="H2698" s="851"/>
      <c r="I2698" s="693"/>
      <c r="J2698" s="690"/>
      <c r="K2698" s="691"/>
      <c r="L2698" s="213"/>
      <c r="M2698" s="214"/>
      <c r="N2698" s="209"/>
      <c r="O2698" s="210"/>
      <c r="P2698" s="213"/>
      <c r="Q2698" s="214"/>
      <c r="R2698" s="215"/>
      <c r="S2698" s="216"/>
      <c r="T2698" s="216"/>
    </row>
    <row r="2699" spans="1:20" x14ac:dyDescent="0.2">
      <c r="A2699" s="645" t="s">
        <v>10461</v>
      </c>
      <c r="B2699" s="646" t="s">
        <v>7707</v>
      </c>
      <c r="C2699" s="831" t="s">
        <v>4326</v>
      </c>
      <c r="D2699" s="648" t="s">
        <v>11443</v>
      </c>
      <c r="E2699" s="649"/>
      <c r="F2699" s="823"/>
      <c r="G2699" s="824"/>
      <c r="H2699" s="825"/>
      <c r="I2699" s="826"/>
      <c r="J2699" s="823"/>
      <c r="K2699" s="824"/>
      <c r="L2699" s="827"/>
      <c r="M2699" s="828"/>
      <c r="N2699" s="823"/>
      <c r="O2699" s="824"/>
      <c r="P2699" s="827"/>
      <c r="Q2699" s="828"/>
      <c r="R2699" s="829"/>
      <c r="S2699" s="830"/>
      <c r="T2699" s="830"/>
    </row>
    <row r="2700" spans="1:20" x14ac:dyDescent="0.2">
      <c r="A2700" s="450" t="s">
        <v>10461</v>
      </c>
      <c r="B2700" s="451" t="s">
        <v>7710</v>
      </c>
      <c r="C2700" s="452" t="s">
        <v>4328</v>
      </c>
      <c r="D2700" s="453" t="s">
        <v>11444</v>
      </c>
      <c r="E2700" s="454"/>
      <c r="F2700" s="455"/>
      <c r="G2700" s="456"/>
      <c r="H2700" s="457"/>
      <c r="I2700" s="458"/>
      <c r="J2700" s="455" t="s">
        <v>4329</v>
      </c>
      <c r="K2700" s="456" t="s">
        <v>4328</v>
      </c>
      <c r="L2700" s="459" t="s">
        <v>6798</v>
      </c>
      <c r="M2700" s="460" t="s">
        <v>6799</v>
      </c>
      <c r="N2700" s="455" t="s">
        <v>6798</v>
      </c>
      <c r="O2700" s="456" t="s">
        <v>6799</v>
      </c>
      <c r="P2700" s="459" t="s">
        <v>7714</v>
      </c>
      <c r="Q2700" s="460" t="s">
        <v>7715</v>
      </c>
      <c r="R2700" s="461"/>
      <c r="S2700" s="462"/>
      <c r="T2700" s="462"/>
    </row>
    <row r="2701" spans="1:20" x14ac:dyDescent="0.2">
      <c r="A2701" s="463" t="s">
        <v>10461</v>
      </c>
      <c r="B2701" s="464" t="s">
        <v>7710</v>
      </c>
      <c r="C2701" s="465" t="s">
        <v>4328</v>
      </c>
      <c r="D2701" s="709" t="s">
        <v>11444</v>
      </c>
      <c r="E2701" s="467" t="s">
        <v>11403</v>
      </c>
      <c r="F2701" s="468"/>
      <c r="G2701" s="469"/>
      <c r="H2701" s="470"/>
      <c r="I2701" s="471"/>
      <c r="J2701" s="468" t="s">
        <v>4154</v>
      </c>
      <c r="K2701" s="469" t="s">
        <v>4152</v>
      </c>
      <c r="L2701" s="474" t="s">
        <v>6798</v>
      </c>
      <c r="M2701" s="475" t="s">
        <v>6799</v>
      </c>
      <c r="N2701" s="468" t="s">
        <v>6798</v>
      </c>
      <c r="O2701" s="469" t="s">
        <v>6799</v>
      </c>
      <c r="P2701" s="474" t="s">
        <v>7714</v>
      </c>
      <c r="Q2701" s="475" t="s">
        <v>7715</v>
      </c>
      <c r="R2701" s="476"/>
      <c r="S2701" s="477"/>
      <c r="T2701" s="477"/>
    </row>
    <row r="2702" spans="1:20" x14ac:dyDescent="0.2">
      <c r="A2702" s="450" t="s">
        <v>10461</v>
      </c>
      <c r="B2702" s="451" t="s">
        <v>7710</v>
      </c>
      <c r="C2702" s="452" t="s">
        <v>4331</v>
      </c>
      <c r="D2702" s="453" t="s">
        <v>11445</v>
      </c>
      <c r="E2702" s="454"/>
      <c r="F2702" s="455"/>
      <c r="G2702" s="456"/>
      <c r="H2702" s="457"/>
      <c r="I2702" s="458"/>
      <c r="J2702" s="455" t="s">
        <v>4332</v>
      </c>
      <c r="K2702" s="456" t="s">
        <v>4331</v>
      </c>
      <c r="L2702" s="459" t="s">
        <v>6798</v>
      </c>
      <c r="M2702" s="460" t="s">
        <v>6799</v>
      </c>
      <c r="N2702" s="455" t="s">
        <v>6798</v>
      </c>
      <c r="O2702" s="456" t="s">
        <v>6799</v>
      </c>
      <c r="P2702" s="459" t="s">
        <v>7714</v>
      </c>
      <c r="Q2702" s="460" t="s">
        <v>7715</v>
      </c>
      <c r="R2702" s="461"/>
      <c r="S2702" s="462"/>
      <c r="T2702" s="462"/>
    </row>
    <row r="2703" spans="1:20" x14ac:dyDescent="0.2">
      <c r="A2703" s="463" t="s">
        <v>10461</v>
      </c>
      <c r="B2703" s="464" t="s">
        <v>7710</v>
      </c>
      <c r="C2703" s="465" t="s">
        <v>4331</v>
      </c>
      <c r="D2703" s="709" t="s">
        <v>11445</v>
      </c>
      <c r="E2703" s="467" t="s">
        <v>11403</v>
      </c>
      <c r="F2703" s="468"/>
      <c r="G2703" s="469"/>
      <c r="H2703" s="470"/>
      <c r="I2703" s="471"/>
      <c r="J2703" s="468" t="s">
        <v>4154</v>
      </c>
      <c r="K2703" s="469" t="s">
        <v>4152</v>
      </c>
      <c r="L2703" s="474" t="s">
        <v>6798</v>
      </c>
      <c r="M2703" s="475" t="s">
        <v>6799</v>
      </c>
      <c r="N2703" s="468" t="s">
        <v>6798</v>
      </c>
      <c r="O2703" s="469" t="s">
        <v>6799</v>
      </c>
      <c r="P2703" s="474" t="s">
        <v>7714</v>
      </c>
      <c r="Q2703" s="475" t="s">
        <v>7715</v>
      </c>
      <c r="R2703" s="476"/>
      <c r="S2703" s="477"/>
      <c r="T2703" s="477"/>
    </row>
    <row r="2704" spans="1:20" x14ac:dyDescent="0.2">
      <c r="A2704" s="450" t="s">
        <v>10461</v>
      </c>
      <c r="B2704" s="451" t="s">
        <v>7710</v>
      </c>
      <c r="C2704" s="452" t="s">
        <v>4334</v>
      </c>
      <c r="D2704" s="453" t="s">
        <v>11446</v>
      </c>
      <c r="E2704" s="454"/>
      <c r="F2704" s="455"/>
      <c r="G2704" s="456"/>
      <c r="H2704" s="457"/>
      <c r="I2704" s="458"/>
      <c r="J2704" s="455" t="s">
        <v>4335</v>
      </c>
      <c r="K2704" s="456" t="s">
        <v>4334</v>
      </c>
      <c r="L2704" s="459" t="s">
        <v>6798</v>
      </c>
      <c r="M2704" s="460" t="s">
        <v>6799</v>
      </c>
      <c r="N2704" s="455" t="s">
        <v>6798</v>
      </c>
      <c r="O2704" s="456" t="s">
        <v>6799</v>
      </c>
      <c r="P2704" s="459" t="s">
        <v>7714</v>
      </c>
      <c r="Q2704" s="460" t="s">
        <v>7715</v>
      </c>
      <c r="R2704" s="461"/>
      <c r="S2704" s="462"/>
      <c r="T2704" s="462"/>
    </row>
    <row r="2705" spans="1:20" x14ac:dyDescent="0.2">
      <c r="A2705" s="463" t="s">
        <v>10461</v>
      </c>
      <c r="B2705" s="464" t="s">
        <v>7710</v>
      </c>
      <c r="C2705" s="465" t="s">
        <v>4334</v>
      </c>
      <c r="D2705" s="709" t="s">
        <v>11446</v>
      </c>
      <c r="E2705" s="467" t="s">
        <v>11403</v>
      </c>
      <c r="F2705" s="468"/>
      <c r="G2705" s="469"/>
      <c r="H2705" s="470"/>
      <c r="I2705" s="471"/>
      <c r="J2705" s="468" t="s">
        <v>4154</v>
      </c>
      <c r="K2705" s="469" t="s">
        <v>4152</v>
      </c>
      <c r="L2705" s="474" t="s">
        <v>6798</v>
      </c>
      <c r="M2705" s="475" t="s">
        <v>6799</v>
      </c>
      <c r="N2705" s="468" t="s">
        <v>6798</v>
      </c>
      <c r="O2705" s="469" t="s">
        <v>6799</v>
      </c>
      <c r="P2705" s="474" t="s">
        <v>7714</v>
      </c>
      <c r="Q2705" s="475" t="s">
        <v>7715</v>
      </c>
      <c r="R2705" s="476"/>
      <c r="S2705" s="477"/>
      <c r="T2705" s="477"/>
    </row>
    <row r="2706" spans="1:20" x14ac:dyDescent="0.2">
      <c r="A2706" s="244" t="s">
        <v>10461</v>
      </c>
      <c r="B2706" s="245" t="s">
        <v>7707</v>
      </c>
      <c r="C2706" s="417" t="s">
        <v>11447</v>
      </c>
      <c r="D2706" s="247" t="s">
        <v>11448</v>
      </c>
      <c r="E2706" s="248"/>
      <c r="F2706" s="418"/>
      <c r="G2706" s="419"/>
      <c r="H2706" s="521"/>
      <c r="I2706" s="522"/>
      <c r="J2706" s="418"/>
      <c r="K2706" s="419"/>
      <c r="L2706" s="523"/>
      <c r="M2706" s="524"/>
      <c r="N2706" s="418"/>
      <c r="O2706" s="419"/>
      <c r="P2706" s="523"/>
      <c r="Q2706" s="524"/>
      <c r="R2706" s="525"/>
      <c r="S2706" s="526"/>
      <c r="T2706" s="526"/>
    </row>
    <row r="2707" spans="1:20" x14ac:dyDescent="0.2">
      <c r="A2707" s="257" t="s">
        <v>10461</v>
      </c>
      <c r="B2707" s="258" t="s">
        <v>7710</v>
      </c>
      <c r="C2707" s="259" t="s">
        <v>4340</v>
      </c>
      <c r="D2707" s="260" t="s">
        <v>11449</v>
      </c>
      <c r="E2707" s="261"/>
      <c r="F2707" s="262"/>
      <c r="G2707" s="263"/>
      <c r="H2707" s="264"/>
      <c r="I2707" s="265"/>
      <c r="J2707" s="262" t="s">
        <v>4339</v>
      </c>
      <c r="K2707" s="263" t="s">
        <v>4340</v>
      </c>
      <c r="L2707" s="266" t="s">
        <v>6798</v>
      </c>
      <c r="M2707" s="267" t="s">
        <v>6799</v>
      </c>
      <c r="N2707" s="262" t="s">
        <v>6798</v>
      </c>
      <c r="O2707" s="263" t="s">
        <v>6799</v>
      </c>
      <c r="P2707" s="266" t="s">
        <v>7714</v>
      </c>
      <c r="Q2707" s="267" t="s">
        <v>7715</v>
      </c>
      <c r="R2707" s="276"/>
      <c r="S2707" s="277"/>
      <c r="T2707" s="277"/>
    </row>
    <row r="2708" spans="1:20" x14ac:dyDescent="0.2">
      <c r="A2708" s="257" t="s">
        <v>10461</v>
      </c>
      <c r="B2708" s="258" t="s">
        <v>7710</v>
      </c>
      <c r="C2708" s="259" t="s">
        <v>4342</v>
      </c>
      <c r="D2708" s="260" t="s">
        <v>11450</v>
      </c>
      <c r="E2708" s="261"/>
      <c r="F2708" s="262"/>
      <c r="G2708" s="263"/>
      <c r="H2708" s="264"/>
      <c r="I2708" s="265"/>
      <c r="J2708" s="262" t="s">
        <v>4344</v>
      </c>
      <c r="K2708" s="263" t="s">
        <v>4342</v>
      </c>
      <c r="L2708" s="266" t="s">
        <v>6798</v>
      </c>
      <c r="M2708" s="267" t="s">
        <v>6799</v>
      </c>
      <c r="N2708" s="262" t="s">
        <v>6798</v>
      </c>
      <c r="O2708" s="263" t="s">
        <v>6799</v>
      </c>
      <c r="P2708" s="266" t="s">
        <v>7714</v>
      </c>
      <c r="Q2708" s="267" t="s">
        <v>7715</v>
      </c>
      <c r="R2708" s="276"/>
      <c r="S2708" s="277"/>
      <c r="T2708" s="277"/>
    </row>
    <row r="2709" spans="1:20" x14ac:dyDescent="0.2">
      <c r="A2709" s="257" t="s">
        <v>10461</v>
      </c>
      <c r="B2709" s="258" t="s">
        <v>7710</v>
      </c>
      <c r="C2709" s="259" t="s">
        <v>4346</v>
      </c>
      <c r="D2709" s="260" t="s">
        <v>11451</v>
      </c>
      <c r="E2709" s="261"/>
      <c r="F2709" s="262"/>
      <c r="G2709" s="263"/>
      <c r="H2709" s="264"/>
      <c r="I2709" s="265"/>
      <c r="J2709" s="262" t="s">
        <v>4348</v>
      </c>
      <c r="K2709" s="263" t="s">
        <v>4346</v>
      </c>
      <c r="L2709" s="266" t="s">
        <v>6798</v>
      </c>
      <c r="M2709" s="267" t="s">
        <v>6799</v>
      </c>
      <c r="N2709" s="262" t="s">
        <v>6798</v>
      </c>
      <c r="O2709" s="263" t="s">
        <v>6799</v>
      </c>
      <c r="P2709" s="266" t="s">
        <v>7714</v>
      </c>
      <c r="Q2709" s="267" t="s">
        <v>7715</v>
      </c>
      <c r="R2709" s="276"/>
      <c r="S2709" s="277"/>
      <c r="T2709" s="277"/>
    </row>
    <row r="2710" spans="1:20" x14ac:dyDescent="0.2">
      <c r="A2710" s="257" t="s">
        <v>10461</v>
      </c>
      <c r="B2710" s="258" t="s">
        <v>7710</v>
      </c>
      <c r="C2710" s="259" t="s">
        <v>4350</v>
      </c>
      <c r="D2710" s="260" t="s">
        <v>11452</v>
      </c>
      <c r="E2710" s="261"/>
      <c r="F2710" s="262"/>
      <c r="G2710" s="263"/>
      <c r="H2710" s="264"/>
      <c r="I2710" s="265"/>
      <c r="J2710" s="262" t="s">
        <v>4352</v>
      </c>
      <c r="K2710" s="263" t="s">
        <v>4350</v>
      </c>
      <c r="L2710" s="266" t="s">
        <v>6798</v>
      </c>
      <c r="M2710" s="267" t="s">
        <v>6799</v>
      </c>
      <c r="N2710" s="262" t="s">
        <v>6798</v>
      </c>
      <c r="O2710" s="263" t="s">
        <v>6799</v>
      </c>
      <c r="P2710" s="266" t="s">
        <v>7714</v>
      </c>
      <c r="Q2710" s="267" t="s">
        <v>7715</v>
      </c>
      <c r="R2710" s="276"/>
      <c r="S2710" s="277"/>
      <c r="T2710" s="277"/>
    </row>
    <row r="2711" spans="1:20" x14ac:dyDescent="0.2">
      <c r="A2711" s="257" t="s">
        <v>10461</v>
      </c>
      <c r="B2711" s="258" t="s">
        <v>7710</v>
      </c>
      <c r="C2711" s="259" t="s">
        <v>4354</v>
      </c>
      <c r="D2711" s="260" t="s">
        <v>11453</v>
      </c>
      <c r="E2711" s="261"/>
      <c r="F2711" s="262"/>
      <c r="G2711" s="263"/>
      <c r="H2711" s="264"/>
      <c r="I2711" s="265"/>
      <c r="J2711" s="262" t="s">
        <v>4356</v>
      </c>
      <c r="K2711" s="263" t="s">
        <v>4354</v>
      </c>
      <c r="L2711" s="266" t="s">
        <v>6798</v>
      </c>
      <c r="M2711" s="267" t="s">
        <v>6799</v>
      </c>
      <c r="N2711" s="262" t="s">
        <v>6798</v>
      </c>
      <c r="O2711" s="263" t="s">
        <v>6799</v>
      </c>
      <c r="P2711" s="266" t="s">
        <v>7714</v>
      </c>
      <c r="Q2711" s="267" t="s">
        <v>7715</v>
      </c>
      <c r="R2711" s="276"/>
      <c r="S2711" s="277"/>
      <c r="T2711" s="277"/>
    </row>
    <row r="2712" spans="1:20" x14ac:dyDescent="0.2">
      <c r="A2712" s="257" t="s">
        <v>10461</v>
      </c>
      <c r="B2712" s="258" t="s">
        <v>7710</v>
      </c>
      <c r="C2712" s="259" t="s">
        <v>4358</v>
      </c>
      <c r="D2712" s="260" t="s">
        <v>11454</v>
      </c>
      <c r="E2712" s="261"/>
      <c r="F2712" s="262"/>
      <c r="G2712" s="263"/>
      <c r="H2712" s="264"/>
      <c r="I2712" s="265"/>
      <c r="J2712" s="262" t="s">
        <v>4360</v>
      </c>
      <c r="K2712" s="263" t="s">
        <v>4358</v>
      </c>
      <c r="L2712" s="266" t="s">
        <v>6798</v>
      </c>
      <c r="M2712" s="267" t="s">
        <v>6799</v>
      </c>
      <c r="N2712" s="262" t="s">
        <v>6798</v>
      </c>
      <c r="O2712" s="263" t="s">
        <v>6799</v>
      </c>
      <c r="P2712" s="266" t="s">
        <v>7714</v>
      </c>
      <c r="Q2712" s="267" t="s">
        <v>7715</v>
      </c>
      <c r="R2712" s="276"/>
      <c r="S2712" s="277"/>
      <c r="T2712" s="277"/>
    </row>
    <row r="2713" spans="1:20" s="203" customFormat="1" ht="12.75" x14ac:dyDescent="0.2">
      <c r="A2713" s="204" t="s">
        <v>10461</v>
      </c>
      <c r="B2713" s="205" t="s">
        <v>7704</v>
      </c>
      <c r="C2713" s="206" t="s">
        <v>11455</v>
      </c>
      <c r="D2713" s="207" t="s">
        <v>11456</v>
      </c>
      <c r="E2713" s="208"/>
      <c r="F2713" s="209"/>
      <c r="G2713" s="210"/>
      <c r="H2713" s="211"/>
      <c r="I2713" s="212"/>
      <c r="J2713" s="209"/>
      <c r="K2713" s="210"/>
      <c r="L2713" s="213"/>
      <c r="M2713" s="214"/>
      <c r="N2713" s="209"/>
      <c r="O2713" s="210"/>
      <c r="P2713" s="213"/>
      <c r="Q2713" s="214"/>
      <c r="R2713" s="215"/>
      <c r="S2713" s="216"/>
      <c r="T2713" s="216"/>
    </row>
    <row r="2714" spans="1:20" x14ac:dyDescent="0.2">
      <c r="A2714" s="244" t="s">
        <v>10461</v>
      </c>
      <c r="B2714" s="245" t="s">
        <v>7707</v>
      </c>
      <c r="C2714" s="246" t="s">
        <v>4109</v>
      </c>
      <c r="D2714" s="247" t="s">
        <v>11457</v>
      </c>
      <c r="E2714" s="248"/>
      <c r="F2714" s="249"/>
      <c r="G2714" s="250"/>
      <c r="H2714" s="251"/>
      <c r="I2714" s="252"/>
      <c r="J2714" s="249"/>
      <c r="K2714" s="250"/>
      <c r="L2714" s="253"/>
      <c r="M2714" s="254"/>
      <c r="N2714" s="249"/>
      <c r="O2714" s="250"/>
      <c r="P2714" s="253"/>
      <c r="Q2714" s="254"/>
      <c r="R2714" s="255"/>
      <c r="S2714" s="256"/>
      <c r="T2714" s="256"/>
    </row>
    <row r="2715" spans="1:20" x14ac:dyDescent="0.2">
      <c r="A2715" s="257" t="s">
        <v>10461</v>
      </c>
      <c r="B2715" s="258" t="s">
        <v>7710</v>
      </c>
      <c r="C2715" s="259" t="s">
        <v>4109</v>
      </c>
      <c r="D2715" s="260" t="s">
        <v>11458</v>
      </c>
      <c r="E2715" s="261"/>
      <c r="F2715" s="262"/>
      <c r="G2715" s="263"/>
      <c r="H2715" s="264"/>
      <c r="I2715" s="265"/>
      <c r="J2715" s="262" t="s">
        <v>4111</v>
      </c>
      <c r="K2715" s="263" t="s">
        <v>4109</v>
      </c>
      <c r="L2715" s="266" t="s">
        <v>6798</v>
      </c>
      <c r="M2715" s="267" t="s">
        <v>6799</v>
      </c>
      <c r="N2715" s="262" t="s">
        <v>6798</v>
      </c>
      <c r="O2715" s="263" t="s">
        <v>6799</v>
      </c>
      <c r="P2715" s="266" t="s">
        <v>7714</v>
      </c>
      <c r="Q2715" s="267" t="s">
        <v>7715</v>
      </c>
      <c r="R2715" s="276"/>
      <c r="S2715" s="277"/>
      <c r="T2715" s="277"/>
    </row>
    <row r="2716" spans="1:20" x14ac:dyDescent="0.2">
      <c r="A2716" s="244" t="s">
        <v>10461</v>
      </c>
      <c r="B2716" s="245" t="s">
        <v>7707</v>
      </c>
      <c r="C2716" s="246" t="s">
        <v>4118</v>
      </c>
      <c r="D2716" s="247" t="s">
        <v>11459</v>
      </c>
      <c r="E2716" s="248"/>
      <c r="F2716" s="249"/>
      <c r="G2716" s="250"/>
      <c r="H2716" s="251"/>
      <c r="I2716" s="252"/>
      <c r="J2716" s="249"/>
      <c r="K2716" s="250"/>
      <c r="L2716" s="253"/>
      <c r="M2716" s="254"/>
      <c r="N2716" s="249"/>
      <c r="O2716" s="250"/>
      <c r="P2716" s="253"/>
      <c r="Q2716" s="254"/>
      <c r="R2716" s="255"/>
      <c r="S2716" s="256"/>
      <c r="T2716" s="256"/>
    </row>
    <row r="2717" spans="1:20" s="507" customFormat="1" ht="24" x14ac:dyDescent="0.2">
      <c r="A2717" s="450" t="s">
        <v>10461</v>
      </c>
      <c r="B2717" s="451" t="s">
        <v>7710</v>
      </c>
      <c r="C2717" s="452" t="s">
        <v>4097</v>
      </c>
      <c r="D2717" s="453" t="s">
        <v>11460</v>
      </c>
      <c r="E2717" s="454" t="s">
        <v>11461</v>
      </c>
      <c r="F2717" s="455"/>
      <c r="G2717" s="456"/>
      <c r="H2717" s="457"/>
      <c r="I2717" s="458"/>
      <c r="J2717" s="455" t="s">
        <v>4096</v>
      </c>
      <c r="K2717" s="456" t="s">
        <v>4097</v>
      </c>
      <c r="L2717" s="459" t="s">
        <v>6798</v>
      </c>
      <c r="M2717" s="460" t="s">
        <v>6799</v>
      </c>
      <c r="N2717" s="455" t="s">
        <v>6798</v>
      </c>
      <c r="O2717" s="456" t="s">
        <v>6799</v>
      </c>
      <c r="P2717" s="459" t="s">
        <v>7714</v>
      </c>
      <c r="Q2717" s="460" t="s">
        <v>7715</v>
      </c>
      <c r="R2717" s="461"/>
      <c r="S2717" s="462"/>
      <c r="T2717" s="462"/>
    </row>
    <row r="2718" spans="1:20" s="405" customFormat="1" ht="24" x14ac:dyDescent="0.2">
      <c r="A2718" s="360" t="s">
        <v>10461</v>
      </c>
      <c r="B2718" s="361" t="s">
        <v>7710</v>
      </c>
      <c r="C2718" s="410" t="s">
        <v>4097</v>
      </c>
      <c r="D2718" s="363" t="s">
        <v>11460</v>
      </c>
      <c r="E2718" s="332" t="s">
        <v>11462</v>
      </c>
      <c r="F2718" s="311"/>
      <c r="G2718" s="312"/>
      <c r="H2718" s="313"/>
      <c r="I2718" s="314"/>
      <c r="J2718" s="311" t="s">
        <v>4120</v>
      </c>
      <c r="K2718" s="312" t="s">
        <v>4118</v>
      </c>
      <c r="L2718" s="315" t="s">
        <v>6798</v>
      </c>
      <c r="M2718" s="316" t="s">
        <v>6799</v>
      </c>
      <c r="N2718" s="311" t="s">
        <v>6798</v>
      </c>
      <c r="O2718" s="312" t="s">
        <v>6799</v>
      </c>
      <c r="P2718" s="315" t="s">
        <v>7714</v>
      </c>
      <c r="Q2718" s="316" t="s">
        <v>7715</v>
      </c>
      <c r="R2718" s="318">
        <v>42711</v>
      </c>
      <c r="S2718" s="404"/>
      <c r="T2718" s="404"/>
    </row>
    <row r="2719" spans="1:20" s="507" customFormat="1" x14ac:dyDescent="0.2">
      <c r="A2719" s="852" t="s">
        <v>10461</v>
      </c>
      <c r="B2719" s="853" t="s">
        <v>7710</v>
      </c>
      <c r="C2719" s="854" t="s">
        <v>5120</v>
      </c>
      <c r="D2719" s="855" t="s">
        <v>11463</v>
      </c>
      <c r="E2719" s="499" t="s">
        <v>11461</v>
      </c>
      <c r="F2719" s="500"/>
      <c r="G2719" s="501"/>
      <c r="H2719" s="502"/>
      <c r="I2719" s="503"/>
      <c r="J2719" s="500" t="s">
        <v>5119</v>
      </c>
      <c r="K2719" s="501" t="s">
        <v>5120</v>
      </c>
      <c r="L2719" s="504" t="s">
        <v>6798</v>
      </c>
      <c r="M2719" s="505" t="s">
        <v>6799</v>
      </c>
      <c r="N2719" s="500" t="s">
        <v>6798</v>
      </c>
      <c r="O2719" s="501" t="s">
        <v>6799</v>
      </c>
      <c r="P2719" s="504" t="s">
        <v>7714</v>
      </c>
      <c r="Q2719" s="505" t="s">
        <v>7715</v>
      </c>
      <c r="R2719" s="318">
        <v>42711</v>
      </c>
      <c r="S2719" s="506"/>
      <c r="T2719" s="506"/>
    </row>
    <row r="2720" spans="1:20" s="405" customFormat="1" x14ac:dyDescent="0.2">
      <c r="A2720" s="856" t="s">
        <v>10461</v>
      </c>
      <c r="B2720" s="857" t="s">
        <v>7710</v>
      </c>
      <c r="C2720" s="858" t="s">
        <v>5120</v>
      </c>
      <c r="D2720" s="859" t="s">
        <v>11463</v>
      </c>
      <c r="E2720" s="332" t="s">
        <v>11462</v>
      </c>
      <c r="F2720" s="311"/>
      <c r="G2720" s="312"/>
      <c r="H2720" s="313"/>
      <c r="I2720" s="314"/>
      <c r="J2720" s="311" t="s">
        <v>4120</v>
      </c>
      <c r="K2720" s="312" t="s">
        <v>4118</v>
      </c>
      <c r="L2720" s="315" t="s">
        <v>6798</v>
      </c>
      <c r="M2720" s="316" t="s">
        <v>6799</v>
      </c>
      <c r="N2720" s="311" t="s">
        <v>6798</v>
      </c>
      <c r="O2720" s="312" t="s">
        <v>6799</v>
      </c>
      <c r="P2720" s="315" t="s">
        <v>7714</v>
      </c>
      <c r="Q2720" s="316" t="s">
        <v>7715</v>
      </c>
      <c r="R2720" s="318">
        <v>42711</v>
      </c>
      <c r="S2720" s="404"/>
      <c r="T2720" s="404"/>
    </row>
    <row r="2721" spans="1:20" s="507" customFormat="1" x14ac:dyDescent="0.2">
      <c r="A2721" s="482" t="s">
        <v>10461</v>
      </c>
      <c r="B2721" s="483" t="s">
        <v>7707</v>
      </c>
      <c r="C2721" s="840" t="s">
        <v>4081</v>
      </c>
      <c r="D2721" s="485" t="s">
        <v>11464</v>
      </c>
      <c r="E2721" s="486"/>
      <c r="F2721" s="487"/>
      <c r="G2721" s="488"/>
      <c r="H2721" s="489"/>
      <c r="I2721" s="490"/>
      <c r="J2721" s="487"/>
      <c r="K2721" s="488"/>
      <c r="L2721" s="491"/>
      <c r="M2721" s="492"/>
      <c r="N2721" s="487"/>
      <c r="O2721" s="488"/>
      <c r="P2721" s="491"/>
      <c r="Q2721" s="492"/>
      <c r="R2721" s="493"/>
      <c r="S2721" s="494"/>
      <c r="T2721" s="494"/>
    </row>
    <row r="2722" spans="1:20" x14ac:dyDescent="0.2">
      <c r="A2722" s="257" t="s">
        <v>10461</v>
      </c>
      <c r="B2722" s="258" t="s">
        <v>7710</v>
      </c>
      <c r="C2722" s="259" t="s">
        <v>4081</v>
      </c>
      <c r="D2722" s="260" t="s">
        <v>11465</v>
      </c>
      <c r="E2722" s="261"/>
      <c r="F2722" s="262"/>
      <c r="G2722" s="263"/>
      <c r="H2722" s="264"/>
      <c r="I2722" s="265"/>
      <c r="J2722" s="262" t="s">
        <v>4080</v>
      </c>
      <c r="K2722" s="263" t="s">
        <v>4081</v>
      </c>
      <c r="L2722" s="266" t="s">
        <v>6798</v>
      </c>
      <c r="M2722" s="267" t="s">
        <v>6799</v>
      </c>
      <c r="N2722" s="262" t="s">
        <v>6798</v>
      </c>
      <c r="O2722" s="263" t="s">
        <v>6799</v>
      </c>
      <c r="P2722" s="266" t="s">
        <v>7714</v>
      </c>
      <c r="Q2722" s="267" t="s">
        <v>7715</v>
      </c>
      <c r="R2722" s="276"/>
      <c r="S2722" s="277"/>
      <c r="T2722" s="277"/>
    </row>
    <row r="2723" spans="1:20" x14ac:dyDescent="0.2">
      <c r="A2723" s="244" t="s">
        <v>10461</v>
      </c>
      <c r="B2723" s="245" t="s">
        <v>7707</v>
      </c>
      <c r="C2723" s="417" t="s">
        <v>4089</v>
      </c>
      <c r="D2723" s="247" t="s">
        <v>11466</v>
      </c>
      <c r="E2723" s="248"/>
      <c r="F2723" s="418"/>
      <c r="G2723" s="419"/>
      <c r="H2723" s="521"/>
      <c r="I2723" s="522"/>
      <c r="J2723" s="418"/>
      <c r="K2723" s="419"/>
      <c r="L2723" s="523"/>
      <c r="M2723" s="524"/>
      <c r="N2723" s="418"/>
      <c r="O2723" s="419"/>
      <c r="P2723" s="523"/>
      <c r="Q2723" s="524"/>
      <c r="R2723" s="525"/>
      <c r="S2723" s="526"/>
      <c r="T2723" s="526"/>
    </row>
    <row r="2724" spans="1:20" ht="24" x14ac:dyDescent="0.2">
      <c r="A2724" s="257" t="s">
        <v>10461</v>
      </c>
      <c r="B2724" s="258" t="s">
        <v>7710</v>
      </c>
      <c r="C2724" s="259" t="s">
        <v>4089</v>
      </c>
      <c r="D2724" s="260" t="s">
        <v>11467</v>
      </c>
      <c r="E2724" s="261"/>
      <c r="F2724" s="262"/>
      <c r="G2724" s="263"/>
      <c r="H2724" s="264"/>
      <c r="I2724" s="265"/>
      <c r="J2724" s="262" t="s">
        <v>4088</v>
      </c>
      <c r="K2724" s="263" t="s">
        <v>4089</v>
      </c>
      <c r="L2724" s="266" t="s">
        <v>6798</v>
      </c>
      <c r="M2724" s="267" t="s">
        <v>6799</v>
      </c>
      <c r="N2724" s="262" t="s">
        <v>6798</v>
      </c>
      <c r="O2724" s="263" t="s">
        <v>6799</v>
      </c>
      <c r="P2724" s="266" t="s">
        <v>7714</v>
      </c>
      <c r="Q2724" s="267" t="s">
        <v>7715</v>
      </c>
      <c r="R2724" s="276"/>
      <c r="S2724" s="277"/>
      <c r="T2724" s="277"/>
    </row>
    <row r="2725" spans="1:20" ht="24" x14ac:dyDescent="0.2">
      <c r="A2725" s="244" t="s">
        <v>10461</v>
      </c>
      <c r="B2725" s="245" t="s">
        <v>7707</v>
      </c>
      <c r="C2725" s="417" t="s">
        <v>11468</v>
      </c>
      <c r="D2725" s="247" t="s">
        <v>11469</v>
      </c>
      <c r="E2725" s="248"/>
      <c r="F2725" s="418"/>
      <c r="G2725" s="419"/>
      <c r="H2725" s="521"/>
      <c r="I2725" s="522"/>
      <c r="J2725" s="418"/>
      <c r="K2725" s="419"/>
      <c r="L2725" s="523"/>
      <c r="M2725" s="524"/>
      <c r="N2725" s="418"/>
      <c r="O2725" s="419"/>
      <c r="P2725" s="523"/>
      <c r="Q2725" s="524"/>
      <c r="R2725" s="525"/>
      <c r="S2725" s="526"/>
      <c r="T2725" s="526"/>
    </row>
    <row r="2726" spans="1:20" ht="60" x14ac:dyDescent="0.2">
      <c r="A2726" s="257" t="s">
        <v>10461</v>
      </c>
      <c r="B2726" s="258" t="s">
        <v>7710</v>
      </c>
      <c r="C2726" s="259" t="s">
        <v>11468</v>
      </c>
      <c r="D2726" s="260" t="s">
        <v>11470</v>
      </c>
      <c r="E2726" s="261" t="s">
        <v>11471</v>
      </c>
      <c r="F2726" s="262"/>
      <c r="G2726" s="263"/>
      <c r="H2726" s="264"/>
      <c r="I2726" s="265"/>
      <c r="J2726" s="262" t="s">
        <v>11472</v>
      </c>
      <c r="K2726" s="263" t="s">
        <v>11473</v>
      </c>
      <c r="L2726" s="266" t="s">
        <v>6798</v>
      </c>
      <c r="M2726" s="267" t="s">
        <v>6799</v>
      </c>
      <c r="N2726" s="262" t="s">
        <v>6798</v>
      </c>
      <c r="O2726" s="263" t="s">
        <v>6799</v>
      </c>
      <c r="P2726" s="266" t="s">
        <v>7714</v>
      </c>
      <c r="Q2726" s="267" t="s">
        <v>7715</v>
      </c>
      <c r="R2726" s="276"/>
      <c r="S2726" s="277"/>
      <c r="T2726" s="277"/>
    </row>
    <row r="2727" spans="1:20" s="411" customFormat="1" x14ac:dyDescent="0.2">
      <c r="A2727" s="257" t="s">
        <v>10461</v>
      </c>
      <c r="B2727" s="245" t="s">
        <v>7707</v>
      </c>
      <c r="C2727" s="860" t="s">
        <v>11474</v>
      </c>
      <c r="D2727" s="247" t="s">
        <v>11475</v>
      </c>
      <c r="E2727" s="261"/>
      <c r="F2727" s="262"/>
      <c r="G2727" s="263"/>
      <c r="H2727" s="264"/>
      <c r="I2727" s="265"/>
      <c r="J2727" s="262"/>
      <c r="K2727" s="263"/>
      <c r="L2727" s="266"/>
      <c r="M2727" s="267"/>
      <c r="N2727" s="262"/>
      <c r="O2727" s="263"/>
      <c r="P2727" s="266"/>
      <c r="Q2727" s="267"/>
      <c r="R2727" s="276"/>
      <c r="S2727" s="277"/>
      <c r="T2727" s="277"/>
    </row>
    <row r="2728" spans="1:20" s="411" customFormat="1" ht="24" x14ac:dyDescent="0.2">
      <c r="A2728" s="257" t="s">
        <v>10461</v>
      </c>
      <c r="B2728" s="258" t="s">
        <v>7710</v>
      </c>
      <c r="C2728" s="861" t="s">
        <v>4130</v>
      </c>
      <c r="D2728" s="260" t="s">
        <v>11476</v>
      </c>
      <c r="E2728" s="261"/>
      <c r="F2728" s="262"/>
      <c r="G2728" s="263"/>
      <c r="H2728" s="264"/>
      <c r="I2728" s="265"/>
      <c r="J2728" s="862" t="s">
        <v>4129</v>
      </c>
      <c r="K2728" s="863" t="s">
        <v>4130</v>
      </c>
      <c r="L2728" s="266" t="s">
        <v>6798</v>
      </c>
      <c r="M2728" s="267" t="s">
        <v>6799</v>
      </c>
      <c r="N2728" s="266" t="s">
        <v>6798</v>
      </c>
      <c r="O2728" s="267" t="s">
        <v>6799</v>
      </c>
      <c r="P2728" s="266" t="s">
        <v>7714</v>
      </c>
      <c r="Q2728" s="267" t="s">
        <v>7715</v>
      </c>
      <c r="R2728" s="276"/>
      <c r="S2728" s="277"/>
      <c r="T2728" s="277"/>
    </row>
    <row r="2729" spans="1:20" s="411" customFormat="1" ht="24" x14ac:dyDescent="0.2">
      <c r="A2729" s="257" t="s">
        <v>10461</v>
      </c>
      <c r="B2729" s="258" t="s">
        <v>7710</v>
      </c>
      <c r="C2729" s="864" t="s">
        <v>4132</v>
      </c>
      <c r="D2729" s="260" t="s">
        <v>11477</v>
      </c>
      <c r="E2729" s="261"/>
      <c r="F2729" s="262"/>
      <c r="G2729" s="263"/>
      <c r="H2729" s="264"/>
      <c r="I2729" s="265"/>
      <c r="J2729" s="862" t="s">
        <v>4131</v>
      </c>
      <c r="K2729" s="863" t="s">
        <v>4132</v>
      </c>
      <c r="L2729" s="266" t="s">
        <v>6798</v>
      </c>
      <c r="M2729" s="267" t="s">
        <v>6799</v>
      </c>
      <c r="N2729" s="266" t="s">
        <v>6798</v>
      </c>
      <c r="O2729" s="267" t="s">
        <v>6799</v>
      </c>
      <c r="P2729" s="266" t="s">
        <v>7714</v>
      </c>
      <c r="Q2729" s="267" t="s">
        <v>7715</v>
      </c>
      <c r="R2729" s="276"/>
      <c r="S2729" s="277"/>
      <c r="T2729" s="277"/>
    </row>
    <row r="2730" spans="1:20" x14ac:dyDescent="0.2">
      <c r="A2730" s="482" t="s">
        <v>10461</v>
      </c>
      <c r="B2730" s="483" t="s">
        <v>7707</v>
      </c>
      <c r="C2730" s="840" t="s">
        <v>11478</v>
      </c>
      <c r="D2730" s="485" t="s">
        <v>11479</v>
      </c>
      <c r="E2730" s="486"/>
      <c r="F2730" s="865"/>
      <c r="G2730" s="866"/>
      <c r="H2730" s="867"/>
      <c r="I2730" s="868"/>
      <c r="J2730" s="865"/>
      <c r="K2730" s="866"/>
      <c r="L2730" s="869"/>
      <c r="M2730" s="870"/>
      <c r="N2730" s="865"/>
      <c r="O2730" s="866"/>
      <c r="P2730" s="869"/>
      <c r="Q2730" s="870"/>
      <c r="R2730" s="871"/>
      <c r="S2730" s="872"/>
      <c r="T2730" s="872"/>
    </row>
    <row r="2731" spans="1:20" s="879" customFormat="1" ht="24" x14ac:dyDescent="0.2">
      <c r="A2731" s="360" t="s">
        <v>10461</v>
      </c>
      <c r="B2731" s="361" t="s">
        <v>7710</v>
      </c>
      <c r="C2731" s="873" t="s">
        <v>11478</v>
      </c>
      <c r="D2731" s="363" t="s">
        <v>11480</v>
      </c>
      <c r="E2731" s="332" t="s">
        <v>11461</v>
      </c>
      <c r="F2731" s="874"/>
      <c r="G2731" s="875"/>
      <c r="H2731" s="876"/>
      <c r="I2731" s="877"/>
      <c r="J2731" s="311" t="s">
        <v>4137</v>
      </c>
      <c r="K2731" s="312" t="s">
        <v>4135</v>
      </c>
      <c r="L2731" s="315" t="s">
        <v>6798</v>
      </c>
      <c r="M2731" s="316" t="s">
        <v>6799</v>
      </c>
      <c r="N2731" s="311" t="s">
        <v>6798</v>
      </c>
      <c r="O2731" s="312" t="s">
        <v>6799</v>
      </c>
      <c r="P2731" s="315" t="s">
        <v>7714</v>
      </c>
      <c r="Q2731" s="316" t="s">
        <v>7715</v>
      </c>
      <c r="R2731" s="318">
        <v>42711</v>
      </c>
      <c r="S2731" s="878"/>
      <c r="T2731" s="878"/>
    </row>
    <row r="2732" spans="1:20" s="405" customFormat="1" ht="24" x14ac:dyDescent="0.2">
      <c r="A2732" s="509" t="s">
        <v>10461</v>
      </c>
      <c r="B2732" s="510" t="s">
        <v>7710</v>
      </c>
      <c r="C2732" s="511" t="s">
        <v>11478</v>
      </c>
      <c r="D2732" s="848" t="s">
        <v>11480</v>
      </c>
      <c r="E2732" s="513" t="s">
        <v>11462</v>
      </c>
      <c r="F2732" s="514"/>
      <c r="G2732" s="515"/>
      <c r="H2732" s="516"/>
      <c r="I2732" s="517"/>
      <c r="J2732" s="514" t="s">
        <v>4124</v>
      </c>
      <c r="K2732" s="515" t="s">
        <v>4122</v>
      </c>
      <c r="L2732" s="518" t="s">
        <v>6798</v>
      </c>
      <c r="M2732" s="519" t="s">
        <v>6799</v>
      </c>
      <c r="N2732" s="514" t="s">
        <v>6798</v>
      </c>
      <c r="O2732" s="515" t="s">
        <v>6799</v>
      </c>
      <c r="P2732" s="518" t="s">
        <v>7714</v>
      </c>
      <c r="Q2732" s="519" t="s">
        <v>7715</v>
      </c>
      <c r="R2732" s="318">
        <v>42711</v>
      </c>
      <c r="S2732" s="520"/>
      <c r="T2732" s="520"/>
    </row>
    <row r="2733" spans="1:20" ht="12.75" x14ac:dyDescent="0.2">
      <c r="A2733" s="204" t="s">
        <v>10461</v>
      </c>
      <c r="B2733" s="205" t="s">
        <v>7704</v>
      </c>
      <c r="C2733" s="206" t="s">
        <v>11481</v>
      </c>
      <c r="D2733" s="207" t="s">
        <v>11482</v>
      </c>
      <c r="E2733" s="208"/>
      <c r="F2733" s="209"/>
      <c r="G2733" s="210"/>
      <c r="H2733" s="211"/>
      <c r="I2733" s="212"/>
      <c r="J2733" s="209"/>
      <c r="K2733" s="210"/>
      <c r="L2733" s="213"/>
      <c r="M2733" s="214"/>
      <c r="N2733" s="209"/>
      <c r="O2733" s="210"/>
      <c r="P2733" s="213"/>
      <c r="Q2733" s="214"/>
      <c r="R2733" s="215"/>
      <c r="S2733" s="216"/>
      <c r="T2733" s="216"/>
    </row>
    <row r="2734" spans="1:20" ht="36" x14ac:dyDescent="0.2">
      <c r="A2734" s="244" t="s">
        <v>10461</v>
      </c>
      <c r="B2734" s="245" t="s">
        <v>7707</v>
      </c>
      <c r="C2734" s="246" t="s">
        <v>11483</v>
      </c>
      <c r="D2734" s="247" t="s">
        <v>11484</v>
      </c>
      <c r="E2734" s="248"/>
      <c r="F2734" s="249"/>
      <c r="G2734" s="250"/>
      <c r="H2734" s="251"/>
      <c r="I2734" s="252"/>
      <c r="J2734" s="249"/>
      <c r="K2734" s="250"/>
      <c r="L2734" s="253"/>
      <c r="M2734" s="254"/>
      <c r="N2734" s="249"/>
      <c r="O2734" s="250"/>
      <c r="P2734" s="253"/>
      <c r="Q2734" s="254"/>
      <c r="R2734" s="255"/>
      <c r="S2734" s="256"/>
      <c r="T2734" s="256"/>
    </row>
    <row r="2735" spans="1:20" ht="36" x14ac:dyDescent="0.2">
      <c r="A2735" s="257" t="s">
        <v>10461</v>
      </c>
      <c r="B2735" s="258" t="s">
        <v>7710</v>
      </c>
      <c r="C2735" s="259" t="s">
        <v>4374</v>
      </c>
      <c r="D2735" s="260" t="s">
        <v>11485</v>
      </c>
      <c r="E2735" s="261"/>
      <c r="F2735" s="262"/>
      <c r="G2735" s="263"/>
      <c r="H2735" s="264"/>
      <c r="I2735" s="265"/>
      <c r="J2735" s="262" t="s">
        <v>4373</v>
      </c>
      <c r="K2735" s="263" t="s">
        <v>4374</v>
      </c>
      <c r="L2735" s="266" t="s">
        <v>6798</v>
      </c>
      <c r="M2735" s="267" t="s">
        <v>6799</v>
      </c>
      <c r="N2735" s="262" t="s">
        <v>6798</v>
      </c>
      <c r="O2735" s="263" t="s">
        <v>6799</v>
      </c>
      <c r="P2735" s="266" t="s">
        <v>7714</v>
      </c>
      <c r="Q2735" s="267" t="s">
        <v>7715</v>
      </c>
      <c r="R2735" s="276"/>
      <c r="S2735" s="277"/>
      <c r="T2735" s="277"/>
    </row>
    <row r="2736" spans="1:20" ht="36" x14ac:dyDescent="0.2">
      <c r="A2736" s="257" t="s">
        <v>10461</v>
      </c>
      <c r="B2736" s="258" t="s">
        <v>7710</v>
      </c>
      <c r="C2736" s="259" t="s">
        <v>4376</v>
      </c>
      <c r="D2736" s="260" t="s">
        <v>11486</v>
      </c>
      <c r="E2736" s="261"/>
      <c r="F2736" s="262"/>
      <c r="G2736" s="263"/>
      <c r="H2736" s="264"/>
      <c r="I2736" s="265"/>
      <c r="J2736" s="262" t="s">
        <v>4377</v>
      </c>
      <c r="K2736" s="263" t="s">
        <v>4376</v>
      </c>
      <c r="L2736" s="266" t="s">
        <v>6798</v>
      </c>
      <c r="M2736" s="267" t="s">
        <v>6799</v>
      </c>
      <c r="N2736" s="262" t="s">
        <v>6798</v>
      </c>
      <c r="O2736" s="263" t="s">
        <v>6799</v>
      </c>
      <c r="P2736" s="266" t="s">
        <v>7714</v>
      </c>
      <c r="Q2736" s="267" t="s">
        <v>7715</v>
      </c>
      <c r="R2736" s="276"/>
      <c r="S2736" s="277"/>
      <c r="T2736" s="277"/>
    </row>
    <row r="2737" spans="1:20" ht="48" x14ac:dyDescent="0.2">
      <c r="A2737" s="257" t="s">
        <v>10461</v>
      </c>
      <c r="B2737" s="258" t="s">
        <v>7710</v>
      </c>
      <c r="C2737" s="259" t="s">
        <v>4379</v>
      </c>
      <c r="D2737" s="260" t="s">
        <v>11487</v>
      </c>
      <c r="E2737" s="261"/>
      <c r="F2737" s="262"/>
      <c r="G2737" s="263"/>
      <c r="H2737" s="264"/>
      <c r="I2737" s="265"/>
      <c r="J2737" s="262" t="s">
        <v>4380</v>
      </c>
      <c r="K2737" s="263" t="s">
        <v>4379</v>
      </c>
      <c r="L2737" s="266" t="s">
        <v>6798</v>
      </c>
      <c r="M2737" s="267" t="s">
        <v>6799</v>
      </c>
      <c r="N2737" s="262" t="s">
        <v>6798</v>
      </c>
      <c r="O2737" s="263" t="s">
        <v>6799</v>
      </c>
      <c r="P2737" s="266" t="s">
        <v>7714</v>
      </c>
      <c r="Q2737" s="267" t="s">
        <v>7715</v>
      </c>
      <c r="R2737" s="276"/>
      <c r="S2737" s="277"/>
      <c r="T2737" s="277"/>
    </row>
    <row r="2738" spans="1:20" ht="36" x14ac:dyDescent="0.2">
      <c r="A2738" s="257" t="s">
        <v>10461</v>
      </c>
      <c r="B2738" s="258" t="s">
        <v>7710</v>
      </c>
      <c r="C2738" s="259" t="s">
        <v>11488</v>
      </c>
      <c r="D2738" s="260" t="s">
        <v>11489</v>
      </c>
      <c r="E2738" s="261"/>
      <c r="F2738" s="262"/>
      <c r="G2738" s="263"/>
      <c r="H2738" s="264"/>
      <c r="I2738" s="265"/>
      <c r="J2738" s="262" t="s">
        <v>4383</v>
      </c>
      <c r="K2738" s="263" t="s">
        <v>4382</v>
      </c>
      <c r="L2738" s="266" t="s">
        <v>6798</v>
      </c>
      <c r="M2738" s="267" t="s">
        <v>6799</v>
      </c>
      <c r="N2738" s="262" t="s">
        <v>6798</v>
      </c>
      <c r="O2738" s="263" t="s">
        <v>6799</v>
      </c>
      <c r="P2738" s="266" t="s">
        <v>7714</v>
      </c>
      <c r="Q2738" s="267" t="s">
        <v>7715</v>
      </c>
      <c r="R2738" s="276"/>
      <c r="S2738" s="277"/>
      <c r="T2738" s="277"/>
    </row>
    <row r="2739" spans="1:20" ht="24" x14ac:dyDescent="0.2">
      <c r="A2739" s="244" t="s">
        <v>10461</v>
      </c>
      <c r="B2739" s="245" t="s">
        <v>7707</v>
      </c>
      <c r="C2739" s="246" t="s">
        <v>4385</v>
      </c>
      <c r="D2739" s="247" t="s">
        <v>11490</v>
      </c>
      <c r="E2739" s="248"/>
      <c r="F2739" s="418"/>
      <c r="G2739" s="419"/>
      <c r="H2739" s="521"/>
      <c r="I2739" s="522"/>
      <c r="J2739" s="418"/>
      <c r="K2739" s="419"/>
      <c r="L2739" s="523"/>
      <c r="M2739" s="524"/>
      <c r="N2739" s="418"/>
      <c r="O2739" s="419"/>
      <c r="P2739" s="523"/>
      <c r="Q2739" s="524"/>
      <c r="R2739" s="525"/>
      <c r="S2739" s="526"/>
      <c r="T2739" s="526"/>
    </row>
    <row r="2740" spans="1:20" ht="36" x14ac:dyDescent="0.2">
      <c r="A2740" s="257" t="s">
        <v>10461</v>
      </c>
      <c r="B2740" s="258" t="s">
        <v>7710</v>
      </c>
      <c r="C2740" s="259" t="s">
        <v>4387</v>
      </c>
      <c r="D2740" s="260" t="s">
        <v>11491</v>
      </c>
      <c r="E2740" s="261"/>
      <c r="F2740" s="262"/>
      <c r="G2740" s="263"/>
      <c r="H2740" s="264"/>
      <c r="I2740" s="265"/>
      <c r="J2740" s="262" t="s">
        <v>4388</v>
      </c>
      <c r="K2740" s="263" t="s">
        <v>4387</v>
      </c>
      <c r="L2740" s="266" t="s">
        <v>6798</v>
      </c>
      <c r="M2740" s="267" t="s">
        <v>6799</v>
      </c>
      <c r="N2740" s="262" t="s">
        <v>6798</v>
      </c>
      <c r="O2740" s="263" t="s">
        <v>6799</v>
      </c>
      <c r="P2740" s="266" t="s">
        <v>7714</v>
      </c>
      <c r="Q2740" s="267" t="s">
        <v>7715</v>
      </c>
      <c r="R2740" s="276"/>
      <c r="S2740" s="277"/>
      <c r="T2740" s="277"/>
    </row>
    <row r="2741" spans="1:20" ht="48" x14ac:dyDescent="0.2">
      <c r="A2741" s="257" t="s">
        <v>10461</v>
      </c>
      <c r="B2741" s="258" t="s">
        <v>7710</v>
      </c>
      <c r="C2741" s="259" t="s">
        <v>4390</v>
      </c>
      <c r="D2741" s="260" t="s">
        <v>11492</v>
      </c>
      <c r="E2741" s="261"/>
      <c r="F2741" s="262"/>
      <c r="G2741" s="263"/>
      <c r="H2741" s="264"/>
      <c r="I2741" s="265"/>
      <c r="J2741" s="262" t="s">
        <v>4391</v>
      </c>
      <c r="K2741" s="263" t="s">
        <v>4390</v>
      </c>
      <c r="L2741" s="266" t="s">
        <v>6798</v>
      </c>
      <c r="M2741" s="267" t="s">
        <v>6799</v>
      </c>
      <c r="N2741" s="262" t="s">
        <v>6798</v>
      </c>
      <c r="O2741" s="263" t="s">
        <v>6799</v>
      </c>
      <c r="P2741" s="266" t="s">
        <v>7714</v>
      </c>
      <c r="Q2741" s="267" t="s">
        <v>7715</v>
      </c>
      <c r="R2741" s="276"/>
      <c r="S2741" s="277"/>
      <c r="T2741" s="277"/>
    </row>
    <row r="2742" spans="1:20" s="203" customFormat="1" ht="36" x14ac:dyDescent="0.2">
      <c r="A2742" s="257" t="s">
        <v>10461</v>
      </c>
      <c r="B2742" s="258" t="s">
        <v>7710</v>
      </c>
      <c r="C2742" s="259" t="s">
        <v>11493</v>
      </c>
      <c r="D2742" s="260" t="s">
        <v>11494</v>
      </c>
      <c r="E2742" s="261"/>
      <c r="F2742" s="262"/>
      <c r="G2742" s="263"/>
      <c r="H2742" s="264"/>
      <c r="I2742" s="265"/>
      <c r="J2742" s="262" t="s">
        <v>4394</v>
      </c>
      <c r="K2742" s="263" t="s">
        <v>4393</v>
      </c>
      <c r="L2742" s="266" t="s">
        <v>6798</v>
      </c>
      <c r="M2742" s="267" t="s">
        <v>6799</v>
      </c>
      <c r="N2742" s="262" t="s">
        <v>6798</v>
      </c>
      <c r="O2742" s="263" t="s">
        <v>6799</v>
      </c>
      <c r="P2742" s="266" t="s">
        <v>7714</v>
      </c>
      <c r="Q2742" s="267" t="s">
        <v>7715</v>
      </c>
      <c r="R2742" s="276"/>
      <c r="S2742" s="277"/>
      <c r="T2742" s="277"/>
    </row>
    <row r="2743" spans="1:20" ht="24" x14ac:dyDescent="0.2">
      <c r="A2743" s="244" t="s">
        <v>10461</v>
      </c>
      <c r="B2743" s="245" t="s">
        <v>7707</v>
      </c>
      <c r="C2743" s="246" t="s">
        <v>4396</v>
      </c>
      <c r="D2743" s="247" t="s">
        <v>11495</v>
      </c>
      <c r="E2743" s="248"/>
      <c r="F2743" s="418"/>
      <c r="G2743" s="419"/>
      <c r="H2743" s="521"/>
      <c r="I2743" s="522"/>
      <c r="J2743" s="418"/>
      <c r="K2743" s="419"/>
      <c r="L2743" s="523"/>
      <c r="M2743" s="524"/>
      <c r="N2743" s="418"/>
      <c r="O2743" s="419"/>
      <c r="P2743" s="523"/>
      <c r="Q2743" s="524"/>
      <c r="R2743" s="525"/>
      <c r="S2743" s="526"/>
      <c r="T2743" s="526"/>
    </row>
    <row r="2744" spans="1:20" ht="36" x14ac:dyDescent="0.2">
      <c r="A2744" s="257" t="s">
        <v>10461</v>
      </c>
      <c r="B2744" s="258" t="s">
        <v>7710</v>
      </c>
      <c r="C2744" s="259" t="s">
        <v>4398</v>
      </c>
      <c r="D2744" s="260" t="s">
        <v>11496</v>
      </c>
      <c r="E2744" s="261"/>
      <c r="F2744" s="262"/>
      <c r="G2744" s="263"/>
      <c r="H2744" s="264"/>
      <c r="I2744" s="265"/>
      <c r="J2744" s="262" t="s">
        <v>4399</v>
      </c>
      <c r="K2744" s="263" t="s">
        <v>4398</v>
      </c>
      <c r="L2744" s="266" t="s">
        <v>6798</v>
      </c>
      <c r="M2744" s="267" t="s">
        <v>6799</v>
      </c>
      <c r="N2744" s="262" t="s">
        <v>6798</v>
      </c>
      <c r="O2744" s="263" t="s">
        <v>6799</v>
      </c>
      <c r="P2744" s="266" t="s">
        <v>7714</v>
      </c>
      <c r="Q2744" s="267" t="s">
        <v>7715</v>
      </c>
      <c r="R2744" s="276"/>
      <c r="S2744" s="277"/>
      <c r="T2744" s="277"/>
    </row>
    <row r="2745" spans="1:20" ht="36" x14ac:dyDescent="0.2">
      <c r="A2745" s="257" t="s">
        <v>10461</v>
      </c>
      <c r="B2745" s="258" t="s">
        <v>7710</v>
      </c>
      <c r="C2745" s="259" t="s">
        <v>4401</v>
      </c>
      <c r="D2745" s="260" t="s">
        <v>11497</v>
      </c>
      <c r="E2745" s="261"/>
      <c r="F2745" s="262"/>
      <c r="G2745" s="263"/>
      <c r="H2745" s="264"/>
      <c r="I2745" s="265"/>
      <c r="J2745" s="262" t="s">
        <v>4402</v>
      </c>
      <c r="K2745" s="263" t="s">
        <v>4401</v>
      </c>
      <c r="L2745" s="266" t="s">
        <v>6798</v>
      </c>
      <c r="M2745" s="267" t="s">
        <v>6799</v>
      </c>
      <c r="N2745" s="262" t="s">
        <v>6798</v>
      </c>
      <c r="O2745" s="263" t="s">
        <v>6799</v>
      </c>
      <c r="P2745" s="266" t="s">
        <v>7714</v>
      </c>
      <c r="Q2745" s="267" t="s">
        <v>7715</v>
      </c>
      <c r="R2745" s="276"/>
      <c r="S2745" s="277"/>
      <c r="T2745" s="277"/>
    </row>
    <row r="2746" spans="1:20" s="203" customFormat="1" ht="24" x14ac:dyDescent="0.2">
      <c r="A2746" s="244" t="s">
        <v>10461</v>
      </c>
      <c r="B2746" s="245" t="s">
        <v>7707</v>
      </c>
      <c r="C2746" s="246" t="s">
        <v>5137</v>
      </c>
      <c r="D2746" s="247" t="s">
        <v>11498</v>
      </c>
      <c r="E2746" s="248"/>
      <c r="F2746" s="418"/>
      <c r="G2746" s="419"/>
      <c r="H2746" s="521"/>
      <c r="I2746" s="522"/>
      <c r="J2746" s="418"/>
      <c r="K2746" s="419"/>
      <c r="L2746" s="523"/>
      <c r="M2746" s="524"/>
      <c r="N2746" s="418"/>
      <c r="O2746" s="419"/>
      <c r="P2746" s="523"/>
      <c r="Q2746" s="524"/>
      <c r="R2746" s="525"/>
      <c r="S2746" s="526"/>
      <c r="T2746" s="526"/>
    </row>
    <row r="2747" spans="1:20" ht="48" x14ac:dyDescent="0.2">
      <c r="A2747" s="257" t="s">
        <v>10461</v>
      </c>
      <c r="B2747" s="258" t="s">
        <v>7710</v>
      </c>
      <c r="C2747" s="259" t="s">
        <v>4405</v>
      </c>
      <c r="D2747" s="260" t="s">
        <v>11499</v>
      </c>
      <c r="E2747" s="261"/>
      <c r="F2747" s="262"/>
      <c r="G2747" s="263"/>
      <c r="H2747" s="264"/>
      <c r="I2747" s="265"/>
      <c r="J2747" s="262" t="s">
        <v>4406</v>
      </c>
      <c r="K2747" s="263" t="s">
        <v>4405</v>
      </c>
      <c r="L2747" s="266" t="s">
        <v>6798</v>
      </c>
      <c r="M2747" s="267" t="s">
        <v>6799</v>
      </c>
      <c r="N2747" s="262" t="s">
        <v>6798</v>
      </c>
      <c r="O2747" s="263" t="s">
        <v>6799</v>
      </c>
      <c r="P2747" s="266" t="s">
        <v>7714</v>
      </c>
      <c r="Q2747" s="267" t="s">
        <v>7715</v>
      </c>
      <c r="R2747" s="276"/>
      <c r="S2747" s="277"/>
      <c r="T2747" s="277"/>
    </row>
    <row r="2748" spans="1:20" ht="48" x14ac:dyDescent="0.2">
      <c r="A2748" s="257" t="s">
        <v>10461</v>
      </c>
      <c r="B2748" s="258" t="s">
        <v>7710</v>
      </c>
      <c r="C2748" s="259" t="s">
        <v>4408</v>
      </c>
      <c r="D2748" s="260" t="s">
        <v>11500</v>
      </c>
      <c r="E2748" s="261"/>
      <c r="F2748" s="262"/>
      <c r="G2748" s="263"/>
      <c r="H2748" s="264"/>
      <c r="I2748" s="265"/>
      <c r="J2748" s="262" t="s">
        <v>4409</v>
      </c>
      <c r="K2748" s="263" t="s">
        <v>4408</v>
      </c>
      <c r="L2748" s="266" t="s">
        <v>6798</v>
      </c>
      <c r="M2748" s="267" t="s">
        <v>6799</v>
      </c>
      <c r="N2748" s="262" t="s">
        <v>6798</v>
      </c>
      <c r="O2748" s="263" t="s">
        <v>6799</v>
      </c>
      <c r="P2748" s="266" t="s">
        <v>7714</v>
      </c>
      <c r="Q2748" s="267" t="s">
        <v>7715</v>
      </c>
      <c r="R2748" s="276"/>
      <c r="S2748" s="277"/>
      <c r="T2748" s="277"/>
    </row>
    <row r="2749" spans="1:20" ht="36" x14ac:dyDescent="0.2">
      <c r="A2749" s="257" t="s">
        <v>10461</v>
      </c>
      <c r="B2749" s="258" t="s">
        <v>7710</v>
      </c>
      <c r="C2749" s="259" t="s">
        <v>4411</v>
      </c>
      <c r="D2749" s="260" t="s">
        <v>11501</v>
      </c>
      <c r="E2749" s="261"/>
      <c r="F2749" s="262"/>
      <c r="G2749" s="263"/>
      <c r="H2749" s="264"/>
      <c r="I2749" s="265"/>
      <c r="J2749" s="262" t="s">
        <v>4412</v>
      </c>
      <c r="K2749" s="263" t="s">
        <v>4411</v>
      </c>
      <c r="L2749" s="266" t="s">
        <v>6798</v>
      </c>
      <c r="M2749" s="267" t="s">
        <v>6799</v>
      </c>
      <c r="N2749" s="262" t="s">
        <v>6798</v>
      </c>
      <c r="O2749" s="263" t="s">
        <v>6799</v>
      </c>
      <c r="P2749" s="266" t="s">
        <v>7714</v>
      </c>
      <c r="Q2749" s="267" t="s">
        <v>7715</v>
      </c>
      <c r="R2749" s="276"/>
      <c r="S2749" s="277"/>
      <c r="T2749" s="277"/>
    </row>
    <row r="2750" spans="1:20" ht="24" x14ac:dyDescent="0.2">
      <c r="A2750" s="244" t="s">
        <v>10461</v>
      </c>
      <c r="B2750" s="245" t="s">
        <v>7707</v>
      </c>
      <c r="C2750" s="246" t="s">
        <v>4414</v>
      </c>
      <c r="D2750" s="247" t="s">
        <v>11502</v>
      </c>
      <c r="E2750" s="248"/>
      <c r="F2750" s="418"/>
      <c r="G2750" s="419"/>
      <c r="H2750" s="521"/>
      <c r="I2750" s="522"/>
      <c r="J2750" s="418"/>
      <c r="K2750" s="419"/>
      <c r="L2750" s="523"/>
      <c r="M2750" s="524"/>
      <c r="N2750" s="418"/>
      <c r="O2750" s="419"/>
      <c r="P2750" s="523"/>
      <c r="Q2750" s="524"/>
      <c r="R2750" s="525"/>
      <c r="S2750" s="526"/>
      <c r="T2750" s="526"/>
    </row>
    <row r="2751" spans="1:20" ht="36" x14ac:dyDescent="0.2">
      <c r="A2751" s="257" t="s">
        <v>10461</v>
      </c>
      <c r="B2751" s="258" t="s">
        <v>7710</v>
      </c>
      <c r="C2751" s="259" t="s">
        <v>4414</v>
      </c>
      <c r="D2751" s="260" t="s">
        <v>11503</v>
      </c>
      <c r="E2751" s="261"/>
      <c r="F2751" s="262"/>
      <c r="G2751" s="263"/>
      <c r="H2751" s="264"/>
      <c r="I2751" s="265"/>
      <c r="J2751" s="262" t="s">
        <v>4416</v>
      </c>
      <c r="K2751" s="263" t="s">
        <v>4414</v>
      </c>
      <c r="L2751" s="266" t="s">
        <v>6798</v>
      </c>
      <c r="M2751" s="267" t="s">
        <v>6799</v>
      </c>
      <c r="N2751" s="262" t="s">
        <v>6798</v>
      </c>
      <c r="O2751" s="263" t="s">
        <v>6799</v>
      </c>
      <c r="P2751" s="266" t="s">
        <v>7714</v>
      </c>
      <c r="Q2751" s="267" t="s">
        <v>7715</v>
      </c>
      <c r="R2751" s="276"/>
      <c r="S2751" s="277"/>
      <c r="T2751" s="277"/>
    </row>
    <row r="2752" spans="1:20" s="203" customFormat="1" ht="24" x14ac:dyDescent="0.2">
      <c r="A2752" s="244" t="s">
        <v>10461</v>
      </c>
      <c r="B2752" s="245" t="s">
        <v>7707</v>
      </c>
      <c r="C2752" s="246" t="s">
        <v>4418</v>
      </c>
      <c r="D2752" s="247" t="s">
        <v>11504</v>
      </c>
      <c r="E2752" s="248"/>
      <c r="F2752" s="418"/>
      <c r="G2752" s="419"/>
      <c r="H2752" s="521"/>
      <c r="I2752" s="522"/>
      <c r="J2752" s="418"/>
      <c r="K2752" s="419"/>
      <c r="L2752" s="523"/>
      <c r="M2752" s="524"/>
      <c r="N2752" s="418"/>
      <c r="O2752" s="419"/>
      <c r="P2752" s="523"/>
      <c r="Q2752" s="524"/>
      <c r="R2752" s="525"/>
      <c r="S2752" s="526"/>
      <c r="T2752" s="526"/>
    </row>
    <row r="2753" spans="1:20" ht="36" x14ac:dyDescent="0.2">
      <c r="A2753" s="257" t="s">
        <v>10461</v>
      </c>
      <c r="B2753" s="258" t="s">
        <v>7710</v>
      </c>
      <c r="C2753" s="259" t="s">
        <v>4420</v>
      </c>
      <c r="D2753" s="260" t="s">
        <v>11505</v>
      </c>
      <c r="E2753" s="261"/>
      <c r="F2753" s="262"/>
      <c r="G2753" s="263"/>
      <c r="H2753" s="264"/>
      <c r="I2753" s="265"/>
      <c r="J2753" s="262" t="s">
        <v>4421</v>
      </c>
      <c r="K2753" s="263" t="s">
        <v>4420</v>
      </c>
      <c r="L2753" s="266" t="s">
        <v>6798</v>
      </c>
      <c r="M2753" s="267" t="s">
        <v>6799</v>
      </c>
      <c r="N2753" s="262" t="s">
        <v>6798</v>
      </c>
      <c r="O2753" s="263" t="s">
        <v>6799</v>
      </c>
      <c r="P2753" s="266" t="s">
        <v>7714</v>
      </c>
      <c r="Q2753" s="267" t="s">
        <v>7715</v>
      </c>
      <c r="R2753" s="276"/>
      <c r="S2753" s="277"/>
      <c r="T2753" s="277"/>
    </row>
    <row r="2754" spans="1:20" s="203" customFormat="1" ht="36" x14ac:dyDescent="0.2">
      <c r="A2754" s="257" t="s">
        <v>10461</v>
      </c>
      <c r="B2754" s="258" t="s">
        <v>7710</v>
      </c>
      <c r="C2754" s="259" t="s">
        <v>4423</v>
      </c>
      <c r="D2754" s="260" t="s">
        <v>11506</v>
      </c>
      <c r="E2754" s="261"/>
      <c r="F2754" s="262"/>
      <c r="G2754" s="263"/>
      <c r="H2754" s="264"/>
      <c r="I2754" s="265"/>
      <c r="J2754" s="262" t="s">
        <v>4424</v>
      </c>
      <c r="K2754" s="263" t="s">
        <v>4423</v>
      </c>
      <c r="L2754" s="266" t="s">
        <v>6798</v>
      </c>
      <c r="M2754" s="267" t="s">
        <v>6799</v>
      </c>
      <c r="N2754" s="262" t="s">
        <v>6798</v>
      </c>
      <c r="O2754" s="263" t="s">
        <v>6799</v>
      </c>
      <c r="P2754" s="266" t="s">
        <v>7714</v>
      </c>
      <c r="Q2754" s="267" t="s">
        <v>7715</v>
      </c>
      <c r="R2754" s="276"/>
      <c r="S2754" s="277"/>
      <c r="T2754" s="277"/>
    </row>
    <row r="2755" spans="1:20" ht="36" x14ac:dyDescent="0.2">
      <c r="A2755" s="257" t="s">
        <v>10461</v>
      </c>
      <c r="B2755" s="258" t="s">
        <v>7710</v>
      </c>
      <c r="C2755" s="259" t="s">
        <v>4426</v>
      </c>
      <c r="D2755" s="260" t="s">
        <v>11507</v>
      </c>
      <c r="E2755" s="261"/>
      <c r="F2755" s="262"/>
      <c r="G2755" s="263"/>
      <c r="H2755" s="264"/>
      <c r="I2755" s="265"/>
      <c r="J2755" s="262" t="s">
        <v>4427</v>
      </c>
      <c r="K2755" s="263" t="s">
        <v>4426</v>
      </c>
      <c r="L2755" s="266" t="s">
        <v>6798</v>
      </c>
      <c r="M2755" s="267" t="s">
        <v>6799</v>
      </c>
      <c r="N2755" s="262" t="s">
        <v>6798</v>
      </c>
      <c r="O2755" s="263" t="s">
        <v>6799</v>
      </c>
      <c r="P2755" s="266" t="s">
        <v>7714</v>
      </c>
      <c r="Q2755" s="267" t="s">
        <v>7715</v>
      </c>
      <c r="R2755" s="276"/>
      <c r="S2755" s="277"/>
      <c r="T2755" s="277"/>
    </row>
    <row r="2756" spans="1:20" s="217" customFormat="1" ht="36" x14ac:dyDescent="0.2">
      <c r="A2756" s="257" t="s">
        <v>10461</v>
      </c>
      <c r="B2756" s="258" t="s">
        <v>7710</v>
      </c>
      <c r="C2756" s="259" t="s">
        <v>4429</v>
      </c>
      <c r="D2756" s="260" t="s">
        <v>11508</v>
      </c>
      <c r="E2756" s="261"/>
      <c r="F2756" s="262"/>
      <c r="G2756" s="263"/>
      <c r="H2756" s="264"/>
      <c r="I2756" s="265"/>
      <c r="J2756" s="262" t="s">
        <v>4430</v>
      </c>
      <c r="K2756" s="263" t="s">
        <v>4429</v>
      </c>
      <c r="L2756" s="266" t="s">
        <v>6798</v>
      </c>
      <c r="M2756" s="267" t="s">
        <v>6799</v>
      </c>
      <c r="N2756" s="262" t="s">
        <v>6798</v>
      </c>
      <c r="O2756" s="263" t="s">
        <v>6799</v>
      </c>
      <c r="P2756" s="266" t="s">
        <v>7714</v>
      </c>
      <c r="Q2756" s="267" t="s">
        <v>7715</v>
      </c>
      <c r="R2756" s="276"/>
      <c r="S2756" s="277"/>
      <c r="T2756" s="277"/>
    </row>
    <row r="2757" spans="1:20" s="713" customFormat="1" ht="96" x14ac:dyDescent="0.2">
      <c r="A2757" s="360" t="s">
        <v>10461</v>
      </c>
      <c r="B2757" s="361" t="s">
        <v>7710</v>
      </c>
      <c r="C2757" s="410" t="s">
        <v>4432</v>
      </c>
      <c r="D2757" s="363" t="s">
        <v>11509</v>
      </c>
      <c r="E2757" s="332"/>
      <c r="F2757" s="311"/>
      <c r="G2757" s="312"/>
      <c r="H2757" s="313"/>
      <c r="I2757" s="314"/>
      <c r="J2757" s="311" t="s">
        <v>5139</v>
      </c>
      <c r="K2757" s="312" t="s">
        <v>5126</v>
      </c>
      <c r="L2757" s="315" t="s">
        <v>6798</v>
      </c>
      <c r="M2757" s="316" t="s">
        <v>6799</v>
      </c>
      <c r="N2757" s="311" t="s">
        <v>6798</v>
      </c>
      <c r="O2757" s="312" t="s">
        <v>6799</v>
      </c>
      <c r="P2757" s="315" t="s">
        <v>7714</v>
      </c>
      <c r="Q2757" s="316" t="s">
        <v>7715</v>
      </c>
      <c r="R2757" s="318">
        <v>42711</v>
      </c>
      <c r="S2757" s="404"/>
      <c r="T2757" s="404" t="s">
        <v>11510</v>
      </c>
    </row>
    <row r="2758" spans="1:20" s="203" customFormat="1" ht="36" x14ac:dyDescent="0.2">
      <c r="A2758" s="257" t="s">
        <v>10461</v>
      </c>
      <c r="B2758" s="258" t="s">
        <v>7710</v>
      </c>
      <c r="C2758" s="259" t="s">
        <v>4432</v>
      </c>
      <c r="D2758" s="260" t="s">
        <v>11511</v>
      </c>
      <c r="E2758" s="261"/>
      <c r="F2758" s="262"/>
      <c r="G2758" s="263"/>
      <c r="H2758" s="264"/>
      <c r="I2758" s="265"/>
      <c r="J2758" s="262" t="s">
        <v>4433</v>
      </c>
      <c r="K2758" s="263" t="s">
        <v>4432</v>
      </c>
      <c r="L2758" s="266" t="s">
        <v>6798</v>
      </c>
      <c r="M2758" s="267" t="s">
        <v>6799</v>
      </c>
      <c r="N2758" s="262" t="s">
        <v>6798</v>
      </c>
      <c r="O2758" s="263" t="s">
        <v>6799</v>
      </c>
      <c r="P2758" s="266" t="s">
        <v>7714</v>
      </c>
      <c r="Q2758" s="267" t="s">
        <v>7715</v>
      </c>
      <c r="R2758" s="276"/>
      <c r="S2758" s="277"/>
      <c r="T2758" s="277"/>
    </row>
    <row r="2759" spans="1:20" ht="24" x14ac:dyDescent="0.2">
      <c r="A2759" s="244" t="s">
        <v>10461</v>
      </c>
      <c r="B2759" s="245" t="s">
        <v>7707</v>
      </c>
      <c r="C2759" s="246" t="s">
        <v>4435</v>
      </c>
      <c r="D2759" s="247" t="s">
        <v>11512</v>
      </c>
      <c r="E2759" s="248"/>
      <c r="F2759" s="249"/>
      <c r="G2759" s="250"/>
      <c r="H2759" s="251"/>
      <c r="I2759" s="252"/>
      <c r="J2759" s="249"/>
      <c r="K2759" s="250"/>
      <c r="L2759" s="253"/>
      <c r="M2759" s="254"/>
      <c r="N2759" s="249"/>
      <c r="O2759" s="250"/>
      <c r="P2759" s="253"/>
      <c r="Q2759" s="254"/>
      <c r="R2759" s="255"/>
      <c r="S2759" s="256"/>
      <c r="T2759" s="256"/>
    </row>
    <row r="2760" spans="1:20" ht="60" x14ac:dyDescent="0.2">
      <c r="A2760" s="257" t="s">
        <v>10461</v>
      </c>
      <c r="B2760" s="258" t="s">
        <v>7710</v>
      </c>
      <c r="C2760" s="259" t="s">
        <v>4437</v>
      </c>
      <c r="D2760" s="260" t="s">
        <v>11513</v>
      </c>
      <c r="E2760" s="261"/>
      <c r="F2760" s="262"/>
      <c r="G2760" s="263"/>
      <c r="H2760" s="264"/>
      <c r="I2760" s="265"/>
      <c r="J2760" s="262" t="s">
        <v>4438</v>
      </c>
      <c r="K2760" s="263" t="s">
        <v>4437</v>
      </c>
      <c r="L2760" s="266" t="s">
        <v>6798</v>
      </c>
      <c r="M2760" s="267" t="s">
        <v>6799</v>
      </c>
      <c r="N2760" s="262" t="s">
        <v>6798</v>
      </c>
      <c r="O2760" s="263" t="s">
        <v>6799</v>
      </c>
      <c r="P2760" s="266" t="s">
        <v>7714</v>
      </c>
      <c r="Q2760" s="267" t="s">
        <v>7715</v>
      </c>
      <c r="R2760" s="276"/>
      <c r="S2760" s="277"/>
      <c r="T2760" s="277"/>
    </row>
    <row r="2761" spans="1:20" s="203" customFormat="1" ht="36" x14ac:dyDescent="0.2">
      <c r="A2761" s="257" t="s">
        <v>10461</v>
      </c>
      <c r="B2761" s="258" t="s">
        <v>7710</v>
      </c>
      <c r="C2761" s="259" t="s">
        <v>4440</v>
      </c>
      <c r="D2761" s="260" t="s">
        <v>11514</v>
      </c>
      <c r="E2761" s="261"/>
      <c r="F2761" s="262"/>
      <c r="G2761" s="263"/>
      <c r="H2761" s="264"/>
      <c r="I2761" s="265"/>
      <c r="J2761" s="262" t="s">
        <v>4441</v>
      </c>
      <c r="K2761" s="263" t="s">
        <v>4440</v>
      </c>
      <c r="L2761" s="266" t="s">
        <v>6798</v>
      </c>
      <c r="M2761" s="267" t="s">
        <v>6799</v>
      </c>
      <c r="N2761" s="262" t="s">
        <v>6798</v>
      </c>
      <c r="O2761" s="263" t="s">
        <v>6799</v>
      </c>
      <c r="P2761" s="266" t="s">
        <v>7714</v>
      </c>
      <c r="Q2761" s="267" t="s">
        <v>7715</v>
      </c>
      <c r="R2761" s="276"/>
      <c r="S2761" s="277"/>
      <c r="T2761" s="277"/>
    </row>
    <row r="2762" spans="1:20" ht="24" x14ac:dyDescent="0.2">
      <c r="A2762" s="244" t="s">
        <v>10461</v>
      </c>
      <c r="B2762" s="245" t="s">
        <v>7707</v>
      </c>
      <c r="C2762" s="246" t="s">
        <v>4443</v>
      </c>
      <c r="D2762" s="247" t="s">
        <v>11515</v>
      </c>
      <c r="E2762" s="248"/>
      <c r="F2762" s="418"/>
      <c r="G2762" s="419"/>
      <c r="H2762" s="521"/>
      <c r="I2762" s="522"/>
      <c r="J2762" s="418"/>
      <c r="K2762" s="419"/>
      <c r="L2762" s="523"/>
      <c r="M2762" s="524"/>
      <c r="N2762" s="418"/>
      <c r="O2762" s="419"/>
      <c r="P2762" s="523"/>
      <c r="Q2762" s="524"/>
      <c r="R2762" s="525"/>
      <c r="S2762" s="526"/>
      <c r="T2762" s="526"/>
    </row>
    <row r="2763" spans="1:20" ht="36" x14ac:dyDescent="0.2">
      <c r="A2763" s="257" t="s">
        <v>10461</v>
      </c>
      <c r="B2763" s="258" t="s">
        <v>7710</v>
      </c>
      <c r="C2763" s="259" t="s">
        <v>4445</v>
      </c>
      <c r="D2763" s="260" t="s">
        <v>11516</v>
      </c>
      <c r="E2763" s="261"/>
      <c r="F2763" s="262"/>
      <c r="G2763" s="263"/>
      <c r="H2763" s="264"/>
      <c r="I2763" s="265"/>
      <c r="J2763" s="262" t="s">
        <v>4446</v>
      </c>
      <c r="K2763" s="263" t="s">
        <v>4445</v>
      </c>
      <c r="L2763" s="266" t="s">
        <v>6798</v>
      </c>
      <c r="M2763" s="267" t="s">
        <v>6799</v>
      </c>
      <c r="N2763" s="262" t="s">
        <v>6798</v>
      </c>
      <c r="O2763" s="263" t="s">
        <v>6799</v>
      </c>
      <c r="P2763" s="266" t="s">
        <v>7714</v>
      </c>
      <c r="Q2763" s="267" t="s">
        <v>7715</v>
      </c>
      <c r="R2763" s="276"/>
      <c r="S2763" s="277"/>
      <c r="T2763" s="277"/>
    </row>
    <row r="2764" spans="1:20" s="405" customFormat="1" ht="48" x14ac:dyDescent="0.2">
      <c r="A2764" s="360" t="s">
        <v>10461</v>
      </c>
      <c r="B2764" s="361" t="s">
        <v>7710</v>
      </c>
      <c r="C2764" s="362" t="s">
        <v>11517</v>
      </c>
      <c r="D2764" s="363" t="s">
        <v>11518</v>
      </c>
      <c r="E2764" s="332"/>
      <c r="F2764" s="311"/>
      <c r="G2764" s="312"/>
      <c r="H2764" s="313"/>
      <c r="I2764" s="314"/>
      <c r="J2764" s="311" t="s">
        <v>4448</v>
      </c>
      <c r="K2764" s="312" t="s">
        <v>11519</v>
      </c>
      <c r="L2764" s="315" t="s">
        <v>6798</v>
      </c>
      <c r="M2764" s="316" t="s">
        <v>6799</v>
      </c>
      <c r="N2764" s="311" t="s">
        <v>6798</v>
      </c>
      <c r="O2764" s="312" t="s">
        <v>6799</v>
      </c>
      <c r="P2764" s="315" t="s">
        <v>7714</v>
      </c>
      <c r="Q2764" s="316" t="s">
        <v>7715</v>
      </c>
      <c r="R2764" s="318">
        <v>42711</v>
      </c>
      <c r="S2764" s="404"/>
      <c r="T2764" s="404"/>
    </row>
    <row r="2765" spans="1:20" ht="36" x14ac:dyDescent="0.2">
      <c r="A2765" s="257" t="s">
        <v>10461</v>
      </c>
      <c r="B2765" s="258" t="s">
        <v>7710</v>
      </c>
      <c r="C2765" s="259" t="s">
        <v>4450</v>
      </c>
      <c r="D2765" s="260" t="s">
        <v>11520</v>
      </c>
      <c r="E2765" s="261"/>
      <c r="F2765" s="262"/>
      <c r="G2765" s="263"/>
      <c r="H2765" s="264"/>
      <c r="I2765" s="265"/>
      <c r="J2765" s="262" t="s">
        <v>4451</v>
      </c>
      <c r="K2765" s="263" t="s">
        <v>4450</v>
      </c>
      <c r="L2765" s="266" t="s">
        <v>6798</v>
      </c>
      <c r="M2765" s="267" t="s">
        <v>6799</v>
      </c>
      <c r="N2765" s="262" t="s">
        <v>6798</v>
      </c>
      <c r="O2765" s="263" t="s">
        <v>6799</v>
      </c>
      <c r="P2765" s="266" t="s">
        <v>7714</v>
      </c>
      <c r="Q2765" s="267" t="s">
        <v>7715</v>
      </c>
      <c r="R2765" s="276"/>
      <c r="S2765" s="277"/>
      <c r="T2765" s="277"/>
    </row>
    <row r="2766" spans="1:20" s="203" customFormat="1" ht="48" x14ac:dyDescent="0.2">
      <c r="A2766" s="257" t="s">
        <v>10461</v>
      </c>
      <c r="B2766" s="258" t="s">
        <v>7710</v>
      </c>
      <c r="C2766" s="259" t="s">
        <v>4453</v>
      </c>
      <c r="D2766" s="260" t="s">
        <v>11521</v>
      </c>
      <c r="E2766" s="261"/>
      <c r="F2766" s="262"/>
      <c r="G2766" s="263"/>
      <c r="H2766" s="264"/>
      <c r="I2766" s="265"/>
      <c r="J2766" s="262" t="s">
        <v>4454</v>
      </c>
      <c r="K2766" s="263" t="s">
        <v>4453</v>
      </c>
      <c r="L2766" s="266" t="s">
        <v>6798</v>
      </c>
      <c r="M2766" s="267" t="s">
        <v>6799</v>
      </c>
      <c r="N2766" s="262" t="s">
        <v>6798</v>
      </c>
      <c r="O2766" s="263" t="s">
        <v>6799</v>
      </c>
      <c r="P2766" s="266" t="s">
        <v>7714</v>
      </c>
      <c r="Q2766" s="267" t="s">
        <v>7715</v>
      </c>
      <c r="R2766" s="276"/>
      <c r="S2766" s="277"/>
      <c r="T2766" s="277"/>
    </row>
    <row r="2767" spans="1:20" ht="36" x14ac:dyDescent="0.2">
      <c r="A2767" s="257" t="s">
        <v>10461</v>
      </c>
      <c r="B2767" s="258" t="s">
        <v>7710</v>
      </c>
      <c r="C2767" s="259" t="s">
        <v>4456</v>
      </c>
      <c r="D2767" s="260" t="s">
        <v>11522</v>
      </c>
      <c r="E2767" s="261"/>
      <c r="F2767" s="262"/>
      <c r="G2767" s="263"/>
      <c r="H2767" s="264"/>
      <c r="I2767" s="265"/>
      <c r="J2767" s="262" t="s">
        <v>4457</v>
      </c>
      <c r="K2767" s="263" t="s">
        <v>4456</v>
      </c>
      <c r="L2767" s="266" t="s">
        <v>6798</v>
      </c>
      <c r="M2767" s="267" t="s">
        <v>6799</v>
      </c>
      <c r="N2767" s="262" t="s">
        <v>6798</v>
      </c>
      <c r="O2767" s="263" t="s">
        <v>6799</v>
      </c>
      <c r="P2767" s="266" t="s">
        <v>7714</v>
      </c>
      <c r="Q2767" s="267" t="s">
        <v>7715</v>
      </c>
      <c r="R2767" s="276"/>
      <c r="S2767" s="277"/>
      <c r="T2767" s="277"/>
    </row>
    <row r="2768" spans="1:20" ht="48" x14ac:dyDescent="0.2">
      <c r="A2768" s="257" t="s">
        <v>10461</v>
      </c>
      <c r="B2768" s="258" t="s">
        <v>7710</v>
      </c>
      <c r="C2768" s="259" t="s">
        <v>4459</v>
      </c>
      <c r="D2768" s="260" t="s">
        <v>11523</v>
      </c>
      <c r="E2768" s="261"/>
      <c r="F2768" s="262"/>
      <c r="G2768" s="263"/>
      <c r="H2768" s="264"/>
      <c r="I2768" s="265"/>
      <c r="J2768" s="262" t="s">
        <v>4460</v>
      </c>
      <c r="K2768" s="263" t="s">
        <v>4459</v>
      </c>
      <c r="L2768" s="266" t="s">
        <v>6798</v>
      </c>
      <c r="M2768" s="267" t="s">
        <v>6799</v>
      </c>
      <c r="N2768" s="262" t="s">
        <v>6798</v>
      </c>
      <c r="O2768" s="263" t="s">
        <v>6799</v>
      </c>
      <c r="P2768" s="266" t="s">
        <v>7714</v>
      </c>
      <c r="Q2768" s="267" t="s">
        <v>7715</v>
      </c>
      <c r="R2768" s="276"/>
      <c r="S2768" s="277"/>
      <c r="T2768" s="277"/>
    </row>
    <row r="2769" spans="1:20" ht="48" x14ac:dyDescent="0.2">
      <c r="A2769" s="257" t="s">
        <v>10461</v>
      </c>
      <c r="B2769" s="258" t="s">
        <v>7710</v>
      </c>
      <c r="C2769" s="259" t="s">
        <v>4462</v>
      </c>
      <c r="D2769" s="260" t="s">
        <v>11524</v>
      </c>
      <c r="E2769" s="261"/>
      <c r="F2769" s="262"/>
      <c r="G2769" s="263"/>
      <c r="H2769" s="264"/>
      <c r="I2769" s="265"/>
      <c r="J2769" s="262" t="s">
        <v>4463</v>
      </c>
      <c r="K2769" s="263" t="s">
        <v>4462</v>
      </c>
      <c r="L2769" s="266" t="s">
        <v>6798</v>
      </c>
      <c r="M2769" s="267" t="s">
        <v>6799</v>
      </c>
      <c r="N2769" s="262" t="s">
        <v>6798</v>
      </c>
      <c r="O2769" s="263" t="s">
        <v>6799</v>
      </c>
      <c r="P2769" s="266" t="s">
        <v>7714</v>
      </c>
      <c r="Q2769" s="267" t="s">
        <v>7715</v>
      </c>
      <c r="R2769" s="276"/>
      <c r="S2769" s="277"/>
      <c r="T2769" s="277"/>
    </row>
    <row r="2770" spans="1:20" ht="48" x14ac:dyDescent="0.2">
      <c r="A2770" s="257" t="s">
        <v>10461</v>
      </c>
      <c r="B2770" s="258" t="s">
        <v>7710</v>
      </c>
      <c r="C2770" s="259" t="s">
        <v>4465</v>
      </c>
      <c r="D2770" s="260" t="s">
        <v>11525</v>
      </c>
      <c r="E2770" s="261"/>
      <c r="F2770" s="262"/>
      <c r="G2770" s="263"/>
      <c r="H2770" s="264"/>
      <c r="I2770" s="265"/>
      <c r="J2770" s="262" t="s">
        <v>4466</v>
      </c>
      <c r="K2770" s="263" t="s">
        <v>4465</v>
      </c>
      <c r="L2770" s="266" t="s">
        <v>6798</v>
      </c>
      <c r="M2770" s="267" t="s">
        <v>6799</v>
      </c>
      <c r="N2770" s="262" t="s">
        <v>6798</v>
      </c>
      <c r="O2770" s="263" t="s">
        <v>6799</v>
      </c>
      <c r="P2770" s="266" t="s">
        <v>7714</v>
      </c>
      <c r="Q2770" s="267" t="s">
        <v>7715</v>
      </c>
      <c r="R2770" s="276"/>
      <c r="S2770" s="277"/>
      <c r="T2770" s="277"/>
    </row>
    <row r="2771" spans="1:20" ht="48" x14ac:dyDescent="0.2">
      <c r="A2771" s="257" t="s">
        <v>10461</v>
      </c>
      <c r="B2771" s="258" t="s">
        <v>7710</v>
      </c>
      <c r="C2771" s="259" t="s">
        <v>4468</v>
      </c>
      <c r="D2771" s="260" t="s">
        <v>11526</v>
      </c>
      <c r="E2771" s="261"/>
      <c r="F2771" s="262"/>
      <c r="G2771" s="263"/>
      <c r="H2771" s="264"/>
      <c r="I2771" s="265"/>
      <c r="J2771" s="262" t="s">
        <v>4469</v>
      </c>
      <c r="K2771" s="263" t="s">
        <v>4468</v>
      </c>
      <c r="L2771" s="266" t="s">
        <v>6798</v>
      </c>
      <c r="M2771" s="267" t="s">
        <v>6799</v>
      </c>
      <c r="N2771" s="262" t="s">
        <v>6798</v>
      </c>
      <c r="O2771" s="263" t="s">
        <v>6799</v>
      </c>
      <c r="P2771" s="266" t="s">
        <v>7714</v>
      </c>
      <c r="Q2771" s="267" t="s">
        <v>7715</v>
      </c>
      <c r="R2771" s="276"/>
      <c r="S2771" s="277"/>
      <c r="T2771" s="277"/>
    </row>
    <row r="2772" spans="1:20" s="203" customFormat="1" ht="48" x14ac:dyDescent="0.2">
      <c r="A2772" s="257" t="s">
        <v>10461</v>
      </c>
      <c r="B2772" s="258" t="s">
        <v>7710</v>
      </c>
      <c r="C2772" s="259" t="s">
        <v>4471</v>
      </c>
      <c r="D2772" s="260" t="s">
        <v>11527</v>
      </c>
      <c r="E2772" s="261"/>
      <c r="F2772" s="262"/>
      <c r="G2772" s="263"/>
      <c r="H2772" s="264"/>
      <c r="I2772" s="265"/>
      <c r="J2772" s="262" t="s">
        <v>4472</v>
      </c>
      <c r="K2772" s="263" t="s">
        <v>4471</v>
      </c>
      <c r="L2772" s="266" t="s">
        <v>6798</v>
      </c>
      <c r="M2772" s="267" t="s">
        <v>6799</v>
      </c>
      <c r="N2772" s="262" t="s">
        <v>6798</v>
      </c>
      <c r="O2772" s="263" t="s">
        <v>6799</v>
      </c>
      <c r="P2772" s="266" t="s">
        <v>7714</v>
      </c>
      <c r="Q2772" s="267" t="s">
        <v>7715</v>
      </c>
      <c r="R2772" s="276"/>
      <c r="S2772" s="277"/>
      <c r="T2772" s="277"/>
    </row>
    <row r="2773" spans="1:20" ht="48" x14ac:dyDescent="0.2">
      <c r="A2773" s="257" t="s">
        <v>10461</v>
      </c>
      <c r="B2773" s="258" t="s">
        <v>7710</v>
      </c>
      <c r="C2773" s="259" t="s">
        <v>4474</v>
      </c>
      <c r="D2773" s="260" t="s">
        <v>11528</v>
      </c>
      <c r="E2773" s="261"/>
      <c r="F2773" s="262"/>
      <c r="G2773" s="263"/>
      <c r="H2773" s="264"/>
      <c r="I2773" s="265"/>
      <c r="J2773" s="262" t="s">
        <v>4475</v>
      </c>
      <c r="K2773" s="263" t="s">
        <v>4474</v>
      </c>
      <c r="L2773" s="266" t="s">
        <v>6798</v>
      </c>
      <c r="M2773" s="267" t="s">
        <v>6799</v>
      </c>
      <c r="N2773" s="262" t="s">
        <v>6798</v>
      </c>
      <c r="O2773" s="263" t="s">
        <v>6799</v>
      </c>
      <c r="P2773" s="266" t="s">
        <v>7714</v>
      </c>
      <c r="Q2773" s="267" t="s">
        <v>7715</v>
      </c>
      <c r="R2773" s="276"/>
      <c r="S2773" s="277"/>
      <c r="T2773" s="277"/>
    </row>
    <row r="2774" spans="1:20" s="203" customFormat="1" ht="48" x14ac:dyDescent="0.2">
      <c r="A2774" s="257" t="s">
        <v>10461</v>
      </c>
      <c r="B2774" s="258" t="s">
        <v>7710</v>
      </c>
      <c r="C2774" s="259" t="s">
        <v>4477</v>
      </c>
      <c r="D2774" s="260" t="s">
        <v>11529</v>
      </c>
      <c r="E2774" s="261"/>
      <c r="F2774" s="262"/>
      <c r="G2774" s="263"/>
      <c r="H2774" s="264"/>
      <c r="I2774" s="265"/>
      <c r="J2774" s="262" t="s">
        <v>4478</v>
      </c>
      <c r="K2774" s="263" t="s">
        <v>4477</v>
      </c>
      <c r="L2774" s="266" t="s">
        <v>6798</v>
      </c>
      <c r="M2774" s="267" t="s">
        <v>6799</v>
      </c>
      <c r="N2774" s="262" t="s">
        <v>6798</v>
      </c>
      <c r="O2774" s="263" t="s">
        <v>6799</v>
      </c>
      <c r="P2774" s="266" t="s">
        <v>7714</v>
      </c>
      <c r="Q2774" s="267" t="s">
        <v>7715</v>
      </c>
      <c r="R2774" s="276"/>
      <c r="S2774" s="277"/>
      <c r="T2774" s="277"/>
    </row>
    <row r="2775" spans="1:20" ht="36" x14ac:dyDescent="0.2">
      <c r="A2775" s="257" t="s">
        <v>10461</v>
      </c>
      <c r="B2775" s="258" t="s">
        <v>7710</v>
      </c>
      <c r="C2775" s="259" t="s">
        <v>4480</v>
      </c>
      <c r="D2775" s="260" t="s">
        <v>11530</v>
      </c>
      <c r="E2775" s="261"/>
      <c r="F2775" s="262"/>
      <c r="G2775" s="263"/>
      <c r="H2775" s="264"/>
      <c r="I2775" s="265"/>
      <c r="J2775" s="262" t="s">
        <v>4481</v>
      </c>
      <c r="K2775" s="263" t="s">
        <v>4480</v>
      </c>
      <c r="L2775" s="266" t="s">
        <v>6798</v>
      </c>
      <c r="M2775" s="267" t="s">
        <v>6799</v>
      </c>
      <c r="N2775" s="262" t="s">
        <v>6798</v>
      </c>
      <c r="O2775" s="263" t="s">
        <v>6799</v>
      </c>
      <c r="P2775" s="266" t="s">
        <v>7714</v>
      </c>
      <c r="Q2775" s="267" t="s">
        <v>7715</v>
      </c>
      <c r="R2775" s="276"/>
      <c r="S2775" s="277"/>
      <c r="T2775" s="277"/>
    </row>
    <row r="2776" spans="1:20" s="405" customFormat="1" ht="36" x14ac:dyDescent="0.2">
      <c r="A2776" s="406" t="s">
        <v>10461</v>
      </c>
      <c r="B2776" s="407" t="s">
        <v>7710</v>
      </c>
      <c r="C2776" s="408" t="s">
        <v>5153</v>
      </c>
      <c r="D2776" s="409" t="s">
        <v>11531</v>
      </c>
      <c r="E2776" s="332"/>
      <c r="F2776" s="311"/>
      <c r="G2776" s="312"/>
      <c r="H2776" s="313"/>
      <c r="I2776" s="314"/>
      <c r="J2776" s="311" t="s">
        <v>5143</v>
      </c>
      <c r="K2776" s="312" t="s">
        <v>5153</v>
      </c>
      <c r="L2776" s="315" t="s">
        <v>6798</v>
      </c>
      <c r="M2776" s="316" t="s">
        <v>6799</v>
      </c>
      <c r="N2776" s="311" t="s">
        <v>6798</v>
      </c>
      <c r="O2776" s="312" t="s">
        <v>6799</v>
      </c>
      <c r="P2776" s="315" t="s">
        <v>7714</v>
      </c>
      <c r="Q2776" s="316" t="s">
        <v>7715</v>
      </c>
      <c r="R2776" s="318">
        <v>42711</v>
      </c>
      <c r="S2776" s="404"/>
      <c r="T2776" s="404"/>
    </row>
    <row r="2777" spans="1:20" s="203" customFormat="1" ht="36" x14ac:dyDescent="0.2">
      <c r="A2777" s="257" t="s">
        <v>10461</v>
      </c>
      <c r="B2777" s="258" t="s">
        <v>7710</v>
      </c>
      <c r="C2777" s="259" t="s">
        <v>4483</v>
      </c>
      <c r="D2777" s="260" t="s">
        <v>11532</v>
      </c>
      <c r="E2777" s="261"/>
      <c r="F2777" s="262"/>
      <c r="G2777" s="263"/>
      <c r="H2777" s="264"/>
      <c r="I2777" s="265"/>
      <c r="J2777" s="262" t="s">
        <v>4484</v>
      </c>
      <c r="K2777" s="263" t="s">
        <v>4483</v>
      </c>
      <c r="L2777" s="266" t="s">
        <v>6798</v>
      </c>
      <c r="M2777" s="267" t="s">
        <v>6799</v>
      </c>
      <c r="N2777" s="262" t="s">
        <v>6798</v>
      </c>
      <c r="O2777" s="263" t="s">
        <v>6799</v>
      </c>
      <c r="P2777" s="266" t="s">
        <v>7714</v>
      </c>
      <c r="Q2777" s="267" t="s">
        <v>7715</v>
      </c>
      <c r="R2777" s="276"/>
      <c r="S2777" s="277"/>
      <c r="T2777" s="277"/>
    </row>
    <row r="2778" spans="1:20" ht="24" x14ac:dyDescent="0.2">
      <c r="A2778" s="244" t="s">
        <v>10461</v>
      </c>
      <c r="B2778" s="245" t="s">
        <v>7707</v>
      </c>
      <c r="C2778" s="246" t="s">
        <v>4486</v>
      </c>
      <c r="D2778" s="247" t="s">
        <v>11533</v>
      </c>
      <c r="E2778" s="248"/>
      <c r="F2778" s="418"/>
      <c r="G2778" s="419"/>
      <c r="H2778" s="521"/>
      <c r="I2778" s="522"/>
      <c r="J2778" s="418"/>
      <c r="K2778" s="419"/>
      <c r="L2778" s="523"/>
      <c r="M2778" s="524"/>
      <c r="N2778" s="418"/>
      <c r="O2778" s="419"/>
      <c r="P2778" s="523"/>
      <c r="Q2778" s="524"/>
      <c r="R2778" s="525"/>
      <c r="S2778" s="526"/>
      <c r="T2778" s="526"/>
    </row>
    <row r="2779" spans="1:20" s="203" customFormat="1" ht="36" x14ac:dyDescent="0.2">
      <c r="A2779" s="257" t="s">
        <v>10461</v>
      </c>
      <c r="B2779" s="258" t="s">
        <v>7710</v>
      </c>
      <c r="C2779" s="259" t="s">
        <v>4486</v>
      </c>
      <c r="D2779" s="260" t="s">
        <v>11534</v>
      </c>
      <c r="E2779" s="261"/>
      <c r="F2779" s="262"/>
      <c r="G2779" s="263"/>
      <c r="H2779" s="264"/>
      <c r="I2779" s="265"/>
      <c r="J2779" s="262" t="s">
        <v>4488</v>
      </c>
      <c r="K2779" s="263" t="s">
        <v>4486</v>
      </c>
      <c r="L2779" s="266" t="s">
        <v>6798</v>
      </c>
      <c r="M2779" s="267" t="s">
        <v>6799</v>
      </c>
      <c r="N2779" s="262" t="s">
        <v>6798</v>
      </c>
      <c r="O2779" s="263" t="s">
        <v>6799</v>
      </c>
      <c r="P2779" s="266" t="s">
        <v>7714</v>
      </c>
      <c r="Q2779" s="267" t="s">
        <v>7715</v>
      </c>
      <c r="R2779" s="276"/>
      <c r="S2779" s="277"/>
      <c r="T2779" s="277"/>
    </row>
    <row r="2780" spans="1:20" ht="24" x14ac:dyDescent="0.2">
      <c r="A2780" s="244" t="s">
        <v>10461</v>
      </c>
      <c r="B2780" s="245" t="s">
        <v>7707</v>
      </c>
      <c r="C2780" s="246" t="s">
        <v>4490</v>
      </c>
      <c r="D2780" s="247" t="s">
        <v>11535</v>
      </c>
      <c r="E2780" s="248"/>
      <c r="F2780" s="418"/>
      <c r="G2780" s="419"/>
      <c r="H2780" s="521"/>
      <c r="I2780" s="522"/>
      <c r="J2780" s="418"/>
      <c r="K2780" s="419"/>
      <c r="L2780" s="523"/>
      <c r="M2780" s="524"/>
      <c r="N2780" s="418"/>
      <c r="O2780" s="419"/>
      <c r="P2780" s="523"/>
      <c r="Q2780" s="524"/>
      <c r="R2780" s="525"/>
      <c r="S2780" s="526"/>
      <c r="T2780" s="526"/>
    </row>
    <row r="2781" spans="1:20" ht="48" x14ac:dyDescent="0.2">
      <c r="A2781" s="257" t="s">
        <v>10461</v>
      </c>
      <c r="B2781" s="258" t="s">
        <v>7710</v>
      </c>
      <c r="C2781" s="259" t="s">
        <v>4492</v>
      </c>
      <c r="D2781" s="260" t="s">
        <v>11536</v>
      </c>
      <c r="E2781" s="261"/>
      <c r="F2781" s="262"/>
      <c r="G2781" s="263"/>
      <c r="H2781" s="264"/>
      <c r="I2781" s="265"/>
      <c r="J2781" s="262" t="s">
        <v>4493</v>
      </c>
      <c r="K2781" s="263" t="s">
        <v>4492</v>
      </c>
      <c r="L2781" s="266" t="s">
        <v>6798</v>
      </c>
      <c r="M2781" s="267" t="s">
        <v>6799</v>
      </c>
      <c r="N2781" s="262" t="s">
        <v>6798</v>
      </c>
      <c r="O2781" s="263" t="s">
        <v>6799</v>
      </c>
      <c r="P2781" s="266" t="s">
        <v>7714</v>
      </c>
      <c r="Q2781" s="267" t="s">
        <v>7715</v>
      </c>
      <c r="R2781" s="276"/>
      <c r="S2781" s="277"/>
      <c r="T2781" s="277"/>
    </row>
    <row r="2782" spans="1:20" ht="36" x14ac:dyDescent="0.2">
      <c r="A2782" s="257" t="s">
        <v>10461</v>
      </c>
      <c r="B2782" s="258" t="s">
        <v>7710</v>
      </c>
      <c r="C2782" s="259" t="s">
        <v>4495</v>
      </c>
      <c r="D2782" s="260" t="s">
        <v>11537</v>
      </c>
      <c r="E2782" s="261"/>
      <c r="F2782" s="262"/>
      <c r="G2782" s="263"/>
      <c r="H2782" s="264"/>
      <c r="I2782" s="265"/>
      <c r="J2782" s="262" t="s">
        <v>4496</v>
      </c>
      <c r="K2782" s="263" t="s">
        <v>4495</v>
      </c>
      <c r="L2782" s="266" t="s">
        <v>6798</v>
      </c>
      <c r="M2782" s="267" t="s">
        <v>6799</v>
      </c>
      <c r="N2782" s="262" t="s">
        <v>6798</v>
      </c>
      <c r="O2782" s="263" t="s">
        <v>6799</v>
      </c>
      <c r="P2782" s="266" t="s">
        <v>7714</v>
      </c>
      <c r="Q2782" s="267" t="s">
        <v>7715</v>
      </c>
      <c r="R2782" s="276"/>
      <c r="S2782" s="277"/>
      <c r="T2782" s="277"/>
    </row>
    <row r="2783" spans="1:20" ht="36" x14ac:dyDescent="0.2">
      <c r="A2783" s="257" t="s">
        <v>10461</v>
      </c>
      <c r="B2783" s="258" t="s">
        <v>7710</v>
      </c>
      <c r="C2783" s="259" t="s">
        <v>4498</v>
      </c>
      <c r="D2783" s="260" t="s">
        <v>11538</v>
      </c>
      <c r="E2783" s="261"/>
      <c r="F2783" s="262"/>
      <c r="G2783" s="263"/>
      <c r="H2783" s="264"/>
      <c r="I2783" s="265"/>
      <c r="J2783" s="262" t="s">
        <v>4499</v>
      </c>
      <c r="K2783" s="263" t="s">
        <v>4498</v>
      </c>
      <c r="L2783" s="266" t="s">
        <v>6798</v>
      </c>
      <c r="M2783" s="267" t="s">
        <v>6799</v>
      </c>
      <c r="N2783" s="262" t="s">
        <v>6798</v>
      </c>
      <c r="O2783" s="263" t="s">
        <v>6799</v>
      </c>
      <c r="P2783" s="266" t="s">
        <v>7714</v>
      </c>
      <c r="Q2783" s="267" t="s">
        <v>7715</v>
      </c>
      <c r="R2783" s="276"/>
      <c r="S2783" s="277"/>
      <c r="T2783" s="277"/>
    </row>
    <row r="2784" spans="1:20" s="203" customFormat="1" ht="12.75" x14ac:dyDescent="0.2">
      <c r="A2784" s="204" t="s">
        <v>10461</v>
      </c>
      <c r="B2784" s="205" t="s">
        <v>7704</v>
      </c>
      <c r="C2784" s="206" t="s">
        <v>11539</v>
      </c>
      <c r="D2784" s="207" t="s">
        <v>11540</v>
      </c>
      <c r="E2784" s="208"/>
      <c r="F2784" s="209"/>
      <c r="G2784" s="210"/>
      <c r="H2784" s="211"/>
      <c r="I2784" s="212"/>
      <c r="J2784" s="209"/>
      <c r="K2784" s="210"/>
      <c r="L2784" s="213"/>
      <c r="M2784" s="214"/>
      <c r="N2784" s="209"/>
      <c r="O2784" s="210"/>
      <c r="P2784" s="213"/>
      <c r="Q2784" s="214"/>
      <c r="R2784" s="215"/>
      <c r="S2784" s="216"/>
      <c r="T2784" s="216"/>
    </row>
    <row r="2785" spans="1:20" s="217" customFormat="1" ht="24" x14ac:dyDescent="0.2">
      <c r="A2785" s="244" t="s">
        <v>10461</v>
      </c>
      <c r="B2785" s="245" t="s">
        <v>7707</v>
      </c>
      <c r="C2785" s="417" t="s">
        <v>4501</v>
      </c>
      <c r="D2785" s="247" t="s">
        <v>11541</v>
      </c>
      <c r="E2785" s="248"/>
      <c r="F2785" s="418"/>
      <c r="G2785" s="419"/>
      <c r="H2785" s="521"/>
      <c r="I2785" s="522"/>
      <c r="J2785" s="418"/>
      <c r="K2785" s="419"/>
      <c r="L2785" s="523"/>
      <c r="M2785" s="524"/>
      <c r="N2785" s="418"/>
      <c r="O2785" s="419"/>
      <c r="P2785" s="523"/>
      <c r="Q2785" s="524"/>
      <c r="R2785" s="525"/>
      <c r="S2785" s="526"/>
      <c r="T2785" s="526"/>
    </row>
    <row r="2786" spans="1:20" s="203" customFormat="1" ht="36" x14ac:dyDescent="0.2">
      <c r="A2786" s="257" t="s">
        <v>10461</v>
      </c>
      <c r="B2786" s="258" t="s">
        <v>7710</v>
      </c>
      <c r="C2786" s="816" t="s">
        <v>4503</v>
      </c>
      <c r="D2786" s="260" t="s">
        <v>11542</v>
      </c>
      <c r="E2786" s="261"/>
      <c r="F2786" s="262"/>
      <c r="G2786" s="263"/>
      <c r="H2786" s="264"/>
      <c r="I2786" s="265"/>
      <c r="J2786" s="262" t="s">
        <v>4504</v>
      </c>
      <c r="K2786" s="263" t="s">
        <v>4503</v>
      </c>
      <c r="L2786" s="266" t="s">
        <v>6798</v>
      </c>
      <c r="M2786" s="267" t="s">
        <v>6799</v>
      </c>
      <c r="N2786" s="262" t="s">
        <v>6798</v>
      </c>
      <c r="O2786" s="263" t="s">
        <v>6799</v>
      </c>
      <c r="P2786" s="266" t="s">
        <v>7714</v>
      </c>
      <c r="Q2786" s="267" t="s">
        <v>7715</v>
      </c>
      <c r="R2786" s="276"/>
      <c r="S2786" s="277"/>
      <c r="T2786" s="277"/>
    </row>
    <row r="2787" spans="1:20" ht="36" x14ac:dyDescent="0.2">
      <c r="A2787" s="257" t="s">
        <v>10461</v>
      </c>
      <c r="B2787" s="258" t="s">
        <v>7710</v>
      </c>
      <c r="C2787" s="816" t="s">
        <v>4506</v>
      </c>
      <c r="D2787" s="260" t="s">
        <v>11543</v>
      </c>
      <c r="E2787" s="261"/>
      <c r="F2787" s="262"/>
      <c r="G2787" s="263"/>
      <c r="H2787" s="264"/>
      <c r="I2787" s="265"/>
      <c r="J2787" s="262" t="s">
        <v>4507</v>
      </c>
      <c r="K2787" s="263" t="s">
        <v>4506</v>
      </c>
      <c r="L2787" s="266" t="s">
        <v>6798</v>
      </c>
      <c r="M2787" s="267" t="s">
        <v>6799</v>
      </c>
      <c r="N2787" s="262" t="s">
        <v>6798</v>
      </c>
      <c r="O2787" s="263" t="s">
        <v>6799</v>
      </c>
      <c r="P2787" s="266" t="s">
        <v>7714</v>
      </c>
      <c r="Q2787" s="267" t="s">
        <v>7715</v>
      </c>
      <c r="R2787" s="276"/>
      <c r="S2787" s="277"/>
      <c r="T2787" s="277"/>
    </row>
    <row r="2788" spans="1:20" s="203" customFormat="1" ht="36" x14ac:dyDescent="0.2">
      <c r="A2788" s="257" t="s">
        <v>10461</v>
      </c>
      <c r="B2788" s="258" t="s">
        <v>7710</v>
      </c>
      <c r="C2788" s="816" t="s">
        <v>4509</v>
      </c>
      <c r="D2788" s="260" t="s">
        <v>11544</v>
      </c>
      <c r="E2788" s="261"/>
      <c r="F2788" s="262"/>
      <c r="G2788" s="263"/>
      <c r="H2788" s="264"/>
      <c r="I2788" s="265"/>
      <c r="J2788" s="262" t="s">
        <v>4510</v>
      </c>
      <c r="K2788" s="263" t="s">
        <v>4509</v>
      </c>
      <c r="L2788" s="266" t="s">
        <v>6798</v>
      </c>
      <c r="M2788" s="267" t="s">
        <v>6799</v>
      </c>
      <c r="N2788" s="262" t="s">
        <v>6798</v>
      </c>
      <c r="O2788" s="263" t="s">
        <v>6799</v>
      </c>
      <c r="P2788" s="266" t="s">
        <v>7714</v>
      </c>
      <c r="Q2788" s="267" t="s">
        <v>7715</v>
      </c>
      <c r="R2788" s="276"/>
      <c r="S2788" s="277"/>
      <c r="T2788" s="277"/>
    </row>
    <row r="2789" spans="1:20" ht="12.75" x14ac:dyDescent="0.2">
      <c r="A2789" s="204" t="s">
        <v>10461</v>
      </c>
      <c r="B2789" s="205" t="s">
        <v>7704</v>
      </c>
      <c r="C2789" s="206" t="s">
        <v>11545</v>
      </c>
      <c r="D2789" s="207" t="s">
        <v>11546</v>
      </c>
      <c r="E2789" s="208"/>
      <c r="F2789" s="209"/>
      <c r="G2789" s="210"/>
      <c r="H2789" s="211"/>
      <c r="I2789" s="212"/>
      <c r="J2789" s="209"/>
      <c r="K2789" s="210"/>
      <c r="L2789" s="213"/>
      <c r="M2789" s="214"/>
      <c r="N2789" s="209"/>
      <c r="O2789" s="210"/>
      <c r="P2789" s="213"/>
      <c r="Q2789" s="214"/>
      <c r="R2789" s="215"/>
      <c r="S2789" s="216"/>
      <c r="T2789" s="216"/>
    </row>
    <row r="2790" spans="1:20" s="203" customFormat="1" ht="24" x14ac:dyDescent="0.2">
      <c r="A2790" s="244" t="s">
        <v>10461</v>
      </c>
      <c r="B2790" s="245" t="s">
        <v>7707</v>
      </c>
      <c r="C2790" s="246" t="s">
        <v>4101</v>
      </c>
      <c r="D2790" s="247" t="s">
        <v>11547</v>
      </c>
      <c r="E2790" s="248"/>
      <c r="F2790" s="249"/>
      <c r="G2790" s="250"/>
      <c r="H2790" s="251"/>
      <c r="I2790" s="252"/>
      <c r="J2790" s="249"/>
      <c r="K2790" s="250"/>
      <c r="L2790" s="253"/>
      <c r="M2790" s="254"/>
      <c r="N2790" s="249"/>
      <c r="O2790" s="250"/>
      <c r="P2790" s="253"/>
      <c r="Q2790" s="254"/>
      <c r="R2790" s="255"/>
      <c r="S2790" s="256"/>
      <c r="T2790" s="256"/>
    </row>
    <row r="2791" spans="1:20" ht="36" x14ac:dyDescent="0.2">
      <c r="A2791" s="257" t="s">
        <v>10461</v>
      </c>
      <c r="B2791" s="258" t="s">
        <v>7710</v>
      </c>
      <c r="C2791" s="259" t="s">
        <v>4101</v>
      </c>
      <c r="D2791" s="260" t="s">
        <v>11548</v>
      </c>
      <c r="E2791" s="261"/>
      <c r="F2791" s="262"/>
      <c r="G2791" s="263"/>
      <c r="H2791" s="264"/>
      <c r="I2791" s="265"/>
      <c r="J2791" s="262" t="s">
        <v>4100</v>
      </c>
      <c r="K2791" s="263" t="s">
        <v>4101</v>
      </c>
      <c r="L2791" s="266" t="s">
        <v>6798</v>
      </c>
      <c r="M2791" s="267" t="s">
        <v>6799</v>
      </c>
      <c r="N2791" s="262" t="s">
        <v>6798</v>
      </c>
      <c r="O2791" s="263" t="s">
        <v>6799</v>
      </c>
      <c r="P2791" s="266" t="s">
        <v>7714</v>
      </c>
      <c r="Q2791" s="267" t="s">
        <v>7715</v>
      </c>
      <c r="R2791" s="276"/>
      <c r="S2791" s="277"/>
      <c r="T2791" s="277"/>
    </row>
    <row r="2792" spans="1:20" s="217" customFormat="1" ht="24" x14ac:dyDescent="0.2">
      <c r="A2792" s="244" t="s">
        <v>10461</v>
      </c>
      <c r="B2792" s="245" t="s">
        <v>7707</v>
      </c>
      <c r="C2792" s="417" t="s">
        <v>4085</v>
      </c>
      <c r="D2792" s="247" t="s">
        <v>11549</v>
      </c>
      <c r="E2792" s="248"/>
      <c r="F2792" s="418"/>
      <c r="G2792" s="419"/>
      <c r="H2792" s="521"/>
      <c r="I2792" s="522"/>
      <c r="J2792" s="418"/>
      <c r="K2792" s="419"/>
      <c r="L2792" s="523"/>
      <c r="M2792" s="524"/>
      <c r="N2792" s="418"/>
      <c r="O2792" s="419"/>
      <c r="P2792" s="523"/>
      <c r="Q2792" s="524"/>
      <c r="R2792" s="525"/>
      <c r="S2792" s="526"/>
      <c r="T2792" s="526"/>
    </row>
    <row r="2793" spans="1:20" s="203" customFormat="1" ht="36" x14ac:dyDescent="0.2">
      <c r="A2793" s="257" t="s">
        <v>10461</v>
      </c>
      <c r="B2793" s="258" t="s">
        <v>7710</v>
      </c>
      <c r="C2793" s="259" t="s">
        <v>4085</v>
      </c>
      <c r="D2793" s="260" t="s">
        <v>11550</v>
      </c>
      <c r="E2793" s="261"/>
      <c r="F2793" s="262"/>
      <c r="G2793" s="263"/>
      <c r="H2793" s="264"/>
      <c r="I2793" s="265"/>
      <c r="J2793" s="262" t="s">
        <v>4084</v>
      </c>
      <c r="K2793" s="263" t="s">
        <v>4085</v>
      </c>
      <c r="L2793" s="266" t="s">
        <v>6798</v>
      </c>
      <c r="M2793" s="267" t="s">
        <v>6799</v>
      </c>
      <c r="N2793" s="262" t="s">
        <v>6798</v>
      </c>
      <c r="O2793" s="263" t="s">
        <v>6799</v>
      </c>
      <c r="P2793" s="266" t="s">
        <v>7714</v>
      </c>
      <c r="Q2793" s="267" t="s">
        <v>7715</v>
      </c>
      <c r="R2793" s="276"/>
      <c r="S2793" s="277"/>
      <c r="T2793" s="277"/>
    </row>
    <row r="2794" spans="1:20" ht="24" x14ac:dyDescent="0.2">
      <c r="A2794" s="244" t="s">
        <v>10461</v>
      </c>
      <c r="B2794" s="245" t="s">
        <v>7707</v>
      </c>
      <c r="C2794" s="417" t="s">
        <v>4093</v>
      </c>
      <c r="D2794" s="247" t="s">
        <v>11551</v>
      </c>
      <c r="E2794" s="248"/>
      <c r="F2794" s="418"/>
      <c r="G2794" s="419"/>
      <c r="H2794" s="521"/>
      <c r="I2794" s="522"/>
      <c r="J2794" s="418"/>
      <c r="K2794" s="419"/>
      <c r="L2794" s="523"/>
      <c r="M2794" s="524"/>
      <c r="N2794" s="418"/>
      <c r="O2794" s="419"/>
      <c r="P2794" s="523"/>
      <c r="Q2794" s="524"/>
      <c r="R2794" s="525"/>
      <c r="S2794" s="526"/>
      <c r="T2794" s="526"/>
    </row>
    <row r="2795" spans="1:20" s="217" customFormat="1" ht="48" x14ac:dyDescent="0.2">
      <c r="A2795" s="257" t="s">
        <v>10461</v>
      </c>
      <c r="B2795" s="258" t="s">
        <v>7710</v>
      </c>
      <c r="C2795" s="259" t="s">
        <v>4093</v>
      </c>
      <c r="D2795" s="260" t="s">
        <v>11552</v>
      </c>
      <c r="E2795" s="261"/>
      <c r="F2795" s="262"/>
      <c r="G2795" s="263"/>
      <c r="H2795" s="264"/>
      <c r="I2795" s="265"/>
      <c r="J2795" s="262" t="s">
        <v>4092</v>
      </c>
      <c r="K2795" s="263" t="s">
        <v>4093</v>
      </c>
      <c r="L2795" s="266" t="s">
        <v>6798</v>
      </c>
      <c r="M2795" s="267" t="s">
        <v>6799</v>
      </c>
      <c r="N2795" s="262" t="s">
        <v>6798</v>
      </c>
      <c r="O2795" s="263" t="s">
        <v>6799</v>
      </c>
      <c r="P2795" s="266" t="s">
        <v>7714</v>
      </c>
      <c r="Q2795" s="267" t="s">
        <v>7715</v>
      </c>
      <c r="R2795" s="276"/>
      <c r="S2795" s="277"/>
      <c r="T2795" s="277"/>
    </row>
    <row r="2796" spans="1:20" s="203" customFormat="1" ht="24" x14ac:dyDescent="0.2">
      <c r="A2796" s="244" t="s">
        <v>10461</v>
      </c>
      <c r="B2796" s="245" t="s">
        <v>7707</v>
      </c>
      <c r="C2796" s="246" t="s">
        <v>11553</v>
      </c>
      <c r="D2796" s="247" t="s">
        <v>11554</v>
      </c>
      <c r="E2796" s="248"/>
      <c r="F2796" s="880"/>
      <c r="G2796" s="881"/>
      <c r="H2796" s="882"/>
      <c r="I2796" s="883"/>
      <c r="J2796" s="880"/>
      <c r="K2796" s="881"/>
      <c r="L2796" s="884"/>
      <c r="M2796" s="885"/>
      <c r="N2796" s="880"/>
      <c r="O2796" s="881"/>
      <c r="P2796" s="884"/>
      <c r="Q2796" s="885"/>
      <c r="R2796" s="886"/>
      <c r="S2796" s="887"/>
      <c r="T2796" s="887"/>
    </row>
    <row r="2797" spans="1:20" ht="48" x14ac:dyDescent="0.2">
      <c r="A2797" s="257" t="s">
        <v>10461</v>
      </c>
      <c r="B2797" s="258" t="s">
        <v>7710</v>
      </c>
      <c r="C2797" s="259" t="s">
        <v>11553</v>
      </c>
      <c r="D2797" s="260" t="s">
        <v>11555</v>
      </c>
      <c r="E2797" s="261"/>
      <c r="F2797" s="262"/>
      <c r="G2797" s="263"/>
      <c r="H2797" s="264"/>
      <c r="I2797" s="265"/>
      <c r="J2797" s="262" t="s">
        <v>4140</v>
      </c>
      <c r="K2797" s="263" t="s">
        <v>4139</v>
      </c>
      <c r="L2797" s="266" t="s">
        <v>6798</v>
      </c>
      <c r="M2797" s="267" t="s">
        <v>6799</v>
      </c>
      <c r="N2797" s="262" t="s">
        <v>6798</v>
      </c>
      <c r="O2797" s="263" t="s">
        <v>6799</v>
      </c>
      <c r="P2797" s="266" t="s">
        <v>7714</v>
      </c>
      <c r="Q2797" s="267" t="s">
        <v>7715</v>
      </c>
      <c r="R2797" s="276"/>
      <c r="S2797" s="277"/>
      <c r="T2797" s="277"/>
    </row>
    <row r="2798" spans="1:20" s="203" customFormat="1" ht="14.25" x14ac:dyDescent="0.2">
      <c r="A2798" s="190" t="s">
        <v>10461</v>
      </c>
      <c r="B2798" s="191" t="s">
        <v>7701</v>
      </c>
      <c r="C2798" s="192" t="s">
        <v>8590</v>
      </c>
      <c r="D2798" s="193" t="s">
        <v>11556</v>
      </c>
      <c r="E2798" s="194"/>
      <c r="F2798" s="195"/>
      <c r="G2798" s="196"/>
      <c r="H2798" s="197"/>
      <c r="I2798" s="198"/>
      <c r="J2798" s="195"/>
      <c r="K2798" s="196"/>
      <c r="L2798" s="199"/>
      <c r="M2798" s="200"/>
      <c r="N2798" s="195"/>
      <c r="O2798" s="196"/>
      <c r="P2798" s="199"/>
      <c r="Q2798" s="200"/>
      <c r="R2798" s="201"/>
      <c r="S2798" s="202"/>
      <c r="T2798" s="202"/>
    </row>
    <row r="2799" spans="1:20" ht="12.75" x14ac:dyDescent="0.2">
      <c r="A2799" s="204" t="s">
        <v>10461</v>
      </c>
      <c r="B2799" s="205" t="s">
        <v>7704</v>
      </c>
      <c r="C2799" s="206" t="s">
        <v>11557</v>
      </c>
      <c r="D2799" s="207" t="s">
        <v>11558</v>
      </c>
      <c r="E2799" s="208"/>
      <c r="F2799" s="209"/>
      <c r="G2799" s="210"/>
      <c r="H2799" s="211"/>
      <c r="I2799" s="212"/>
      <c r="J2799" s="209"/>
      <c r="K2799" s="210"/>
      <c r="L2799" s="213"/>
      <c r="M2799" s="214"/>
      <c r="N2799" s="209"/>
      <c r="O2799" s="210"/>
      <c r="P2799" s="213"/>
      <c r="Q2799" s="214"/>
      <c r="R2799" s="215"/>
      <c r="S2799" s="216"/>
      <c r="T2799" s="216"/>
    </row>
    <row r="2800" spans="1:20" s="203" customFormat="1" ht="24" x14ac:dyDescent="0.2">
      <c r="A2800" s="244" t="s">
        <v>10461</v>
      </c>
      <c r="B2800" s="245" t="s">
        <v>7707</v>
      </c>
      <c r="C2800" s="246" t="s">
        <v>11559</v>
      </c>
      <c r="D2800" s="247" t="s">
        <v>11560</v>
      </c>
      <c r="E2800" s="248"/>
      <c r="F2800" s="249"/>
      <c r="G2800" s="250"/>
      <c r="H2800" s="251"/>
      <c r="I2800" s="252"/>
      <c r="J2800" s="249"/>
      <c r="K2800" s="250"/>
      <c r="L2800" s="253"/>
      <c r="M2800" s="254"/>
      <c r="N2800" s="249"/>
      <c r="O2800" s="250"/>
      <c r="P2800" s="253"/>
      <c r="Q2800" s="254"/>
      <c r="R2800" s="255"/>
      <c r="S2800" s="256"/>
      <c r="T2800" s="256"/>
    </row>
    <row r="2801" spans="1:20" s="203" customFormat="1" ht="24" x14ac:dyDescent="0.2">
      <c r="A2801" s="257" t="s">
        <v>10461</v>
      </c>
      <c r="B2801" s="258" t="s">
        <v>7710</v>
      </c>
      <c r="C2801" s="259" t="s">
        <v>858</v>
      </c>
      <c r="D2801" s="260" t="s">
        <v>11561</v>
      </c>
      <c r="E2801" s="261"/>
      <c r="F2801" s="262" t="s">
        <v>857</v>
      </c>
      <c r="G2801" s="263" t="s">
        <v>858</v>
      </c>
      <c r="H2801" s="264"/>
      <c r="I2801" s="265"/>
      <c r="J2801" s="262"/>
      <c r="K2801" s="263"/>
      <c r="L2801" s="266" t="s">
        <v>7045</v>
      </c>
      <c r="M2801" s="267" t="s">
        <v>7046</v>
      </c>
      <c r="N2801" s="262" t="s">
        <v>7045</v>
      </c>
      <c r="O2801" s="263" t="s">
        <v>7046</v>
      </c>
      <c r="P2801" s="266" t="s">
        <v>7714</v>
      </c>
      <c r="Q2801" s="267" t="s">
        <v>7715</v>
      </c>
      <c r="R2801" s="276"/>
      <c r="S2801" s="277"/>
      <c r="T2801" s="277"/>
    </row>
    <row r="2802" spans="1:20" s="203" customFormat="1" ht="48" x14ac:dyDescent="0.2">
      <c r="A2802" s="257" t="s">
        <v>10461</v>
      </c>
      <c r="B2802" s="258" t="s">
        <v>7710</v>
      </c>
      <c r="C2802" s="259" t="s">
        <v>860</v>
      </c>
      <c r="D2802" s="260" t="s">
        <v>11562</v>
      </c>
      <c r="E2802" s="261"/>
      <c r="F2802" s="262" t="s">
        <v>859</v>
      </c>
      <c r="G2802" s="263" t="s">
        <v>860</v>
      </c>
      <c r="H2802" s="264"/>
      <c r="I2802" s="265"/>
      <c r="J2802" s="262"/>
      <c r="K2802" s="263"/>
      <c r="L2802" s="266" t="s">
        <v>7047</v>
      </c>
      <c r="M2802" s="267" t="s">
        <v>7048</v>
      </c>
      <c r="N2802" s="262" t="s">
        <v>7047</v>
      </c>
      <c r="O2802" s="263" t="s">
        <v>7048</v>
      </c>
      <c r="P2802" s="266" t="s">
        <v>7714</v>
      </c>
      <c r="Q2802" s="267" t="s">
        <v>7715</v>
      </c>
      <c r="R2802" s="276"/>
      <c r="S2802" s="277"/>
      <c r="T2802" s="277"/>
    </row>
    <row r="2803" spans="1:20" ht="36" x14ac:dyDescent="0.2">
      <c r="A2803" s="257" t="s">
        <v>10461</v>
      </c>
      <c r="B2803" s="258" t="s">
        <v>7710</v>
      </c>
      <c r="C2803" s="259" t="s">
        <v>862</v>
      </c>
      <c r="D2803" s="260" t="s">
        <v>11563</v>
      </c>
      <c r="E2803" s="261"/>
      <c r="F2803" s="262" t="s">
        <v>861</v>
      </c>
      <c r="G2803" s="263" t="s">
        <v>862</v>
      </c>
      <c r="H2803" s="264"/>
      <c r="I2803" s="265"/>
      <c r="J2803" s="262"/>
      <c r="K2803" s="263"/>
      <c r="L2803" s="266" t="s">
        <v>7049</v>
      </c>
      <c r="M2803" s="267" t="s">
        <v>7050</v>
      </c>
      <c r="N2803" s="262" t="s">
        <v>7049</v>
      </c>
      <c r="O2803" s="263" t="s">
        <v>7050</v>
      </c>
      <c r="P2803" s="266" t="s">
        <v>7714</v>
      </c>
      <c r="Q2803" s="267" t="s">
        <v>7715</v>
      </c>
      <c r="R2803" s="276"/>
      <c r="S2803" s="277"/>
      <c r="T2803" s="277"/>
    </row>
    <row r="2804" spans="1:20" s="203" customFormat="1" ht="48" x14ac:dyDescent="0.2">
      <c r="A2804" s="257" t="s">
        <v>10461</v>
      </c>
      <c r="B2804" s="258" t="s">
        <v>7710</v>
      </c>
      <c r="C2804" s="259" t="s">
        <v>864</v>
      </c>
      <c r="D2804" s="260" t="s">
        <v>11564</v>
      </c>
      <c r="E2804" s="261"/>
      <c r="F2804" s="262" t="s">
        <v>863</v>
      </c>
      <c r="G2804" s="263" t="s">
        <v>864</v>
      </c>
      <c r="H2804" s="264"/>
      <c r="I2804" s="265"/>
      <c r="J2804" s="262"/>
      <c r="K2804" s="263"/>
      <c r="L2804" s="266" t="s">
        <v>7051</v>
      </c>
      <c r="M2804" s="267" t="s">
        <v>7052</v>
      </c>
      <c r="N2804" s="262" t="s">
        <v>7051</v>
      </c>
      <c r="O2804" s="263" t="s">
        <v>7052</v>
      </c>
      <c r="P2804" s="266" t="s">
        <v>7714</v>
      </c>
      <c r="Q2804" s="267" t="s">
        <v>7715</v>
      </c>
      <c r="R2804" s="276"/>
      <c r="S2804" s="277"/>
      <c r="T2804" s="277"/>
    </row>
    <row r="2805" spans="1:20" s="203" customFormat="1" ht="24" x14ac:dyDescent="0.2">
      <c r="A2805" s="257" t="s">
        <v>10461</v>
      </c>
      <c r="B2805" s="258" t="s">
        <v>7710</v>
      </c>
      <c r="C2805" s="259" t="s">
        <v>866</v>
      </c>
      <c r="D2805" s="260" t="s">
        <v>11565</v>
      </c>
      <c r="E2805" s="261"/>
      <c r="F2805" s="262" t="s">
        <v>865</v>
      </c>
      <c r="G2805" s="263" t="s">
        <v>866</v>
      </c>
      <c r="H2805" s="264"/>
      <c r="I2805" s="265"/>
      <c r="J2805" s="262"/>
      <c r="K2805" s="263"/>
      <c r="L2805" s="266" t="s">
        <v>7053</v>
      </c>
      <c r="M2805" s="267" t="s">
        <v>7054</v>
      </c>
      <c r="N2805" s="262" t="s">
        <v>7053</v>
      </c>
      <c r="O2805" s="263" t="s">
        <v>7054</v>
      </c>
      <c r="P2805" s="266" t="s">
        <v>7714</v>
      </c>
      <c r="Q2805" s="267" t="s">
        <v>7715</v>
      </c>
      <c r="R2805" s="276"/>
      <c r="S2805" s="277"/>
      <c r="T2805" s="277"/>
    </row>
    <row r="2806" spans="1:20" ht="48" x14ac:dyDescent="0.2">
      <c r="A2806" s="257" t="s">
        <v>10461</v>
      </c>
      <c r="B2806" s="258" t="s">
        <v>7710</v>
      </c>
      <c r="C2806" s="259" t="s">
        <v>868</v>
      </c>
      <c r="D2806" s="260" t="s">
        <v>11566</v>
      </c>
      <c r="E2806" s="261"/>
      <c r="F2806" s="262" t="s">
        <v>867</v>
      </c>
      <c r="G2806" s="263" t="s">
        <v>868</v>
      </c>
      <c r="H2806" s="264"/>
      <c r="I2806" s="265"/>
      <c r="J2806" s="262"/>
      <c r="K2806" s="263"/>
      <c r="L2806" s="266" t="s">
        <v>7055</v>
      </c>
      <c r="M2806" s="267" t="s">
        <v>7056</v>
      </c>
      <c r="N2806" s="262" t="s">
        <v>7055</v>
      </c>
      <c r="O2806" s="263" t="s">
        <v>7056</v>
      </c>
      <c r="P2806" s="266" t="s">
        <v>7714</v>
      </c>
      <c r="Q2806" s="267" t="s">
        <v>7715</v>
      </c>
      <c r="R2806" s="276"/>
      <c r="S2806" s="277"/>
      <c r="T2806" s="277"/>
    </row>
    <row r="2807" spans="1:20" s="203" customFormat="1" ht="24" x14ac:dyDescent="0.2">
      <c r="A2807" s="257" t="s">
        <v>10461</v>
      </c>
      <c r="B2807" s="258" t="s">
        <v>7710</v>
      </c>
      <c r="C2807" s="259" t="s">
        <v>870</v>
      </c>
      <c r="D2807" s="260" t="s">
        <v>11567</v>
      </c>
      <c r="E2807" s="261"/>
      <c r="F2807" s="262" t="s">
        <v>869</v>
      </c>
      <c r="G2807" s="263" t="s">
        <v>870</v>
      </c>
      <c r="H2807" s="264"/>
      <c r="I2807" s="265"/>
      <c r="J2807" s="262"/>
      <c r="K2807" s="263"/>
      <c r="L2807" s="266" t="s">
        <v>7057</v>
      </c>
      <c r="M2807" s="267" t="s">
        <v>7058</v>
      </c>
      <c r="N2807" s="262" t="s">
        <v>7057</v>
      </c>
      <c r="O2807" s="263" t="s">
        <v>7058</v>
      </c>
      <c r="P2807" s="266" t="s">
        <v>7714</v>
      </c>
      <c r="Q2807" s="267" t="s">
        <v>7715</v>
      </c>
      <c r="R2807" s="276"/>
      <c r="S2807" s="277"/>
      <c r="T2807" s="277"/>
    </row>
    <row r="2808" spans="1:20" ht="24" x14ac:dyDescent="0.2">
      <c r="A2808" s="257" t="s">
        <v>10461</v>
      </c>
      <c r="B2808" s="258" t="s">
        <v>7710</v>
      </c>
      <c r="C2808" s="259" t="s">
        <v>872</v>
      </c>
      <c r="D2808" s="260" t="s">
        <v>11568</v>
      </c>
      <c r="E2808" s="261"/>
      <c r="F2808" s="262" t="s">
        <v>871</v>
      </c>
      <c r="G2808" s="263" t="s">
        <v>872</v>
      </c>
      <c r="H2808" s="264"/>
      <c r="I2808" s="265"/>
      <c r="J2808" s="262"/>
      <c r="K2808" s="263"/>
      <c r="L2808" s="266" t="s">
        <v>7059</v>
      </c>
      <c r="M2808" s="267" t="s">
        <v>7060</v>
      </c>
      <c r="N2808" s="262" t="s">
        <v>7059</v>
      </c>
      <c r="O2808" s="263" t="s">
        <v>7060</v>
      </c>
      <c r="P2808" s="266" t="s">
        <v>7714</v>
      </c>
      <c r="Q2808" s="267" t="s">
        <v>7715</v>
      </c>
      <c r="R2808" s="276"/>
      <c r="S2808" s="277"/>
      <c r="T2808" s="277"/>
    </row>
    <row r="2809" spans="1:20" s="203" customFormat="1" ht="48" x14ac:dyDescent="0.2">
      <c r="A2809" s="257" t="s">
        <v>10461</v>
      </c>
      <c r="B2809" s="258" t="s">
        <v>7710</v>
      </c>
      <c r="C2809" s="259" t="s">
        <v>874</v>
      </c>
      <c r="D2809" s="260" t="s">
        <v>11569</v>
      </c>
      <c r="E2809" s="261"/>
      <c r="F2809" s="262" t="s">
        <v>873</v>
      </c>
      <c r="G2809" s="263" t="s">
        <v>874</v>
      </c>
      <c r="H2809" s="264"/>
      <c r="I2809" s="265"/>
      <c r="J2809" s="262"/>
      <c r="K2809" s="263"/>
      <c r="L2809" s="266" t="s">
        <v>7061</v>
      </c>
      <c r="M2809" s="267" t="s">
        <v>7062</v>
      </c>
      <c r="N2809" s="262" t="s">
        <v>7061</v>
      </c>
      <c r="O2809" s="263" t="s">
        <v>7062</v>
      </c>
      <c r="P2809" s="266" t="s">
        <v>7714</v>
      </c>
      <c r="Q2809" s="267" t="s">
        <v>7715</v>
      </c>
      <c r="R2809" s="276"/>
      <c r="S2809" s="277"/>
      <c r="T2809" s="277"/>
    </row>
    <row r="2810" spans="1:20" s="203" customFormat="1" ht="36" x14ac:dyDescent="0.2">
      <c r="A2810" s="257" t="s">
        <v>10461</v>
      </c>
      <c r="B2810" s="258" t="s">
        <v>7710</v>
      </c>
      <c r="C2810" s="259" t="s">
        <v>876</v>
      </c>
      <c r="D2810" s="260" t="s">
        <v>11570</v>
      </c>
      <c r="E2810" s="261"/>
      <c r="F2810" s="262" t="s">
        <v>875</v>
      </c>
      <c r="G2810" s="263" t="s">
        <v>876</v>
      </c>
      <c r="H2810" s="264"/>
      <c r="I2810" s="265"/>
      <c r="J2810" s="262"/>
      <c r="K2810" s="263"/>
      <c r="L2810" s="266" t="s">
        <v>7063</v>
      </c>
      <c r="M2810" s="267" t="s">
        <v>7064</v>
      </c>
      <c r="N2810" s="262" t="s">
        <v>7063</v>
      </c>
      <c r="O2810" s="263" t="s">
        <v>7064</v>
      </c>
      <c r="P2810" s="266" t="s">
        <v>7714</v>
      </c>
      <c r="Q2810" s="267" t="s">
        <v>7715</v>
      </c>
      <c r="R2810" s="276"/>
      <c r="S2810" s="277"/>
      <c r="T2810" s="277"/>
    </row>
    <row r="2811" spans="1:20" ht="36" x14ac:dyDescent="0.2">
      <c r="A2811" s="257" t="s">
        <v>10461</v>
      </c>
      <c r="B2811" s="258" t="s">
        <v>7710</v>
      </c>
      <c r="C2811" s="259" t="s">
        <v>878</v>
      </c>
      <c r="D2811" s="260" t="s">
        <v>11571</v>
      </c>
      <c r="E2811" s="261"/>
      <c r="F2811" s="262" t="s">
        <v>877</v>
      </c>
      <c r="G2811" s="263" t="s">
        <v>878</v>
      </c>
      <c r="H2811" s="264"/>
      <c r="I2811" s="265"/>
      <c r="J2811" s="262"/>
      <c r="K2811" s="263"/>
      <c r="L2811" s="266" t="s">
        <v>7065</v>
      </c>
      <c r="M2811" s="267" t="s">
        <v>7066</v>
      </c>
      <c r="N2811" s="262" t="s">
        <v>7065</v>
      </c>
      <c r="O2811" s="263" t="s">
        <v>7066</v>
      </c>
      <c r="P2811" s="266" t="s">
        <v>7714</v>
      </c>
      <c r="Q2811" s="267" t="s">
        <v>7715</v>
      </c>
      <c r="R2811" s="276"/>
      <c r="S2811" s="277"/>
      <c r="T2811" s="277"/>
    </row>
    <row r="2812" spans="1:20" s="203" customFormat="1" ht="60" x14ac:dyDescent="0.2">
      <c r="A2812" s="257" t="s">
        <v>10461</v>
      </c>
      <c r="B2812" s="258" t="s">
        <v>7710</v>
      </c>
      <c r="C2812" s="259" t="s">
        <v>880</v>
      </c>
      <c r="D2812" s="260" t="s">
        <v>11572</v>
      </c>
      <c r="E2812" s="261"/>
      <c r="F2812" s="262" t="s">
        <v>879</v>
      </c>
      <c r="G2812" s="263" t="s">
        <v>880</v>
      </c>
      <c r="H2812" s="264"/>
      <c r="I2812" s="265"/>
      <c r="J2812" s="262"/>
      <c r="K2812" s="263"/>
      <c r="L2812" s="266" t="s">
        <v>7067</v>
      </c>
      <c r="M2812" s="267" t="s">
        <v>7068</v>
      </c>
      <c r="N2812" s="262" t="s">
        <v>7067</v>
      </c>
      <c r="O2812" s="263" t="s">
        <v>7068</v>
      </c>
      <c r="P2812" s="266" t="s">
        <v>7714</v>
      </c>
      <c r="Q2812" s="267" t="s">
        <v>7715</v>
      </c>
      <c r="R2812" s="276"/>
      <c r="S2812" s="277"/>
      <c r="T2812" s="277"/>
    </row>
    <row r="2813" spans="1:20" s="203" customFormat="1" ht="60" x14ac:dyDescent="0.2">
      <c r="A2813" s="257" t="s">
        <v>10461</v>
      </c>
      <c r="B2813" s="258" t="s">
        <v>7710</v>
      </c>
      <c r="C2813" s="259" t="s">
        <v>882</v>
      </c>
      <c r="D2813" s="260" t="s">
        <v>11573</v>
      </c>
      <c r="E2813" s="261"/>
      <c r="F2813" s="262" t="s">
        <v>881</v>
      </c>
      <c r="G2813" s="263" t="s">
        <v>882</v>
      </c>
      <c r="H2813" s="264"/>
      <c r="I2813" s="265"/>
      <c r="J2813" s="262"/>
      <c r="K2813" s="263"/>
      <c r="L2813" s="266" t="s">
        <v>7069</v>
      </c>
      <c r="M2813" s="267" t="s">
        <v>7070</v>
      </c>
      <c r="N2813" s="262" t="s">
        <v>7069</v>
      </c>
      <c r="O2813" s="263" t="s">
        <v>7070</v>
      </c>
      <c r="P2813" s="266" t="s">
        <v>7714</v>
      </c>
      <c r="Q2813" s="267" t="s">
        <v>7715</v>
      </c>
      <c r="R2813" s="276"/>
      <c r="S2813" s="277"/>
      <c r="T2813" s="277"/>
    </row>
    <row r="2814" spans="1:20" ht="36" x14ac:dyDescent="0.2">
      <c r="A2814" s="257" t="s">
        <v>10461</v>
      </c>
      <c r="B2814" s="258" t="s">
        <v>7710</v>
      </c>
      <c r="C2814" s="259" t="s">
        <v>884</v>
      </c>
      <c r="D2814" s="260" t="s">
        <v>11574</v>
      </c>
      <c r="E2814" s="261"/>
      <c r="F2814" s="262" t="s">
        <v>883</v>
      </c>
      <c r="G2814" s="263" t="s">
        <v>884</v>
      </c>
      <c r="H2814" s="264"/>
      <c r="I2814" s="265"/>
      <c r="J2814" s="262"/>
      <c r="K2814" s="263"/>
      <c r="L2814" s="266" t="s">
        <v>7071</v>
      </c>
      <c r="M2814" s="267" t="s">
        <v>7072</v>
      </c>
      <c r="N2814" s="262" t="s">
        <v>7071</v>
      </c>
      <c r="O2814" s="263" t="s">
        <v>7072</v>
      </c>
      <c r="P2814" s="266" t="s">
        <v>7714</v>
      </c>
      <c r="Q2814" s="267" t="s">
        <v>7715</v>
      </c>
      <c r="R2814" s="276"/>
      <c r="S2814" s="277"/>
      <c r="T2814" s="277"/>
    </row>
    <row r="2815" spans="1:20" s="203" customFormat="1" x14ac:dyDescent="0.2">
      <c r="A2815" s="244" t="s">
        <v>10461</v>
      </c>
      <c r="B2815" s="245" t="s">
        <v>7707</v>
      </c>
      <c r="C2815" s="246" t="s">
        <v>11575</v>
      </c>
      <c r="D2815" s="247" t="s">
        <v>11576</v>
      </c>
      <c r="E2815" s="248"/>
      <c r="F2815" s="249"/>
      <c r="G2815" s="250"/>
      <c r="H2815" s="251"/>
      <c r="I2815" s="252"/>
      <c r="J2815" s="249"/>
      <c r="K2815" s="250"/>
      <c r="L2815" s="253"/>
      <c r="M2815" s="254"/>
      <c r="N2815" s="249"/>
      <c r="O2815" s="250"/>
      <c r="P2815" s="253"/>
      <c r="Q2815" s="254"/>
      <c r="R2815" s="255"/>
      <c r="S2815" s="256"/>
      <c r="T2815" s="256"/>
    </row>
    <row r="2816" spans="1:20" ht="36" x14ac:dyDescent="0.2">
      <c r="A2816" s="257" t="s">
        <v>10461</v>
      </c>
      <c r="B2816" s="258" t="s">
        <v>7710</v>
      </c>
      <c r="C2816" s="259" t="s">
        <v>887</v>
      </c>
      <c r="D2816" s="260" t="s">
        <v>11577</v>
      </c>
      <c r="E2816" s="261"/>
      <c r="F2816" s="262" t="s">
        <v>886</v>
      </c>
      <c r="G2816" s="263" t="s">
        <v>887</v>
      </c>
      <c r="H2816" s="264"/>
      <c r="I2816" s="265"/>
      <c r="J2816" s="262"/>
      <c r="K2816" s="263"/>
      <c r="L2816" s="266" t="s">
        <v>7073</v>
      </c>
      <c r="M2816" s="267" t="s">
        <v>7074</v>
      </c>
      <c r="N2816" s="262" t="s">
        <v>7073</v>
      </c>
      <c r="O2816" s="263" t="s">
        <v>7074</v>
      </c>
      <c r="P2816" s="266" t="s">
        <v>7714</v>
      </c>
      <c r="Q2816" s="267" t="s">
        <v>7715</v>
      </c>
      <c r="R2816" s="276"/>
      <c r="S2816" s="277"/>
      <c r="T2816" s="277"/>
    </row>
    <row r="2817" spans="1:20" s="203" customFormat="1" ht="24" x14ac:dyDescent="0.2">
      <c r="A2817" s="257" t="s">
        <v>10461</v>
      </c>
      <c r="B2817" s="258" t="s">
        <v>7710</v>
      </c>
      <c r="C2817" s="259" t="s">
        <v>889</v>
      </c>
      <c r="D2817" s="260" t="s">
        <v>11578</v>
      </c>
      <c r="E2817" s="261"/>
      <c r="F2817" s="262" t="s">
        <v>888</v>
      </c>
      <c r="G2817" s="263" t="s">
        <v>889</v>
      </c>
      <c r="H2817" s="264"/>
      <c r="I2817" s="265"/>
      <c r="J2817" s="262"/>
      <c r="K2817" s="263"/>
      <c r="L2817" s="266" t="s">
        <v>7075</v>
      </c>
      <c r="M2817" s="267" t="s">
        <v>7076</v>
      </c>
      <c r="N2817" s="262" t="s">
        <v>7075</v>
      </c>
      <c r="O2817" s="263" t="s">
        <v>7076</v>
      </c>
      <c r="P2817" s="266" t="s">
        <v>7714</v>
      </c>
      <c r="Q2817" s="267" t="s">
        <v>7715</v>
      </c>
      <c r="R2817" s="276"/>
      <c r="S2817" s="277"/>
      <c r="T2817" s="277"/>
    </row>
    <row r="2818" spans="1:20" ht="24" x14ac:dyDescent="0.2">
      <c r="A2818" s="257" t="s">
        <v>10461</v>
      </c>
      <c r="B2818" s="258" t="s">
        <v>7710</v>
      </c>
      <c r="C2818" s="259" t="s">
        <v>891</v>
      </c>
      <c r="D2818" s="260" t="s">
        <v>11579</v>
      </c>
      <c r="E2818" s="261"/>
      <c r="F2818" s="262" t="s">
        <v>890</v>
      </c>
      <c r="G2818" s="263" t="s">
        <v>891</v>
      </c>
      <c r="H2818" s="264"/>
      <c r="I2818" s="265"/>
      <c r="J2818" s="262"/>
      <c r="K2818" s="263"/>
      <c r="L2818" s="266" t="s">
        <v>7077</v>
      </c>
      <c r="M2818" s="267" t="s">
        <v>7078</v>
      </c>
      <c r="N2818" s="262" t="s">
        <v>7077</v>
      </c>
      <c r="O2818" s="263" t="s">
        <v>7078</v>
      </c>
      <c r="P2818" s="266" t="s">
        <v>7714</v>
      </c>
      <c r="Q2818" s="267" t="s">
        <v>7715</v>
      </c>
      <c r="R2818" s="276"/>
      <c r="S2818" s="277"/>
      <c r="T2818" s="277"/>
    </row>
    <row r="2819" spans="1:20" s="203" customFormat="1" ht="36" x14ac:dyDescent="0.2">
      <c r="A2819" s="257" t="s">
        <v>10461</v>
      </c>
      <c r="B2819" s="258" t="s">
        <v>7710</v>
      </c>
      <c r="C2819" s="259" t="s">
        <v>893</v>
      </c>
      <c r="D2819" s="260" t="s">
        <v>11580</v>
      </c>
      <c r="E2819" s="261"/>
      <c r="F2819" s="262" t="s">
        <v>892</v>
      </c>
      <c r="G2819" s="263" t="s">
        <v>893</v>
      </c>
      <c r="H2819" s="264"/>
      <c r="I2819" s="265"/>
      <c r="J2819" s="262"/>
      <c r="K2819" s="263"/>
      <c r="L2819" s="266" t="s">
        <v>7079</v>
      </c>
      <c r="M2819" s="267" t="s">
        <v>7080</v>
      </c>
      <c r="N2819" s="262" t="s">
        <v>7079</v>
      </c>
      <c r="O2819" s="263" t="s">
        <v>7080</v>
      </c>
      <c r="P2819" s="266" t="s">
        <v>7714</v>
      </c>
      <c r="Q2819" s="267" t="s">
        <v>7715</v>
      </c>
      <c r="R2819" s="276"/>
      <c r="S2819" s="277"/>
      <c r="T2819" s="277"/>
    </row>
    <row r="2820" spans="1:20" ht="36" x14ac:dyDescent="0.2">
      <c r="A2820" s="257" t="s">
        <v>10461</v>
      </c>
      <c r="B2820" s="258" t="s">
        <v>7710</v>
      </c>
      <c r="C2820" s="259" t="s">
        <v>895</v>
      </c>
      <c r="D2820" s="260" t="s">
        <v>11581</v>
      </c>
      <c r="E2820" s="261"/>
      <c r="F2820" s="262" t="s">
        <v>894</v>
      </c>
      <c r="G2820" s="263" t="s">
        <v>895</v>
      </c>
      <c r="H2820" s="264"/>
      <c r="I2820" s="265"/>
      <c r="J2820" s="262"/>
      <c r="K2820" s="263"/>
      <c r="L2820" s="266" t="s">
        <v>7081</v>
      </c>
      <c r="M2820" s="267" t="s">
        <v>7082</v>
      </c>
      <c r="N2820" s="262" t="s">
        <v>7081</v>
      </c>
      <c r="O2820" s="263" t="s">
        <v>7082</v>
      </c>
      <c r="P2820" s="266" t="s">
        <v>7714</v>
      </c>
      <c r="Q2820" s="267" t="s">
        <v>7715</v>
      </c>
      <c r="R2820" s="276"/>
      <c r="S2820" s="277"/>
      <c r="T2820" s="277"/>
    </row>
    <row r="2821" spans="1:20" s="203" customFormat="1" ht="36" x14ac:dyDescent="0.2">
      <c r="A2821" s="257" t="s">
        <v>10461</v>
      </c>
      <c r="B2821" s="258" t="s">
        <v>7710</v>
      </c>
      <c r="C2821" s="259" t="s">
        <v>897</v>
      </c>
      <c r="D2821" s="260" t="s">
        <v>11582</v>
      </c>
      <c r="E2821" s="261"/>
      <c r="F2821" s="262" t="s">
        <v>896</v>
      </c>
      <c r="G2821" s="263" t="s">
        <v>897</v>
      </c>
      <c r="H2821" s="264"/>
      <c r="I2821" s="265"/>
      <c r="J2821" s="262"/>
      <c r="K2821" s="263"/>
      <c r="L2821" s="266" t="s">
        <v>7083</v>
      </c>
      <c r="M2821" s="267" t="s">
        <v>7084</v>
      </c>
      <c r="N2821" s="262" t="s">
        <v>7083</v>
      </c>
      <c r="O2821" s="263" t="s">
        <v>7084</v>
      </c>
      <c r="P2821" s="266" t="s">
        <v>7714</v>
      </c>
      <c r="Q2821" s="267" t="s">
        <v>7715</v>
      </c>
      <c r="R2821" s="276"/>
      <c r="S2821" s="277"/>
      <c r="T2821" s="277"/>
    </row>
    <row r="2822" spans="1:20" ht="36" x14ac:dyDescent="0.2">
      <c r="A2822" s="257" t="s">
        <v>10461</v>
      </c>
      <c r="B2822" s="258" t="s">
        <v>7710</v>
      </c>
      <c r="C2822" s="259" t="s">
        <v>899</v>
      </c>
      <c r="D2822" s="260" t="s">
        <v>11583</v>
      </c>
      <c r="E2822" s="261"/>
      <c r="F2822" s="262" t="s">
        <v>898</v>
      </c>
      <c r="G2822" s="263" t="s">
        <v>899</v>
      </c>
      <c r="H2822" s="264"/>
      <c r="I2822" s="265"/>
      <c r="J2822" s="262"/>
      <c r="K2822" s="263"/>
      <c r="L2822" s="266" t="s">
        <v>7085</v>
      </c>
      <c r="M2822" s="267" t="s">
        <v>7086</v>
      </c>
      <c r="N2822" s="262" t="s">
        <v>7085</v>
      </c>
      <c r="O2822" s="263" t="s">
        <v>7086</v>
      </c>
      <c r="P2822" s="266" t="s">
        <v>7714</v>
      </c>
      <c r="Q2822" s="267" t="s">
        <v>7715</v>
      </c>
      <c r="R2822" s="276"/>
      <c r="S2822" s="277"/>
      <c r="T2822" s="277"/>
    </row>
    <row r="2823" spans="1:20" s="203" customFormat="1" ht="24" x14ac:dyDescent="0.2">
      <c r="A2823" s="257" t="s">
        <v>10461</v>
      </c>
      <c r="B2823" s="258" t="s">
        <v>7710</v>
      </c>
      <c r="C2823" s="259" t="s">
        <v>901</v>
      </c>
      <c r="D2823" s="260" t="s">
        <v>11584</v>
      </c>
      <c r="E2823" s="261"/>
      <c r="F2823" s="262" t="s">
        <v>900</v>
      </c>
      <c r="G2823" s="263" t="s">
        <v>901</v>
      </c>
      <c r="H2823" s="264"/>
      <c r="I2823" s="265"/>
      <c r="J2823" s="262"/>
      <c r="K2823" s="263"/>
      <c r="L2823" s="266" t="s">
        <v>7087</v>
      </c>
      <c r="M2823" s="267" t="s">
        <v>7088</v>
      </c>
      <c r="N2823" s="262" t="s">
        <v>7087</v>
      </c>
      <c r="O2823" s="263" t="s">
        <v>7088</v>
      </c>
      <c r="P2823" s="266" t="s">
        <v>7714</v>
      </c>
      <c r="Q2823" s="267" t="s">
        <v>7715</v>
      </c>
      <c r="R2823" s="276"/>
      <c r="S2823" s="277"/>
      <c r="T2823" s="277"/>
    </row>
    <row r="2824" spans="1:20" ht="60" x14ac:dyDescent="0.2">
      <c r="A2824" s="257" t="s">
        <v>10461</v>
      </c>
      <c r="B2824" s="258" t="s">
        <v>7710</v>
      </c>
      <c r="C2824" s="259" t="s">
        <v>903</v>
      </c>
      <c r="D2824" s="260" t="s">
        <v>11585</v>
      </c>
      <c r="E2824" s="261"/>
      <c r="F2824" s="262" t="s">
        <v>902</v>
      </c>
      <c r="G2824" s="263" t="s">
        <v>903</v>
      </c>
      <c r="H2824" s="264"/>
      <c r="I2824" s="265"/>
      <c r="J2824" s="262"/>
      <c r="K2824" s="263"/>
      <c r="L2824" s="266" t="s">
        <v>7089</v>
      </c>
      <c r="M2824" s="267" t="s">
        <v>7090</v>
      </c>
      <c r="N2824" s="262" t="s">
        <v>7089</v>
      </c>
      <c r="O2824" s="263" t="s">
        <v>7090</v>
      </c>
      <c r="P2824" s="266" t="s">
        <v>7714</v>
      </c>
      <c r="Q2824" s="267" t="s">
        <v>7715</v>
      </c>
      <c r="R2824" s="276"/>
      <c r="S2824" s="277"/>
      <c r="T2824" s="277"/>
    </row>
    <row r="2825" spans="1:20" s="203" customFormat="1" ht="24" x14ac:dyDescent="0.2">
      <c r="A2825" s="257" t="s">
        <v>10461</v>
      </c>
      <c r="B2825" s="258" t="s">
        <v>7710</v>
      </c>
      <c r="C2825" s="259" t="s">
        <v>905</v>
      </c>
      <c r="D2825" s="260" t="s">
        <v>11586</v>
      </c>
      <c r="E2825" s="261"/>
      <c r="F2825" s="262" t="s">
        <v>904</v>
      </c>
      <c r="G2825" s="263" t="s">
        <v>905</v>
      </c>
      <c r="H2825" s="264"/>
      <c r="I2825" s="265"/>
      <c r="J2825" s="262"/>
      <c r="K2825" s="263"/>
      <c r="L2825" s="266" t="s">
        <v>7091</v>
      </c>
      <c r="M2825" s="267" t="s">
        <v>7092</v>
      </c>
      <c r="N2825" s="262" t="s">
        <v>7091</v>
      </c>
      <c r="O2825" s="263" t="s">
        <v>7092</v>
      </c>
      <c r="P2825" s="266" t="s">
        <v>7714</v>
      </c>
      <c r="Q2825" s="267" t="s">
        <v>7715</v>
      </c>
      <c r="R2825" s="276"/>
      <c r="S2825" s="277"/>
      <c r="T2825" s="277"/>
    </row>
    <row r="2826" spans="1:20" s="203" customFormat="1" ht="36" x14ac:dyDescent="0.2">
      <c r="A2826" s="257" t="s">
        <v>10461</v>
      </c>
      <c r="B2826" s="258" t="s">
        <v>7710</v>
      </c>
      <c r="C2826" s="259" t="s">
        <v>907</v>
      </c>
      <c r="D2826" s="260" t="s">
        <v>11587</v>
      </c>
      <c r="E2826" s="261"/>
      <c r="F2826" s="262" t="s">
        <v>906</v>
      </c>
      <c r="G2826" s="263" t="s">
        <v>907</v>
      </c>
      <c r="H2826" s="264"/>
      <c r="I2826" s="265"/>
      <c r="J2826" s="262"/>
      <c r="K2826" s="263"/>
      <c r="L2826" s="266" t="s">
        <v>7093</v>
      </c>
      <c r="M2826" s="267" t="s">
        <v>7094</v>
      </c>
      <c r="N2826" s="262" t="s">
        <v>7093</v>
      </c>
      <c r="O2826" s="263" t="s">
        <v>7094</v>
      </c>
      <c r="P2826" s="266" t="s">
        <v>7714</v>
      </c>
      <c r="Q2826" s="267" t="s">
        <v>7715</v>
      </c>
      <c r="R2826" s="276"/>
      <c r="S2826" s="277"/>
      <c r="T2826" s="277"/>
    </row>
    <row r="2827" spans="1:20" s="203" customFormat="1" ht="60" x14ac:dyDescent="0.2">
      <c r="A2827" s="257" t="s">
        <v>10461</v>
      </c>
      <c r="B2827" s="258" t="s">
        <v>7710</v>
      </c>
      <c r="C2827" s="259" t="s">
        <v>925</v>
      </c>
      <c r="D2827" s="260" t="s">
        <v>11588</v>
      </c>
      <c r="E2827" s="261"/>
      <c r="F2827" s="262" t="s">
        <v>924</v>
      </c>
      <c r="G2827" s="263" t="s">
        <v>925</v>
      </c>
      <c r="H2827" s="264"/>
      <c r="I2827" s="265"/>
      <c r="J2827" s="262"/>
      <c r="K2827" s="263"/>
      <c r="L2827" s="266" t="s">
        <v>7111</v>
      </c>
      <c r="M2827" s="267" t="s">
        <v>7112</v>
      </c>
      <c r="N2827" s="262" t="s">
        <v>7111</v>
      </c>
      <c r="O2827" s="263" t="s">
        <v>7112</v>
      </c>
      <c r="P2827" s="266" t="s">
        <v>7714</v>
      </c>
      <c r="Q2827" s="267" t="s">
        <v>7715</v>
      </c>
      <c r="R2827" s="276"/>
      <c r="S2827" s="277"/>
      <c r="T2827" s="277"/>
    </row>
    <row r="2828" spans="1:20" ht="60" x14ac:dyDescent="0.2">
      <c r="A2828" s="257" t="s">
        <v>10461</v>
      </c>
      <c r="B2828" s="258" t="s">
        <v>7710</v>
      </c>
      <c r="C2828" s="259" t="s">
        <v>909</v>
      </c>
      <c r="D2828" s="260" t="s">
        <v>11589</v>
      </c>
      <c r="E2828" s="261"/>
      <c r="F2828" s="262" t="s">
        <v>908</v>
      </c>
      <c r="G2828" s="263" t="s">
        <v>909</v>
      </c>
      <c r="H2828" s="264"/>
      <c r="I2828" s="265"/>
      <c r="J2828" s="262"/>
      <c r="K2828" s="263"/>
      <c r="L2828" s="266" t="s">
        <v>7095</v>
      </c>
      <c r="M2828" s="267" t="s">
        <v>7096</v>
      </c>
      <c r="N2828" s="262" t="s">
        <v>7095</v>
      </c>
      <c r="O2828" s="263" t="s">
        <v>7096</v>
      </c>
      <c r="P2828" s="266" t="s">
        <v>7714</v>
      </c>
      <c r="Q2828" s="267" t="s">
        <v>7715</v>
      </c>
      <c r="R2828" s="276"/>
      <c r="S2828" s="277"/>
      <c r="T2828" s="277"/>
    </row>
    <row r="2829" spans="1:20" s="203" customFormat="1" ht="84" x14ac:dyDescent="0.2">
      <c r="A2829" s="257" t="s">
        <v>10461</v>
      </c>
      <c r="B2829" s="258" t="s">
        <v>7710</v>
      </c>
      <c r="C2829" s="259" t="s">
        <v>927</v>
      </c>
      <c r="D2829" s="260" t="s">
        <v>11590</v>
      </c>
      <c r="E2829" s="261"/>
      <c r="F2829" s="262" t="s">
        <v>926</v>
      </c>
      <c r="G2829" s="263" t="s">
        <v>927</v>
      </c>
      <c r="H2829" s="264"/>
      <c r="I2829" s="265"/>
      <c r="J2829" s="262"/>
      <c r="K2829" s="263"/>
      <c r="L2829" s="266" t="s">
        <v>7113</v>
      </c>
      <c r="M2829" s="267" t="s">
        <v>7114</v>
      </c>
      <c r="N2829" s="262" t="s">
        <v>7113</v>
      </c>
      <c r="O2829" s="263" t="s">
        <v>7114</v>
      </c>
      <c r="P2829" s="266" t="s">
        <v>7714</v>
      </c>
      <c r="Q2829" s="267" t="s">
        <v>7715</v>
      </c>
      <c r="R2829" s="276"/>
      <c r="S2829" s="277"/>
      <c r="T2829" s="277"/>
    </row>
    <row r="2830" spans="1:20" ht="24" x14ac:dyDescent="0.2">
      <c r="A2830" s="257" t="s">
        <v>10461</v>
      </c>
      <c r="B2830" s="258" t="s">
        <v>7710</v>
      </c>
      <c r="C2830" s="259" t="s">
        <v>911</v>
      </c>
      <c r="D2830" s="260" t="s">
        <v>11591</v>
      </c>
      <c r="E2830" s="261"/>
      <c r="F2830" s="262" t="s">
        <v>910</v>
      </c>
      <c r="G2830" s="263" t="s">
        <v>911</v>
      </c>
      <c r="H2830" s="264"/>
      <c r="I2830" s="265"/>
      <c r="J2830" s="262"/>
      <c r="K2830" s="263"/>
      <c r="L2830" s="266" t="s">
        <v>7097</v>
      </c>
      <c r="M2830" s="267" t="s">
        <v>7098</v>
      </c>
      <c r="N2830" s="262" t="s">
        <v>7097</v>
      </c>
      <c r="O2830" s="263" t="s">
        <v>7098</v>
      </c>
      <c r="P2830" s="266" t="s">
        <v>7714</v>
      </c>
      <c r="Q2830" s="267" t="s">
        <v>7715</v>
      </c>
      <c r="R2830" s="276"/>
      <c r="S2830" s="277"/>
      <c r="T2830" s="277"/>
    </row>
    <row r="2831" spans="1:20" s="203" customFormat="1" ht="48" x14ac:dyDescent="0.2">
      <c r="A2831" s="257" t="s">
        <v>10461</v>
      </c>
      <c r="B2831" s="258" t="s">
        <v>7710</v>
      </c>
      <c r="C2831" s="259" t="s">
        <v>913</v>
      </c>
      <c r="D2831" s="260" t="s">
        <v>11592</v>
      </c>
      <c r="E2831" s="261"/>
      <c r="F2831" s="262" t="s">
        <v>912</v>
      </c>
      <c r="G2831" s="263" t="s">
        <v>913</v>
      </c>
      <c r="H2831" s="264"/>
      <c r="I2831" s="265"/>
      <c r="J2831" s="262"/>
      <c r="K2831" s="263"/>
      <c r="L2831" s="266" t="s">
        <v>7099</v>
      </c>
      <c r="M2831" s="267" t="s">
        <v>7100</v>
      </c>
      <c r="N2831" s="262" t="s">
        <v>7099</v>
      </c>
      <c r="O2831" s="263" t="s">
        <v>7100</v>
      </c>
      <c r="P2831" s="266" t="s">
        <v>7714</v>
      </c>
      <c r="Q2831" s="267" t="s">
        <v>7715</v>
      </c>
      <c r="R2831" s="276"/>
      <c r="S2831" s="277"/>
      <c r="T2831" s="277"/>
    </row>
    <row r="2832" spans="1:20" ht="72" x14ac:dyDescent="0.2">
      <c r="A2832" s="257" t="s">
        <v>10461</v>
      </c>
      <c r="B2832" s="258" t="s">
        <v>7710</v>
      </c>
      <c r="C2832" s="259" t="s">
        <v>929</v>
      </c>
      <c r="D2832" s="260" t="s">
        <v>11593</v>
      </c>
      <c r="E2832" s="261"/>
      <c r="F2832" s="262" t="s">
        <v>928</v>
      </c>
      <c r="G2832" s="263" t="s">
        <v>929</v>
      </c>
      <c r="H2832" s="264"/>
      <c r="I2832" s="265"/>
      <c r="J2832" s="262"/>
      <c r="K2832" s="263"/>
      <c r="L2832" s="266" t="s">
        <v>7115</v>
      </c>
      <c r="M2832" s="267" t="s">
        <v>7116</v>
      </c>
      <c r="N2832" s="262" t="s">
        <v>7115</v>
      </c>
      <c r="O2832" s="263" t="s">
        <v>7116</v>
      </c>
      <c r="P2832" s="266" t="s">
        <v>7714</v>
      </c>
      <c r="Q2832" s="267" t="s">
        <v>7715</v>
      </c>
      <c r="R2832" s="276"/>
      <c r="S2832" s="277"/>
      <c r="T2832" s="277"/>
    </row>
    <row r="2833" spans="1:20" s="203" customFormat="1" ht="48" x14ac:dyDescent="0.2">
      <c r="A2833" s="257" t="s">
        <v>10461</v>
      </c>
      <c r="B2833" s="258" t="s">
        <v>7710</v>
      </c>
      <c r="C2833" s="259" t="s">
        <v>915</v>
      </c>
      <c r="D2833" s="260" t="s">
        <v>11594</v>
      </c>
      <c r="E2833" s="261"/>
      <c r="F2833" s="262" t="s">
        <v>914</v>
      </c>
      <c r="G2833" s="263" t="s">
        <v>915</v>
      </c>
      <c r="H2833" s="264"/>
      <c r="I2833" s="265"/>
      <c r="J2833" s="262"/>
      <c r="K2833" s="263"/>
      <c r="L2833" s="266" t="s">
        <v>7101</v>
      </c>
      <c r="M2833" s="267" t="s">
        <v>7102</v>
      </c>
      <c r="N2833" s="262" t="s">
        <v>7101</v>
      </c>
      <c r="O2833" s="263" t="s">
        <v>7102</v>
      </c>
      <c r="P2833" s="266" t="s">
        <v>7714</v>
      </c>
      <c r="Q2833" s="267" t="s">
        <v>7715</v>
      </c>
      <c r="R2833" s="276"/>
      <c r="S2833" s="277"/>
      <c r="T2833" s="277"/>
    </row>
    <row r="2834" spans="1:20" ht="48" x14ac:dyDescent="0.2">
      <c r="A2834" s="257" t="s">
        <v>10461</v>
      </c>
      <c r="B2834" s="258" t="s">
        <v>7710</v>
      </c>
      <c r="C2834" s="259" t="s">
        <v>917</v>
      </c>
      <c r="D2834" s="260" t="s">
        <v>11595</v>
      </c>
      <c r="E2834" s="261"/>
      <c r="F2834" s="262" t="s">
        <v>916</v>
      </c>
      <c r="G2834" s="263" t="s">
        <v>917</v>
      </c>
      <c r="H2834" s="264"/>
      <c r="I2834" s="265"/>
      <c r="J2834" s="262"/>
      <c r="K2834" s="263"/>
      <c r="L2834" s="266" t="s">
        <v>7103</v>
      </c>
      <c r="M2834" s="267" t="s">
        <v>7104</v>
      </c>
      <c r="N2834" s="262" t="s">
        <v>7103</v>
      </c>
      <c r="O2834" s="263" t="s">
        <v>7104</v>
      </c>
      <c r="P2834" s="266" t="s">
        <v>7714</v>
      </c>
      <c r="Q2834" s="267" t="s">
        <v>7715</v>
      </c>
      <c r="R2834" s="276"/>
      <c r="S2834" s="277"/>
      <c r="T2834" s="277"/>
    </row>
    <row r="2835" spans="1:20" s="203" customFormat="1" ht="48" x14ac:dyDescent="0.2">
      <c r="A2835" s="257" t="s">
        <v>10461</v>
      </c>
      <c r="B2835" s="258" t="s">
        <v>7710</v>
      </c>
      <c r="C2835" s="259" t="s">
        <v>919</v>
      </c>
      <c r="D2835" s="260" t="s">
        <v>11596</v>
      </c>
      <c r="E2835" s="261"/>
      <c r="F2835" s="262" t="s">
        <v>918</v>
      </c>
      <c r="G2835" s="263" t="s">
        <v>919</v>
      </c>
      <c r="H2835" s="264"/>
      <c r="I2835" s="265"/>
      <c r="J2835" s="262"/>
      <c r="K2835" s="263"/>
      <c r="L2835" s="266" t="s">
        <v>7105</v>
      </c>
      <c r="M2835" s="267" t="s">
        <v>7106</v>
      </c>
      <c r="N2835" s="262" t="s">
        <v>7105</v>
      </c>
      <c r="O2835" s="263" t="s">
        <v>7106</v>
      </c>
      <c r="P2835" s="266" t="s">
        <v>7714</v>
      </c>
      <c r="Q2835" s="267" t="s">
        <v>7715</v>
      </c>
      <c r="R2835" s="276"/>
      <c r="S2835" s="277"/>
      <c r="T2835" s="277"/>
    </row>
    <row r="2836" spans="1:20" ht="36" x14ac:dyDescent="0.2">
      <c r="A2836" s="257" t="s">
        <v>10461</v>
      </c>
      <c r="B2836" s="258" t="s">
        <v>7710</v>
      </c>
      <c r="C2836" s="259" t="s">
        <v>921</v>
      </c>
      <c r="D2836" s="260" t="s">
        <v>11597</v>
      </c>
      <c r="E2836" s="261"/>
      <c r="F2836" s="262" t="s">
        <v>920</v>
      </c>
      <c r="G2836" s="263" t="s">
        <v>921</v>
      </c>
      <c r="H2836" s="264"/>
      <c r="I2836" s="265"/>
      <c r="J2836" s="262"/>
      <c r="K2836" s="263"/>
      <c r="L2836" s="266" t="s">
        <v>7107</v>
      </c>
      <c r="M2836" s="267" t="s">
        <v>7108</v>
      </c>
      <c r="N2836" s="262" t="s">
        <v>7107</v>
      </c>
      <c r="O2836" s="263" t="s">
        <v>7108</v>
      </c>
      <c r="P2836" s="266" t="s">
        <v>7714</v>
      </c>
      <c r="Q2836" s="267" t="s">
        <v>7715</v>
      </c>
      <c r="R2836" s="276"/>
      <c r="S2836" s="277"/>
      <c r="T2836" s="277"/>
    </row>
    <row r="2837" spans="1:20" ht="60" x14ac:dyDescent="0.2">
      <c r="A2837" s="257" t="s">
        <v>10461</v>
      </c>
      <c r="B2837" s="258" t="s">
        <v>7710</v>
      </c>
      <c r="C2837" s="259" t="s">
        <v>923</v>
      </c>
      <c r="D2837" s="260" t="s">
        <v>11598</v>
      </c>
      <c r="E2837" s="261"/>
      <c r="F2837" s="262" t="s">
        <v>922</v>
      </c>
      <c r="G2837" s="263" t="s">
        <v>923</v>
      </c>
      <c r="H2837" s="264"/>
      <c r="I2837" s="265"/>
      <c r="J2837" s="262"/>
      <c r="K2837" s="263"/>
      <c r="L2837" s="266" t="s">
        <v>7109</v>
      </c>
      <c r="M2837" s="267" t="s">
        <v>7110</v>
      </c>
      <c r="N2837" s="262" t="s">
        <v>7109</v>
      </c>
      <c r="O2837" s="263" t="s">
        <v>7110</v>
      </c>
      <c r="P2837" s="266" t="s">
        <v>7714</v>
      </c>
      <c r="Q2837" s="267" t="s">
        <v>7715</v>
      </c>
      <c r="R2837" s="276"/>
      <c r="S2837" s="277"/>
      <c r="T2837" s="277"/>
    </row>
    <row r="2838" spans="1:20" s="203" customFormat="1" ht="36" x14ac:dyDescent="0.2">
      <c r="A2838" s="257" t="s">
        <v>10461</v>
      </c>
      <c r="B2838" s="258" t="s">
        <v>7710</v>
      </c>
      <c r="C2838" s="259" t="s">
        <v>931</v>
      </c>
      <c r="D2838" s="260" t="s">
        <v>11599</v>
      </c>
      <c r="E2838" s="261"/>
      <c r="F2838" s="262" t="s">
        <v>930</v>
      </c>
      <c r="G2838" s="263" t="s">
        <v>931</v>
      </c>
      <c r="H2838" s="264"/>
      <c r="I2838" s="265"/>
      <c r="J2838" s="262"/>
      <c r="K2838" s="263"/>
      <c r="L2838" s="266" t="s">
        <v>7117</v>
      </c>
      <c r="M2838" s="267" t="s">
        <v>7118</v>
      </c>
      <c r="N2838" s="262" t="s">
        <v>7117</v>
      </c>
      <c r="O2838" s="263" t="s">
        <v>7118</v>
      </c>
      <c r="P2838" s="266" t="s">
        <v>7714</v>
      </c>
      <c r="Q2838" s="267" t="s">
        <v>7715</v>
      </c>
      <c r="R2838" s="276"/>
      <c r="S2838" s="277"/>
      <c r="T2838" s="277"/>
    </row>
    <row r="2839" spans="1:20" s="203" customFormat="1" x14ac:dyDescent="0.2">
      <c r="A2839" s="244" t="s">
        <v>10461</v>
      </c>
      <c r="B2839" s="245" t="s">
        <v>7707</v>
      </c>
      <c r="C2839" s="246" t="s">
        <v>11600</v>
      </c>
      <c r="D2839" s="247" t="s">
        <v>11601</v>
      </c>
      <c r="E2839" s="248"/>
      <c r="F2839" s="249"/>
      <c r="G2839" s="250"/>
      <c r="H2839" s="251"/>
      <c r="I2839" s="252"/>
      <c r="J2839" s="249"/>
      <c r="K2839" s="250"/>
      <c r="L2839" s="253"/>
      <c r="M2839" s="254"/>
      <c r="N2839" s="249"/>
      <c r="O2839" s="250"/>
      <c r="P2839" s="253"/>
      <c r="Q2839" s="254"/>
      <c r="R2839" s="255"/>
      <c r="S2839" s="256"/>
      <c r="T2839" s="256"/>
    </row>
    <row r="2840" spans="1:20" ht="24" x14ac:dyDescent="0.2">
      <c r="A2840" s="257" t="s">
        <v>10461</v>
      </c>
      <c r="B2840" s="258" t="s">
        <v>7710</v>
      </c>
      <c r="C2840" s="259" t="s">
        <v>934</v>
      </c>
      <c r="D2840" s="260" t="s">
        <v>11602</v>
      </c>
      <c r="E2840" s="261"/>
      <c r="F2840" s="262" t="s">
        <v>933</v>
      </c>
      <c r="G2840" s="263" t="s">
        <v>934</v>
      </c>
      <c r="H2840" s="264"/>
      <c r="I2840" s="265"/>
      <c r="J2840" s="262"/>
      <c r="K2840" s="263"/>
      <c r="L2840" s="266" t="s">
        <v>7119</v>
      </c>
      <c r="M2840" s="267" t="s">
        <v>7120</v>
      </c>
      <c r="N2840" s="262" t="s">
        <v>7119</v>
      </c>
      <c r="O2840" s="263" t="s">
        <v>7120</v>
      </c>
      <c r="P2840" s="266" t="s">
        <v>7714</v>
      </c>
      <c r="Q2840" s="267" t="s">
        <v>7715</v>
      </c>
      <c r="R2840" s="276"/>
      <c r="S2840" s="277"/>
      <c r="T2840" s="277"/>
    </row>
    <row r="2841" spans="1:20" s="203" customFormat="1" ht="24" x14ac:dyDescent="0.2">
      <c r="A2841" s="257" t="s">
        <v>10461</v>
      </c>
      <c r="B2841" s="258" t="s">
        <v>7710</v>
      </c>
      <c r="C2841" s="259" t="s">
        <v>936</v>
      </c>
      <c r="D2841" s="260" t="s">
        <v>11603</v>
      </c>
      <c r="E2841" s="261"/>
      <c r="F2841" s="262" t="s">
        <v>935</v>
      </c>
      <c r="G2841" s="263" t="s">
        <v>936</v>
      </c>
      <c r="H2841" s="264"/>
      <c r="I2841" s="265"/>
      <c r="J2841" s="262"/>
      <c r="K2841" s="263"/>
      <c r="L2841" s="266" t="s">
        <v>7121</v>
      </c>
      <c r="M2841" s="267" t="s">
        <v>7122</v>
      </c>
      <c r="N2841" s="262" t="s">
        <v>7121</v>
      </c>
      <c r="O2841" s="263" t="s">
        <v>7122</v>
      </c>
      <c r="P2841" s="266" t="s">
        <v>7714</v>
      </c>
      <c r="Q2841" s="267" t="s">
        <v>7715</v>
      </c>
      <c r="R2841" s="276"/>
      <c r="S2841" s="277"/>
      <c r="T2841" s="277"/>
    </row>
    <row r="2842" spans="1:20" s="203" customFormat="1" ht="36" x14ac:dyDescent="0.2">
      <c r="A2842" s="257" t="s">
        <v>10461</v>
      </c>
      <c r="B2842" s="258" t="s">
        <v>7710</v>
      </c>
      <c r="C2842" s="259" t="s">
        <v>2103</v>
      </c>
      <c r="D2842" s="260" t="s">
        <v>11604</v>
      </c>
      <c r="E2842" s="261"/>
      <c r="F2842" s="262" t="s">
        <v>937</v>
      </c>
      <c r="G2842" s="263" t="s">
        <v>2103</v>
      </c>
      <c r="H2842" s="264"/>
      <c r="I2842" s="265"/>
      <c r="J2842" s="262"/>
      <c r="K2842" s="263"/>
      <c r="L2842" s="266" t="s">
        <v>7123</v>
      </c>
      <c r="M2842" s="267" t="s">
        <v>7124</v>
      </c>
      <c r="N2842" s="262" t="s">
        <v>7123</v>
      </c>
      <c r="O2842" s="263" t="s">
        <v>7124</v>
      </c>
      <c r="P2842" s="266" t="s">
        <v>7714</v>
      </c>
      <c r="Q2842" s="267" t="s">
        <v>7715</v>
      </c>
      <c r="R2842" s="276"/>
      <c r="S2842" s="277"/>
      <c r="T2842" s="277"/>
    </row>
    <row r="2843" spans="1:20" ht="24" x14ac:dyDescent="0.2">
      <c r="A2843" s="244" t="s">
        <v>10461</v>
      </c>
      <c r="B2843" s="245" t="s">
        <v>7707</v>
      </c>
      <c r="C2843" s="246" t="s">
        <v>11605</v>
      </c>
      <c r="D2843" s="247" t="s">
        <v>11606</v>
      </c>
      <c r="E2843" s="248"/>
      <c r="F2843" s="249"/>
      <c r="G2843" s="250"/>
      <c r="H2843" s="251"/>
      <c r="I2843" s="252"/>
      <c r="J2843" s="249"/>
      <c r="K2843" s="250"/>
      <c r="L2843" s="253"/>
      <c r="M2843" s="254"/>
      <c r="N2843" s="249"/>
      <c r="O2843" s="250"/>
      <c r="P2843" s="253"/>
      <c r="Q2843" s="254"/>
      <c r="R2843" s="255"/>
      <c r="S2843" s="256"/>
      <c r="T2843" s="256"/>
    </row>
    <row r="2844" spans="1:20" s="203" customFormat="1" ht="48" x14ac:dyDescent="0.2">
      <c r="A2844" s="257" t="s">
        <v>10461</v>
      </c>
      <c r="B2844" s="258" t="s">
        <v>7710</v>
      </c>
      <c r="C2844" s="259" t="s">
        <v>2105</v>
      </c>
      <c r="D2844" s="260" t="s">
        <v>11607</v>
      </c>
      <c r="E2844" s="261"/>
      <c r="F2844" s="262" t="s">
        <v>2104</v>
      </c>
      <c r="G2844" s="263" t="s">
        <v>2105</v>
      </c>
      <c r="H2844" s="264"/>
      <c r="I2844" s="265"/>
      <c r="J2844" s="262"/>
      <c r="K2844" s="263"/>
      <c r="L2844" s="266" t="s">
        <v>7125</v>
      </c>
      <c r="M2844" s="267" t="s">
        <v>7126</v>
      </c>
      <c r="N2844" s="262" t="s">
        <v>7125</v>
      </c>
      <c r="O2844" s="263" t="s">
        <v>7126</v>
      </c>
      <c r="P2844" s="266" t="s">
        <v>7714</v>
      </c>
      <c r="Q2844" s="267" t="s">
        <v>7715</v>
      </c>
      <c r="R2844" s="276"/>
      <c r="S2844" s="277"/>
      <c r="T2844" s="277"/>
    </row>
    <row r="2845" spans="1:20" s="203" customFormat="1" ht="12.75" x14ac:dyDescent="0.2">
      <c r="A2845" s="204" t="s">
        <v>10461</v>
      </c>
      <c r="B2845" s="205" t="s">
        <v>7704</v>
      </c>
      <c r="C2845" s="206" t="s">
        <v>2109</v>
      </c>
      <c r="D2845" s="207" t="s">
        <v>11608</v>
      </c>
      <c r="E2845" s="208"/>
      <c r="F2845" s="209"/>
      <c r="G2845" s="210"/>
      <c r="H2845" s="211"/>
      <c r="I2845" s="212"/>
      <c r="J2845" s="209"/>
      <c r="K2845" s="210"/>
      <c r="L2845" s="213"/>
      <c r="M2845" s="214"/>
      <c r="N2845" s="209"/>
      <c r="O2845" s="210"/>
      <c r="P2845" s="213"/>
      <c r="Q2845" s="214"/>
      <c r="R2845" s="215"/>
      <c r="S2845" s="216"/>
      <c r="T2845" s="216"/>
    </row>
    <row r="2846" spans="1:20" x14ac:dyDescent="0.2">
      <c r="A2846" s="244" t="s">
        <v>10461</v>
      </c>
      <c r="B2846" s="245" t="s">
        <v>7707</v>
      </c>
      <c r="C2846" s="246" t="s">
        <v>2109</v>
      </c>
      <c r="D2846" s="247" t="s">
        <v>11609</v>
      </c>
      <c r="E2846" s="248"/>
      <c r="F2846" s="262"/>
      <c r="G2846" s="263"/>
      <c r="H2846" s="251"/>
      <c r="I2846" s="252"/>
      <c r="J2846" s="249"/>
      <c r="K2846" s="250"/>
      <c r="L2846" s="266"/>
      <c r="M2846" s="267"/>
      <c r="N2846" s="262"/>
      <c r="O2846" s="263"/>
      <c r="P2846" s="266"/>
      <c r="Q2846" s="267"/>
      <c r="R2846" s="276"/>
      <c r="S2846" s="277"/>
      <c r="T2846" s="277"/>
    </row>
    <row r="2847" spans="1:20" ht="24" x14ac:dyDescent="0.2">
      <c r="A2847" s="257" t="s">
        <v>10461</v>
      </c>
      <c r="B2847" s="258" t="s">
        <v>7710</v>
      </c>
      <c r="C2847" s="259" t="s">
        <v>2109</v>
      </c>
      <c r="D2847" s="260" t="s">
        <v>11610</v>
      </c>
      <c r="E2847" s="261"/>
      <c r="F2847" s="262" t="s">
        <v>2108</v>
      </c>
      <c r="G2847" s="263" t="s">
        <v>2109</v>
      </c>
      <c r="H2847" s="264"/>
      <c r="I2847" s="265"/>
      <c r="J2847" s="262"/>
      <c r="K2847" s="263"/>
      <c r="L2847" s="266" t="s">
        <v>7131</v>
      </c>
      <c r="M2847" s="267" t="s">
        <v>7132</v>
      </c>
      <c r="N2847" s="262" t="s">
        <v>7131</v>
      </c>
      <c r="O2847" s="263" t="s">
        <v>7132</v>
      </c>
      <c r="P2847" s="266" t="s">
        <v>7714</v>
      </c>
      <c r="Q2847" s="267" t="s">
        <v>7715</v>
      </c>
      <c r="R2847" s="276"/>
      <c r="S2847" s="277"/>
      <c r="T2847" s="277"/>
    </row>
    <row r="2848" spans="1:20" ht="12.75" x14ac:dyDescent="0.2">
      <c r="A2848" s="204" t="s">
        <v>10461</v>
      </c>
      <c r="B2848" s="205" t="s">
        <v>7704</v>
      </c>
      <c r="C2848" s="206" t="s">
        <v>11611</v>
      </c>
      <c r="D2848" s="207" t="s">
        <v>11612</v>
      </c>
      <c r="E2848" s="208"/>
      <c r="F2848" s="209"/>
      <c r="G2848" s="210"/>
      <c r="H2848" s="211"/>
      <c r="I2848" s="212"/>
      <c r="J2848" s="209"/>
      <c r="K2848" s="210"/>
      <c r="L2848" s="213"/>
      <c r="M2848" s="214"/>
      <c r="N2848" s="209"/>
      <c r="O2848" s="210"/>
      <c r="P2848" s="213"/>
      <c r="Q2848" s="214"/>
      <c r="R2848" s="215"/>
      <c r="S2848" s="216"/>
      <c r="T2848" s="216"/>
    </row>
    <row r="2849" spans="1:20" x14ac:dyDescent="0.2">
      <c r="A2849" s="329" t="s">
        <v>10461</v>
      </c>
      <c r="B2849" s="330" t="s">
        <v>7707</v>
      </c>
      <c r="C2849" s="246" t="s">
        <v>2113</v>
      </c>
      <c r="D2849" s="331" t="s">
        <v>11613</v>
      </c>
      <c r="E2849" s="248"/>
      <c r="F2849" s="262"/>
      <c r="G2849" s="263"/>
      <c r="H2849" s="251"/>
      <c r="I2849" s="252"/>
      <c r="J2849" s="249"/>
      <c r="K2849" s="250"/>
      <c r="L2849" s="266"/>
      <c r="M2849" s="267"/>
      <c r="N2849" s="262"/>
      <c r="O2849" s="263"/>
      <c r="P2849" s="266"/>
      <c r="Q2849" s="267"/>
      <c r="R2849" s="276"/>
      <c r="S2849" s="277"/>
      <c r="T2849" s="277"/>
    </row>
    <row r="2850" spans="1:20" s="203" customFormat="1" ht="36" x14ac:dyDescent="0.2">
      <c r="A2850" s="257" t="s">
        <v>10461</v>
      </c>
      <c r="B2850" s="258" t="s">
        <v>7710</v>
      </c>
      <c r="C2850" s="259" t="s">
        <v>2113</v>
      </c>
      <c r="D2850" s="260" t="s">
        <v>11614</v>
      </c>
      <c r="E2850" s="261"/>
      <c r="F2850" s="262" t="s">
        <v>2112</v>
      </c>
      <c r="G2850" s="263" t="s">
        <v>2113</v>
      </c>
      <c r="H2850" s="264"/>
      <c r="I2850" s="265"/>
      <c r="J2850" s="262"/>
      <c r="K2850" s="263"/>
      <c r="L2850" s="266" t="s">
        <v>7127</v>
      </c>
      <c r="M2850" s="267" t="s">
        <v>7128</v>
      </c>
      <c r="N2850" s="262" t="s">
        <v>7127</v>
      </c>
      <c r="O2850" s="263" t="s">
        <v>7128</v>
      </c>
      <c r="P2850" s="266" t="s">
        <v>7714</v>
      </c>
      <c r="Q2850" s="267" t="s">
        <v>7715</v>
      </c>
      <c r="R2850" s="276"/>
      <c r="S2850" s="277"/>
      <c r="T2850" s="277"/>
    </row>
    <row r="2851" spans="1:20" ht="24" x14ac:dyDescent="0.2">
      <c r="A2851" s="329" t="s">
        <v>10461</v>
      </c>
      <c r="B2851" s="330" t="s">
        <v>7707</v>
      </c>
      <c r="C2851" s="246" t="s">
        <v>2116</v>
      </c>
      <c r="D2851" s="331" t="s">
        <v>11615</v>
      </c>
      <c r="E2851" s="248"/>
      <c r="F2851" s="262"/>
      <c r="G2851" s="263"/>
      <c r="H2851" s="251"/>
      <c r="I2851" s="252"/>
      <c r="J2851" s="249"/>
      <c r="K2851" s="250"/>
      <c r="L2851" s="266"/>
      <c r="M2851" s="267"/>
      <c r="N2851" s="262"/>
      <c r="O2851" s="263"/>
      <c r="P2851" s="266"/>
      <c r="Q2851" s="267"/>
      <c r="R2851" s="276"/>
      <c r="S2851" s="277"/>
      <c r="T2851" s="277"/>
    </row>
    <row r="2852" spans="1:20" s="203" customFormat="1" ht="36" x14ac:dyDescent="0.2">
      <c r="A2852" s="257" t="s">
        <v>10461</v>
      </c>
      <c r="B2852" s="258" t="s">
        <v>7710</v>
      </c>
      <c r="C2852" s="259" t="s">
        <v>2116</v>
      </c>
      <c r="D2852" s="260" t="s">
        <v>11616</v>
      </c>
      <c r="E2852" s="261"/>
      <c r="F2852" s="262" t="s">
        <v>2115</v>
      </c>
      <c r="G2852" s="263" t="s">
        <v>2116</v>
      </c>
      <c r="H2852" s="264"/>
      <c r="I2852" s="265"/>
      <c r="J2852" s="262"/>
      <c r="K2852" s="263"/>
      <c r="L2852" s="266" t="s">
        <v>7129</v>
      </c>
      <c r="M2852" s="267" t="s">
        <v>7130</v>
      </c>
      <c r="N2852" s="262" t="s">
        <v>7129</v>
      </c>
      <c r="O2852" s="263" t="s">
        <v>7130</v>
      </c>
      <c r="P2852" s="266" t="s">
        <v>7714</v>
      </c>
      <c r="Q2852" s="267" t="s">
        <v>7715</v>
      </c>
      <c r="R2852" s="276"/>
      <c r="S2852" s="277"/>
      <c r="T2852" s="277"/>
    </row>
    <row r="2853" spans="1:20" s="203" customFormat="1" x14ac:dyDescent="0.2">
      <c r="A2853" s="329" t="s">
        <v>10461</v>
      </c>
      <c r="B2853" s="330" t="s">
        <v>7707</v>
      </c>
      <c r="C2853" s="246" t="s">
        <v>2119</v>
      </c>
      <c r="D2853" s="331" t="s">
        <v>11617</v>
      </c>
      <c r="E2853" s="248"/>
      <c r="F2853" s="262"/>
      <c r="G2853" s="263"/>
      <c r="H2853" s="251"/>
      <c r="I2853" s="252"/>
      <c r="J2853" s="249"/>
      <c r="K2853" s="250"/>
      <c r="L2853" s="266"/>
      <c r="M2853" s="267"/>
      <c r="N2853" s="262"/>
      <c r="O2853" s="263"/>
      <c r="P2853" s="266"/>
      <c r="Q2853" s="267"/>
      <c r="R2853" s="276"/>
      <c r="S2853" s="277"/>
      <c r="T2853" s="277"/>
    </row>
    <row r="2854" spans="1:20" ht="24" x14ac:dyDescent="0.2">
      <c r="A2854" s="257" t="s">
        <v>10461</v>
      </c>
      <c r="B2854" s="258" t="s">
        <v>7710</v>
      </c>
      <c r="C2854" s="259" t="s">
        <v>2119</v>
      </c>
      <c r="D2854" s="260" t="s">
        <v>11618</v>
      </c>
      <c r="E2854" s="261"/>
      <c r="F2854" s="262" t="s">
        <v>2118</v>
      </c>
      <c r="G2854" s="263" t="s">
        <v>2119</v>
      </c>
      <c r="H2854" s="264"/>
      <c r="I2854" s="265"/>
      <c r="J2854" s="262"/>
      <c r="K2854" s="263"/>
      <c r="L2854" s="266" t="s">
        <v>7133</v>
      </c>
      <c r="M2854" s="267" t="s">
        <v>7134</v>
      </c>
      <c r="N2854" s="262" t="s">
        <v>7133</v>
      </c>
      <c r="O2854" s="263" t="s">
        <v>7134</v>
      </c>
      <c r="P2854" s="266" t="s">
        <v>7714</v>
      </c>
      <c r="Q2854" s="267" t="s">
        <v>7715</v>
      </c>
      <c r="R2854" s="276"/>
      <c r="S2854" s="277"/>
      <c r="T2854" s="277"/>
    </row>
    <row r="2855" spans="1:20" s="203" customFormat="1" ht="25.5" x14ac:dyDescent="0.2">
      <c r="A2855" s="204" t="s">
        <v>10461</v>
      </c>
      <c r="B2855" s="205" t="s">
        <v>7704</v>
      </c>
      <c r="C2855" s="400" t="s">
        <v>2123</v>
      </c>
      <c r="D2855" s="207" t="s">
        <v>11619</v>
      </c>
      <c r="E2855" s="208"/>
      <c r="F2855" s="209"/>
      <c r="G2855" s="210"/>
      <c r="H2855" s="211"/>
      <c r="I2855" s="212"/>
      <c r="J2855" s="209"/>
      <c r="K2855" s="210"/>
      <c r="L2855" s="213"/>
      <c r="M2855" s="214"/>
      <c r="N2855" s="209"/>
      <c r="O2855" s="210"/>
      <c r="P2855" s="213"/>
      <c r="Q2855" s="214"/>
      <c r="R2855" s="215"/>
      <c r="S2855" s="216"/>
      <c r="T2855" s="216"/>
    </row>
    <row r="2856" spans="1:20" ht="24" x14ac:dyDescent="0.2">
      <c r="A2856" s="329" t="s">
        <v>10461</v>
      </c>
      <c r="B2856" s="330" t="s">
        <v>7707</v>
      </c>
      <c r="C2856" s="246" t="s">
        <v>2123</v>
      </c>
      <c r="D2856" s="331" t="s">
        <v>11620</v>
      </c>
      <c r="E2856" s="248"/>
      <c r="F2856" s="262"/>
      <c r="G2856" s="263"/>
      <c r="H2856" s="251"/>
      <c r="I2856" s="252"/>
      <c r="J2856" s="249"/>
      <c r="K2856" s="250"/>
      <c r="L2856" s="266"/>
      <c r="M2856" s="267"/>
      <c r="N2856" s="262"/>
      <c r="O2856" s="263"/>
      <c r="P2856" s="266"/>
      <c r="Q2856" s="267"/>
      <c r="R2856" s="276"/>
      <c r="S2856" s="277"/>
      <c r="T2856" s="277"/>
    </row>
    <row r="2857" spans="1:20" s="203" customFormat="1" ht="36" x14ac:dyDescent="0.2">
      <c r="A2857" s="257" t="s">
        <v>10461</v>
      </c>
      <c r="B2857" s="258" t="s">
        <v>7710</v>
      </c>
      <c r="C2857" s="259" t="s">
        <v>2123</v>
      </c>
      <c r="D2857" s="260" t="s">
        <v>11621</v>
      </c>
      <c r="E2857" s="261"/>
      <c r="F2857" s="262" t="s">
        <v>2122</v>
      </c>
      <c r="G2857" s="263" t="s">
        <v>2123</v>
      </c>
      <c r="H2857" s="264"/>
      <c r="I2857" s="265"/>
      <c r="J2857" s="262"/>
      <c r="K2857" s="263"/>
      <c r="L2857" s="266" t="s">
        <v>7135</v>
      </c>
      <c r="M2857" s="267" t="s">
        <v>7136</v>
      </c>
      <c r="N2857" s="262" t="s">
        <v>7135</v>
      </c>
      <c r="O2857" s="263" t="s">
        <v>7136</v>
      </c>
      <c r="P2857" s="266" t="s">
        <v>7714</v>
      </c>
      <c r="Q2857" s="267" t="s">
        <v>7715</v>
      </c>
      <c r="R2857" s="276"/>
      <c r="S2857" s="277"/>
      <c r="T2857" s="277"/>
    </row>
    <row r="2858" spans="1:20" ht="25.5" x14ac:dyDescent="0.2">
      <c r="A2858" s="204" t="s">
        <v>10461</v>
      </c>
      <c r="B2858" s="205" t="s">
        <v>7704</v>
      </c>
      <c r="C2858" s="400" t="s">
        <v>11622</v>
      </c>
      <c r="D2858" s="207" t="s">
        <v>11623</v>
      </c>
      <c r="E2858" s="208"/>
      <c r="F2858" s="209"/>
      <c r="G2858" s="210"/>
      <c r="H2858" s="211"/>
      <c r="I2858" s="212"/>
      <c r="J2858" s="209"/>
      <c r="K2858" s="210"/>
      <c r="L2858" s="213"/>
      <c r="M2858" s="214"/>
      <c r="N2858" s="209"/>
      <c r="O2858" s="210"/>
      <c r="P2858" s="213"/>
      <c r="Q2858" s="214"/>
      <c r="R2858" s="215"/>
      <c r="S2858" s="216"/>
      <c r="T2858" s="216"/>
    </row>
    <row r="2859" spans="1:20" s="203" customFormat="1" x14ac:dyDescent="0.2">
      <c r="A2859" s="329" t="s">
        <v>10461</v>
      </c>
      <c r="B2859" s="330" t="s">
        <v>7707</v>
      </c>
      <c r="C2859" s="246" t="s">
        <v>2127</v>
      </c>
      <c r="D2859" s="331" t="s">
        <v>11624</v>
      </c>
      <c r="E2859" s="248"/>
      <c r="F2859" s="262"/>
      <c r="G2859" s="263"/>
      <c r="H2859" s="251"/>
      <c r="I2859" s="252"/>
      <c r="J2859" s="249"/>
      <c r="K2859" s="250"/>
      <c r="L2859" s="266"/>
      <c r="M2859" s="267"/>
      <c r="N2859" s="262"/>
      <c r="O2859" s="263"/>
      <c r="P2859" s="266"/>
      <c r="Q2859" s="267"/>
      <c r="R2859" s="276"/>
      <c r="S2859" s="277"/>
      <c r="T2859" s="277"/>
    </row>
    <row r="2860" spans="1:20" ht="36" x14ac:dyDescent="0.2">
      <c r="A2860" s="257" t="s">
        <v>10461</v>
      </c>
      <c r="B2860" s="258" t="s">
        <v>7710</v>
      </c>
      <c r="C2860" s="259" t="s">
        <v>2127</v>
      </c>
      <c r="D2860" s="260" t="s">
        <v>11625</v>
      </c>
      <c r="E2860" s="261"/>
      <c r="F2860" s="262" t="s">
        <v>2126</v>
      </c>
      <c r="G2860" s="263" t="s">
        <v>2127</v>
      </c>
      <c r="H2860" s="264"/>
      <c r="I2860" s="265"/>
      <c r="J2860" s="262"/>
      <c r="K2860" s="263"/>
      <c r="L2860" s="266" t="s">
        <v>7137</v>
      </c>
      <c r="M2860" s="267" t="s">
        <v>7138</v>
      </c>
      <c r="N2860" s="262" t="s">
        <v>7137</v>
      </c>
      <c r="O2860" s="263" t="s">
        <v>7138</v>
      </c>
      <c r="P2860" s="266" t="s">
        <v>7714</v>
      </c>
      <c r="Q2860" s="267" t="s">
        <v>7715</v>
      </c>
      <c r="R2860" s="276"/>
      <c r="S2860" s="277"/>
      <c r="T2860" s="277"/>
    </row>
    <row r="2861" spans="1:20" s="203" customFormat="1" x14ac:dyDescent="0.2">
      <c r="A2861" s="329" t="s">
        <v>10461</v>
      </c>
      <c r="B2861" s="330" t="s">
        <v>7707</v>
      </c>
      <c r="C2861" s="246" t="s">
        <v>2130</v>
      </c>
      <c r="D2861" s="331" t="s">
        <v>11626</v>
      </c>
      <c r="E2861" s="248"/>
      <c r="F2861" s="262"/>
      <c r="G2861" s="263"/>
      <c r="H2861" s="251"/>
      <c r="I2861" s="252"/>
      <c r="J2861" s="249"/>
      <c r="K2861" s="250"/>
      <c r="L2861" s="266"/>
      <c r="M2861" s="267"/>
      <c r="N2861" s="262"/>
      <c r="O2861" s="263"/>
      <c r="P2861" s="266"/>
      <c r="Q2861" s="267"/>
      <c r="R2861" s="276"/>
      <c r="S2861" s="277"/>
      <c r="T2861" s="277"/>
    </row>
    <row r="2862" spans="1:20" ht="36" x14ac:dyDescent="0.2">
      <c r="A2862" s="257" t="s">
        <v>10461</v>
      </c>
      <c r="B2862" s="258" t="s">
        <v>7710</v>
      </c>
      <c r="C2862" s="259" t="s">
        <v>2130</v>
      </c>
      <c r="D2862" s="260" t="s">
        <v>11627</v>
      </c>
      <c r="E2862" s="261"/>
      <c r="F2862" s="262" t="s">
        <v>2129</v>
      </c>
      <c r="G2862" s="263" t="s">
        <v>2130</v>
      </c>
      <c r="H2862" s="264"/>
      <c r="I2862" s="265"/>
      <c r="J2862" s="262"/>
      <c r="K2862" s="263"/>
      <c r="L2862" s="266" t="s">
        <v>7139</v>
      </c>
      <c r="M2862" s="267" t="s">
        <v>7140</v>
      </c>
      <c r="N2862" s="262" t="s">
        <v>7139</v>
      </c>
      <c r="O2862" s="263" t="s">
        <v>7140</v>
      </c>
      <c r="P2862" s="266" t="s">
        <v>7714</v>
      </c>
      <c r="Q2862" s="267" t="s">
        <v>7715</v>
      </c>
      <c r="R2862" s="276"/>
      <c r="S2862" s="277"/>
      <c r="T2862" s="277"/>
    </row>
    <row r="2863" spans="1:20" s="203" customFormat="1" ht="14.25" x14ac:dyDescent="0.2">
      <c r="A2863" s="190" t="s">
        <v>10461</v>
      </c>
      <c r="B2863" s="191" t="s">
        <v>7701</v>
      </c>
      <c r="C2863" s="192" t="s">
        <v>8719</v>
      </c>
      <c r="D2863" s="193" t="s">
        <v>11628</v>
      </c>
      <c r="E2863" s="194"/>
      <c r="F2863" s="195"/>
      <c r="G2863" s="196"/>
      <c r="H2863" s="197"/>
      <c r="I2863" s="198"/>
      <c r="J2863" s="195"/>
      <c r="K2863" s="196"/>
      <c r="L2863" s="199"/>
      <c r="M2863" s="200"/>
      <c r="N2863" s="195"/>
      <c r="O2863" s="196"/>
      <c r="P2863" s="199"/>
      <c r="Q2863" s="200"/>
      <c r="R2863" s="201"/>
      <c r="S2863" s="202"/>
      <c r="T2863" s="202"/>
    </row>
    <row r="2864" spans="1:20" s="203" customFormat="1" ht="25.5" x14ac:dyDescent="0.2">
      <c r="A2864" s="204" t="s">
        <v>10461</v>
      </c>
      <c r="B2864" s="205" t="s">
        <v>7704</v>
      </c>
      <c r="C2864" s="400" t="s">
        <v>11629</v>
      </c>
      <c r="D2864" s="207" t="s">
        <v>11630</v>
      </c>
      <c r="E2864" s="208"/>
      <c r="F2864" s="209"/>
      <c r="G2864" s="210"/>
      <c r="H2864" s="211"/>
      <c r="I2864" s="212"/>
      <c r="J2864" s="209"/>
      <c r="K2864" s="210"/>
      <c r="L2864" s="213"/>
      <c r="M2864" s="214"/>
      <c r="N2864" s="209"/>
      <c r="O2864" s="210"/>
      <c r="P2864" s="213"/>
      <c r="Q2864" s="214"/>
      <c r="R2864" s="215"/>
      <c r="S2864" s="216"/>
      <c r="T2864" s="216"/>
    </row>
    <row r="2865" spans="1:20" ht="24" x14ac:dyDescent="0.2">
      <c r="A2865" s="329" t="s">
        <v>10461</v>
      </c>
      <c r="B2865" s="330" t="s">
        <v>7707</v>
      </c>
      <c r="C2865" s="246" t="s">
        <v>11631</v>
      </c>
      <c r="D2865" s="331" t="s">
        <v>11632</v>
      </c>
      <c r="E2865" s="248"/>
      <c r="F2865" s="249"/>
      <c r="G2865" s="250"/>
      <c r="H2865" s="251"/>
      <c r="I2865" s="252"/>
      <c r="J2865" s="249"/>
      <c r="K2865" s="250"/>
      <c r="L2865" s="253"/>
      <c r="M2865" s="254"/>
      <c r="N2865" s="249"/>
      <c r="O2865" s="250"/>
      <c r="P2865" s="253"/>
      <c r="Q2865" s="254"/>
      <c r="R2865" s="255"/>
      <c r="S2865" s="256"/>
      <c r="T2865" s="256"/>
    </row>
    <row r="2866" spans="1:20" s="445" customFormat="1" ht="36" x14ac:dyDescent="0.2">
      <c r="A2866" s="257" t="s">
        <v>10461</v>
      </c>
      <c r="B2866" s="258" t="s">
        <v>7710</v>
      </c>
      <c r="C2866" s="259" t="s">
        <v>2544</v>
      </c>
      <c r="D2866" s="260" t="s">
        <v>11633</v>
      </c>
      <c r="E2866" s="261"/>
      <c r="F2866" s="262" t="s">
        <v>2543</v>
      </c>
      <c r="G2866" s="263" t="s">
        <v>2544</v>
      </c>
      <c r="H2866" s="264"/>
      <c r="I2866" s="265"/>
      <c r="J2866" s="262"/>
      <c r="K2866" s="263"/>
      <c r="L2866" s="266" t="s">
        <v>7141</v>
      </c>
      <c r="M2866" s="267" t="s">
        <v>7142</v>
      </c>
      <c r="N2866" s="262" t="s">
        <v>7141</v>
      </c>
      <c r="O2866" s="263" t="s">
        <v>7142</v>
      </c>
      <c r="P2866" s="266" t="s">
        <v>7714</v>
      </c>
      <c r="Q2866" s="267" t="s">
        <v>7715</v>
      </c>
      <c r="R2866" s="276"/>
      <c r="S2866" s="277"/>
      <c r="T2866" s="277"/>
    </row>
    <row r="2867" spans="1:20" s="203" customFormat="1" ht="48" x14ac:dyDescent="0.2">
      <c r="A2867" s="257" t="s">
        <v>10461</v>
      </c>
      <c r="B2867" s="258" t="s">
        <v>7710</v>
      </c>
      <c r="C2867" s="259" t="s">
        <v>1436</v>
      </c>
      <c r="D2867" s="260" t="s">
        <v>11634</v>
      </c>
      <c r="E2867" s="261"/>
      <c r="F2867" s="262" t="s">
        <v>2545</v>
      </c>
      <c r="G2867" s="263" t="s">
        <v>1436</v>
      </c>
      <c r="H2867" s="264"/>
      <c r="I2867" s="265"/>
      <c r="J2867" s="262"/>
      <c r="K2867" s="263"/>
      <c r="L2867" s="266" t="s">
        <v>7143</v>
      </c>
      <c r="M2867" s="267" t="s">
        <v>7144</v>
      </c>
      <c r="N2867" s="262" t="s">
        <v>7143</v>
      </c>
      <c r="O2867" s="263" t="s">
        <v>7144</v>
      </c>
      <c r="P2867" s="266" t="s">
        <v>7714</v>
      </c>
      <c r="Q2867" s="267" t="s">
        <v>7715</v>
      </c>
      <c r="R2867" s="276"/>
      <c r="S2867" s="277"/>
      <c r="T2867" s="277"/>
    </row>
    <row r="2868" spans="1:20" s="203" customFormat="1" ht="60" x14ac:dyDescent="0.2">
      <c r="A2868" s="257" t="s">
        <v>10461</v>
      </c>
      <c r="B2868" s="258" t="s">
        <v>7710</v>
      </c>
      <c r="C2868" s="259" t="s">
        <v>1438</v>
      </c>
      <c r="D2868" s="260" t="s">
        <v>11635</v>
      </c>
      <c r="E2868" s="261"/>
      <c r="F2868" s="262" t="s">
        <v>1437</v>
      </c>
      <c r="G2868" s="263" t="s">
        <v>1438</v>
      </c>
      <c r="H2868" s="264"/>
      <c r="I2868" s="265"/>
      <c r="J2868" s="262"/>
      <c r="K2868" s="263"/>
      <c r="L2868" s="266" t="s">
        <v>7145</v>
      </c>
      <c r="M2868" s="267" t="s">
        <v>7146</v>
      </c>
      <c r="N2868" s="262" t="s">
        <v>7145</v>
      </c>
      <c r="O2868" s="263" t="s">
        <v>7146</v>
      </c>
      <c r="P2868" s="266" t="s">
        <v>7714</v>
      </c>
      <c r="Q2868" s="267" t="s">
        <v>7715</v>
      </c>
      <c r="R2868" s="276"/>
      <c r="S2868" s="277"/>
      <c r="T2868" s="277"/>
    </row>
    <row r="2869" spans="1:20" s="203" customFormat="1" ht="36" x14ac:dyDescent="0.2">
      <c r="A2869" s="257" t="s">
        <v>10461</v>
      </c>
      <c r="B2869" s="258" t="s">
        <v>7710</v>
      </c>
      <c r="C2869" s="259" t="s">
        <v>1440</v>
      </c>
      <c r="D2869" s="260" t="s">
        <v>11636</v>
      </c>
      <c r="E2869" s="261"/>
      <c r="F2869" s="262" t="s">
        <v>1439</v>
      </c>
      <c r="G2869" s="263" t="s">
        <v>1440</v>
      </c>
      <c r="H2869" s="264"/>
      <c r="I2869" s="265"/>
      <c r="J2869" s="262"/>
      <c r="K2869" s="263"/>
      <c r="L2869" s="266" t="s">
        <v>7147</v>
      </c>
      <c r="M2869" s="267" t="s">
        <v>7148</v>
      </c>
      <c r="N2869" s="262" t="s">
        <v>7147</v>
      </c>
      <c r="O2869" s="263" t="s">
        <v>7148</v>
      </c>
      <c r="P2869" s="266" t="s">
        <v>7714</v>
      </c>
      <c r="Q2869" s="267" t="s">
        <v>7715</v>
      </c>
      <c r="R2869" s="276"/>
      <c r="S2869" s="277"/>
      <c r="T2869" s="277"/>
    </row>
    <row r="2870" spans="1:20" s="203" customFormat="1" ht="48" x14ac:dyDescent="0.2">
      <c r="A2870" s="257" t="s">
        <v>10461</v>
      </c>
      <c r="B2870" s="258" t="s">
        <v>7710</v>
      </c>
      <c r="C2870" s="259" t="s">
        <v>1442</v>
      </c>
      <c r="D2870" s="260" t="s">
        <v>11637</v>
      </c>
      <c r="E2870" s="261"/>
      <c r="F2870" s="262" t="s">
        <v>1441</v>
      </c>
      <c r="G2870" s="263" t="s">
        <v>1442</v>
      </c>
      <c r="H2870" s="264"/>
      <c r="I2870" s="265"/>
      <c r="J2870" s="262"/>
      <c r="K2870" s="263"/>
      <c r="L2870" s="266" t="s">
        <v>7149</v>
      </c>
      <c r="M2870" s="267" t="s">
        <v>7150</v>
      </c>
      <c r="N2870" s="262" t="s">
        <v>7149</v>
      </c>
      <c r="O2870" s="263" t="s">
        <v>7150</v>
      </c>
      <c r="P2870" s="266" t="s">
        <v>7714</v>
      </c>
      <c r="Q2870" s="267" t="s">
        <v>7715</v>
      </c>
      <c r="R2870" s="276"/>
      <c r="S2870" s="277"/>
      <c r="T2870" s="277"/>
    </row>
    <row r="2871" spans="1:20" s="203" customFormat="1" ht="36" x14ac:dyDescent="0.2">
      <c r="A2871" s="257" t="s">
        <v>10461</v>
      </c>
      <c r="B2871" s="258" t="s">
        <v>7710</v>
      </c>
      <c r="C2871" s="259" t="s">
        <v>1444</v>
      </c>
      <c r="D2871" s="260" t="s">
        <v>11638</v>
      </c>
      <c r="E2871" s="261"/>
      <c r="F2871" s="262" t="s">
        <v>1443</v>
      </c>
      <c r="G2871" s="263" t="s">
        <v>1444</v>
      </c>
      <c r="H2871" s="264"/>
      <c r="I2871" s="265"/>
      <c r="J2871" s="262"/>
      <c r="K2871" s="263"/>
      <c r="L2871" s="266" t="s">
        <v>7151</v>
      </c>
      <c r="M2871" s="267" t="s">
        <v>7152</v>
      </c>
      <c r="N2871" s="262" t="s">
        <v>7151</v>
      </c>
      <c r="O2871" s="263" t="s">
        <v>7152</v>
      </c>
      <c r="P2871" s="266" t="s">
        <v>7714</v>
      </c>
      <c r="Q2871" s="267" t="s">
        <v>7715</v>
      </c>
      <c r="R2871" s="276"/>
      <c r="S2871" s="277"/>
      <c r="T2871" s="277"/>
    </row>
    <row r="2872" spans="1:20" ht="36" x14ac:dyDescent="0.2">
      <c r="A2872" s="257" t="s">
        <v>10461</v>
      </c>
      <c r="B2872" s="258" t="s">
        <v>7710</v>
      </c>
      <c r="C2872" s="259" t="s">
        <v>1446</v>
      </c>
      <c r="D2872" s="260" t="s">
        <v>11639</v>
      </c>
      <c r="E2872" s="261"/>
      <c r="F2872" s="262" t="s">
        <v>1445</v>
      </c>
      <c r="G2872" s="263" t="s">
        <v>1446</v>
      </c>
      <c r="H2872" s="264"/>
      <c r="I2872" s="265"/>
      <c r="J2872" s="262"/>
      <c r="K2872" s="263"/>
      <c r="L2872" s="266" t="s">
        <v>7153</v>
      </c>
      <c r="M2872" s="267" t="s">
        <v>7154</v>
      </c>
      <c r="N2872" s="262" t="s">
        <v>7153</v>
      </c>
      <c r="O2872" s="263" t="s">
        <v>7154</v>
      </c>
      <c r="P2872" s="266" t="s">
        <v>7714</v>
      </c>
      <c r="Q2872" s="267" t="s">
        <v>7715</v>
      </c>
      <c r="R2872" s="276"/>
      <c r="S2872" s="277"/>
      <c r="T2872" s="277"/>
    </row>
    <row r="2873" spans="1:20" s="203" customFormat="1" ht="48" x14ac:dyDescent="0.2">
      <c r="A2873" s="257" t="s">
        <v>10461</v>
      </c>
      <c r="B2873" s="258" t="s">
        <v>7710</v>
      </c>
      <c r="C2873" s="259" t="s">
        <v>1448</v>
      </c>
      <c r="D2873" s="260" t="s">
        <v>11640</v>
      </c>
      <c r="E2873" s="261"/>
      <c r="F2873" s="262" t="s">
        <v>1447</v>
      </c>
      <c r="G2873" s="263" t="s">
        <v>1448</v>
      </c>
      <c r="H2873" s="264"/>
      <c r="I2873" s="265"/>
      <c r="J2873" s="262"/>
      <c r="K2873" s="263"/>
      <c r="L2873" s="266" t="s">
        <v>7155</v>
      </c>
      <c r="M2873" s="267" t="s">
        <v>7156</v>
      </c>
      <c r="N2873" s="262" t="s">
        <v>7155</v>
      </c>
      <c r="O2873" s="263" t="s">
        <v>7156</v>
      </c>
      <c r="P2873" s="266" t="s">
        <v>7714</v>
      </c>
      <c r="Q2873" s="267" t="s">
        <v>7715</v>
      </c>
      <c r="R2873" s="276"/>
      <c r="S2873" s="277"/>
      <c r="T2873" s="277"/>
    </row>
    <row r="2874" spans="1:20" s="217" customFormat="1" ht="48" x14ac:dyDescent="0.2">
      <c r="A2874" s="257" t="s">
        <v>10461</v>
      </c>
      <c r="B2874" s="258" t="s">
        <v>7710</v>
      </c>
      <c r="C2874" s="259" t="s">
        <v>1450</v>
      </c>
      <c r="D2874" s="260" t="s">
        <v>11641</v>
      </c>
      <c r="E2874" s="261"/>
      <c r="F2874" s="262" t="s">
        <v>1449</v>
      </c>
      <c r="G2874" s="263" t="s">
        <v>1450</v>
      </c>
      <c r="H2874" s="264"/>
      <c r="I2874" s="265"/>
      <c r="J2874" s="262"/>
      <c r="K2874" s="263"/>
      <c r="L2874" s="266" t="s">
        <v>7157</v>
      </c>
      <c r="M2874" s="267" t="s">
        <v>7158</v>
      </c>
      <c r="N2874" s="262" t="s">
        <v>7157</v>
      </c>
      <c r="O2874" s="263" t="s">
        <v>7158</v>
      </c>
      <c r="P2874" s="266" t="s">
        <v>7714</v>
      </c>
      <c r="Q2874" s="267" t="s">
        <v>7715</v>
      </c>
      <c r="R2874" s="276"/>
      <c r="S2874" s="277"/>
      <c r="T2874" s="277"/>
    </row>
    <row r="2875" spans="1:20" s="203" customFormat="1" ht="48" x14ac:dyDescent="0.2">
      <c r="A2875" s="257" t="s">
        <v>10461</v>
      </c>
      <c r="B2875" s="258" t="s">
        <v>7710</v>
      </c>
      <c r="C2875" s="259" t="s">
        <v>1452</v>
      </c>
      <c r="D2875" s="260" t="s">
        <v>11642</v>
      </c>
      <c r="E2875" s="261"/>
      <c r="F2875" s="262" t="s">
        <v>1451</v>
      </c>
      <c r="G2875" s="263" t="s">
        <v>1452</v>
      </c>
      <c r="H2875" s="264"/>
      <c r="I2875" s="265"/>
      <c r="J2875" s="262"/>
      <c r="K2875" s="263"/>
      <c r="L2875" s="266" t="s">
        <v>7159</v>
      </c>
      <c r="M2875" s="267" t="s">
        <v>7160</v>
      </c>
      <c r="N2875" s="262" t="s">
        <v>7159</v>
      </c>
      <c r="O2875" s="263" t="s">
        <v>7160</v>
      </c>
      <c r="P2875" s="266" t="s">
        <v>7714</v>
      </c>
      <c r="Q2875" s="267" t="s">
        <v>7715</v>
      </c>
      <c r="R2875" s="276"/>
      <c r="S2875" s="277"/>
      <c r="T2875" s="277"/>
    </row>
    <row r="2876" spans="1:20" ht="72" x14ac:dyDescent="0.2">
      <c r="A2876" s="257" t="s">
        <v>10461</v>
      </c>
      <c r="B2876" s="258" t="s">
        <v>7710</v>
      </c>
      <c r="C2876" s="259" t="s">
        <v>1454</v>
      </c>
      <c r="D2876" s="260" t="s">
        <v>11643</v>
      </c>
      <c r="E2876" s="261"/>
      <c r="F2876" s="262" t="s">
        <v>1453</v>
      </c>
      <c r="G2876" s="263" t="s">
        <v>1454</v>
      </c>
      <c r="H2876" s="264"/>
      <c r="I2876" s="265"/>
      <c r="J2876" s="262"/>
      <c r="K2876" s="263"/>
      <c r="L2876" s="266" t="s">
        <v>7161</v>
      </c>
      <c r="M2876" s="267" t="s">
        <v>7162</v>
      </c>
      <c r="N2876" s="262" t="s">
        <v>7161</v>
      </c>
      <c r="O2876" s="263" t="s">
        <v>7162</v>
      </c>
      <c r="P2876" s="266" t="s">
        <v>7714</v>
      </c>
      <c r="Q2876" s="267" t="s">
        <v>7715</v>
      </c>
      <c r="R2876" s="276"/>
      <c r="S2876" s="277"/>
      <c r="T2876" s="277"/>
    </row>
    <row r="2877" spans="1:20" ht="72" x14ac:dyDescent="0.2">
      <c r="A2877" s="257" t="s">
        <v>10461</v>
      </c>
      <c r="B2877" s="258" t="s">
        <v>7710</v>
      </c>
      <c r="C2877" s="259" t="s">
        <v>1456</v>
      </c>
      <c r="D2877" s="260" t="s">
        <v>11644</v>
      </c>
      <c r="E2877" s="261"/>
      <c r="F2877" s="262" t="s">
        <v>1455</v>
      </c>
      <c r="G2877" s="263" t="s">
        <v>1456</v>
      </c>
      <c r="H2877" s="264"/>
      <c r="I2877" s="265"/>
      <c r="J2877" s="262"/>
      <c r="K2877" s="263"/>
      <c r="L2877" s="266" t="s">
        <v>7163</v>
      </c>
      <c r="M2877" s="267" t="s">
        <v>7164</v>
      </c>
      <c r="N2877" s="262" t="s">
        <v>7163</v>
      </c>
      <c r="O2877" s="263" t="s">
        <v>7164</v>
      </c>
      <c r="P2877" s="266" t="s">
        <v>7714</v>
      </c>
      <c r="Q2877" s="267" t="s">
        <v>7715</v>
      </c>
      <c r="R2877" s="276"/>
      <c r="S2877" s="277"/>
      <c r="T2877" s="277"/>
    </row>
    <row r="2878" spans="1:20" ht="48" x14ac:dyDescent="0.2">
      <c r="A2878" s="257" t="s">
        <v>10461</v>
      </c>
      <c r="B2878" s="258" t="s">
        <v>7710</v>
      </c>
      <c r="C2878" s="259" t="s">
        <v>1458</v>
      </c>
      <c r="D2878" s="260" t="s">
        <v>11645</v>
      </c>
      <c r="E2878" s="261"/>
      <c r="F2878" s="262" t="s">
        <v>1457</v>
      </c>
      <c r="G2878" s="263" t="s">
        <v>1458</v>
      </c>
      <c r="H2878" s="264"/>
      <c r="I2878" s="265"/>
      <c r="J2878" s="262"/>
      <c r="K2878" s="263"/>
      <c r="L2878" s="266" t="s">
        <v>7165</v>
      </c>
      <c r="M2878" s="267" t="s">
        <v>7166</v>
      </c>
      <c r="N2878" s="262" t="s">
        <v>7165</v>
      </c>
      <c r="O2878" s="263" t="s">
        <v>7166</v>
      </c>
      <c r="P2878" s="266" t="s">
        <v>7714</v>
      </c>
      <c r="Q2878" s="267" t="s">
        <v>7715</v>
      </c>
      <c r="R2878" s="276"/>
      <c r="S2878" s="277"/>
      <c r="T2878" s="277"/>
    </row>
    <row r="2879" spans="1:20" s="203" customFormat="1" ht="24" x14ac:dyDescent="0.2">
      <c r="A2879" s="329" t="s">
        <v>10461</v>
      </c>
      <c r="B2879" s="330" t="s">
        <v>7707</v>
      </c>
      <c r="C2879" s="246" t="s">
        <v>11646</v>
      </c>
      <c r="D2879" s="331" t="s">
        <v>11647</v>
      </c>
      <c r="E2879" s="248"/>
      <c r="F2879" s="249"/>
      <c r="G2879" s="250"/>
      <c r="H2879" s="251"/>
      <c r="I2879" s="252"/>
      <c r="J2879" s="249"/>
      <c r="K2879" s="250"/>
      <c r="L2879" s="253"/>
      <c r="M2879" s="254"/>
      <c r="N2879" s="249"/>
      <c r="O2879" s="250"/>
      <c r="P2879" s="253"/>
      <c r="Q2879" s="254"/>
      <c r="R2879" s="255"/>
      <c r="S2879" s="256"/>
      <c r="T2879" s="256"/>
    </row>
    <row r="2880" spans="1:20" ht="48" x14ac:dyDescent="0.2">
      <c r="A2880" s="257" t="s">
        <v>10461</v>
      </c>
      <c r="B2880" s="258" t="s">
        <v>7710</v>
      </c>
      <c r="C2880" s="259" t="s">
        <v>1461</v>
      </c>
      <c r="D2880" s="260" t="s">
        <v>11648</v>
      </c>
      <c r="E2880" s="261"/>
      <c r="F2880" s="262" t="s">
        <v>1460</v>
      </c>
      <c r="G2880" s="263" t="s">
        <v>1461</v>
      </c>
      <c r="H2880" s="264"/>
      <c r="I2880" s="265"/>
      <c r="J2880" s="262"/>
      <c r="K2880" s="263"/>
      <c r="L2880" s="266" t="s">
        <v>7167</v>
      </c>
      <c r="M2880" s="267" t="s">
        <v>7168</v>
      </c>
      <c r="N2880" s="262" t="s">
        <v>7167</v>
      </c>
      <c r="O2880" s="263" t="s">
        <v>7168</v>
      </c>
      <c r="P2880" s="266" t="s">
        <v>7714</v>
      </c>
      <c r="Q2880" s="267" t="s">
        <v>7715</v>
      </c>
      <c r="R2880" s="276"/>
      <c r="S2880" s="277"/>
      <c r="T2880" s="277"/>
    </row>
    <row r="2881" spans="1:20" ht="36" x14ac:dyDescent="0.2">
      <c r="A2881" s="257" t="s">
        <v>10461</v>
      </c>
      <c r="B2881" s="258" t="s">
        <v>7710</v>
      </c>
      <c r="C2881" s="259" t="s">
        <v>1463</v>
      </c>
      <c r="D2881" s="260" t="s">
        <v>11649</v>
      </c>
      <c r="E2881" s="261"/>
      <c r="F2881" s="262" t="s">
        <v>1462</v>
      </c>
      <c r="G2881" s="263" t="s">
        <v>1463</v>
      </c>
      <c r="H2881" s="264"/>
      <c r="I2881" s="265"/>
      <c r="J2881" s="262"/>
      <c r="K2881" s="263"/>
      <c r="L2881" s="266" t="s">
        <v>7169</v>
      </c>
      <c r="M2881" s="267" t="s">
        <v>7170</v>
      </c>
      <c r="N2881" s="262" t="s">
        <v>7169</v>
      </c>
      <c r="O2881" s="263" t="s">
        <v>7170</v>
      </c>
      <c r="P2881" s="266" t="s">
        <v>7714</v>
      </c>
      <c r="Q2881" s="267" t="s">
        <v>7715</v>
      </c>
      <c r="R2881" s="276"/>
      <c r="S2881" s="277"/>
      <c r="T2881" s="277"/>
    </row>
    <row r="2882" spans="1:20" ht="36" x14ac:dyDescent="0.2">
      <c r="A2882" s="257" t="s">
        <v>10461</v>
      </c>
      <c r="B2882" s="258" t="s">
        <v>7710</v>
      </c>
      <c r="C2882" s="259" t="s">
        <v>1465</v>
      </c>
      <c r="D2882" s="260" t="s">
        <v>11650</v>
      </c>
      <c r="E2882" s="261"/>
      <c r="F2882" s="262" t="s">
        <v>1464</v>
      </c>
      <c r="G2882" s="263" t="s">
        <v>1465</v>
      </c>
      <c r="H2882" s="264"/>
      <c r="I2882" s="265"/>
      <c r="J2882" s="262"/>
      <c r="K2882" s="263"/>
      <c r="L2882" s="266" t="s">
        <v>7171</v>
      </c>
      <c r="M2882" s="267" t="s">
        <v>7172</v>
      </c>
      <c r="N2882" s="262" t="s">
        <v>7171</v>
      </c>
      <c r="O2882" s="263" t="s">
        <v>7172</v>
      </c>
      <c r="P2882" s="266" t="s">
        <v>7714</v>
      </c>
      <c r="Q2882" s="267" t="s">
        <v>7715</v>
      </c>
      <c r="R2882" s="276"/>
      <c r="S2882" s="277"/>
      <c r="T2882" s="277"/>
    </row>
    <row r="2883" spans="1:20" ht="48" x14ac:dyDescent="0.2">
      <c r="A2883" s="257" t="s">
        <v>10461</v>
      </c>
      <c r="B2883" s="258" t="s">
        <v>7710</v>
      </c>
      <c r="C2883" s="259" t="s">
        <v>1467</v>
      </c>
      <c r="D2883" s="260" t="s">
        <v>11651</v>
      </c>
      <c r="E2883" s="261"/>
      <c r="F2883" s="262" t="s">
        <v>1466</v>
      </c>
      <c r="G2883" s="263" t="s">
        <v>1467</v>
      </c>
      <c r="H2883" s="264"/>
      <c r="I2883" s="265"/>
      <c r="J2883" s="262"/>
      <c r="K2883" s="263"/>
      <c r="L2883" s="266" t="s">
        <v>7173</v>
      </c>
      <c r="M2883" s="267" t="s">
        <v>7174</v>
      </c>
      <c r="N2883" s="262" t="s">
        <v>7173</v>
      </c>
      <c r="O2883" s="263" t="s">
        <v>7174</v>
      </c>
      <c r="P2883" s="266" t="s">
        <v>7714</v>
      </c>
      <c r="Q2883" s="267" t="s">
        <v>7715</v>
      </c>
      <c r="R2883" s="276"/>
      <c r="S2883" s="277"/>
      <c r="T2883" s="277"/>
    </row>
    <row r="2884" spans="1:20" s="203" customFormat="1" ht="36" x14ac:dyDescent="0.2">
      <c r="A2884" s="257" t="s">
        <v>10461</v>
      </c>
      <c r="B2884" s="258" t="s">
        <v>7710</v>
      </c>
      <c r="C2884" s="259" t="s">
        <v>1469</v>
      </c>
      <c r="D2884" s="260" t="s">
        <v>11652</v>
      </c>
      <c r="E2884" s="261"/>
      <c r="F2884" s="262" t="s">
        <v>1468</v>
      </c>
      <c r="G2884" s="263" t="s">
        <v>1469</v>
      </c>
      <c r="H2884" s="264"/>
      <c r="I2884" s="265"/>
      <c r="J2884" s="262"/>
      <c r="K2884" s="263"/>
      <c r="L2884" s="266" t="s">
        <v>7175</v>
      </c>
      <c r="M2884" s="267" t="s">
        <v>7176</v>
      </c>
      <c r="N2884" s="262" t="s">
        <v>7175</v>
      </c>
      <c r="O2884" s="263" t="s">
        <v>7176</v>
      </c>
      <c r="P2884" s="266" t="s">
        <v>7714</v>
      </c>
      <c r="Q2884" s="267" t="s">
        <v>7715</v>
      </c>
      <c r="R2884" s="276"/>
      <c r="S2884" s="277"/>
      <c r="T2884" s="277"/>
    </row>
    <row r="2885" spans="1:20" ht="36" x14ac:dyDescent="0.2">
      <c r="A2885" s="257" t="s">
        <v>10461</v>
      </c>
      <c r="B2885" s="258" t="s">
        <v>7710</v>
      </c>
      <c r="C2885" s="259" t="s">
        <v>1471</v>
      </c>
      <c r="D2885" s="260" t="s">
        <v>11653</v>
      </c>
      <c r="E2885" s="261"/>
      <c r="F2885" s="262" t="s">
        <v>1470</v>
      </c>
      <c r="G2885" s="263" t="s">
        <v>1471</v>
      </c>
      <c r="H2885" s="264"/>
      <c r="I2885" s="265"/>
      <c r="J2885" s="262"/>
      <c r="K2885" s="263"/>
      <c r="L2885" s="266" t="s">
        <v>7177</v>
      </c>
      <c r="M2885" s="267" t="s">
        <v>7178</v>
      </c>
      <c r="N2885" s="262" t="s">
        <v>7177</v>
      </c>
      <c r="O2885" s="263" t="s">
        <v>7178</v>
      </c>
      <c r="P2885" s="266" t="s">
        <v>7714</v>
      </c>
      <c r="Q2885" s="267" t="s">
        <v>7715</v>
      </c>
      <c r="R2885" s="276"/>
      <c r="S2885" s="277"/>
      <c r="T2885" s="277"/>
    </row>
    <row r="2886" spans="1:20" ht="48" x14ac:dyDescent="0.2">
      <c r="A2886" s="257" t="s">
        <v>10461</v>
      </c>
      <c r="B2886" s="258" t="s">
        <v>7710</v>
      </c>
      <c r="C2886" s="259" t="s">
        <v>1473</v>
      </c>
      <c r="D2886" s="260" t="s">
        <v>11654</v>
      </c>
      <c r="E2886" s="261"/>
      <c r="F2886" s="262" t="s">
        <v>1472</v>
      </c>
      <c r="G2886" s="263" t="s">
        <v>1473</v>
      </c>
      <c r="H2886" s="264"/>
      <c r="I2886" s="265"/>
      <c r="J2886" s="262"/>
      <c r="K2886" s="263"/>
      <c r="L2886" s="266" t="s">
        <v>7179</v>
      </c>
      <c r="M2886" s="267" t="s">
        <v>7180</v>
      </c>
      <c r="N2886" s="262" t="s">
        <v>7179</v>
      </c>
      <c r="O2886" s="263" t="s">
        <v>7180</v>
      </c>
      <c r="P2886" s="266" t="s">
        <v>7714</v>
      </c>
      <c r="Q2886" s="267" t="s">
        <v>7715</v>
      </c>
      <c r="R2886" s="276"/>
      <c r="S2886" s="277"/>
      <c r="T2886" s="277"/>
    </row>
    <row r="2887" spans="1:20" ht="36" x14ac:dyDescent="0.2">
      <c r="A2887" s="257" t="s">
        <v>10461</v>
      </c>
      <c r="B2887" s="258" t="s">
        <v>7710</v>
      </c>
      <c r="C2887" s="259" t="s">
        <v>1475</v>
      </c>
      <c r="D2887" s="260" t="s">
        <v>11655</v>
      </c>
      <c r="E2887" s="261"/>
      <c r="F2887" s="262" t="s">
        <v>1474</v>
      </c>
      <c r="G2887" s="263" t="s">
        <v>1475</v>
      </c>
      <c r="H2887" s="264"/>
      <c r="I2887" s="265"/>
      <c r="J2887" s="262"/>
      <c r="K2887" s="263"/>
      <c r="L2887" s="266" t="s">
        <v>7181</v>
      </c>
      <c r="M2887" s="267" t="s">
        <v>7182</v>
      </c>
      <c r="N2887" s="262" t="s">
        <v>7181</v>
      </c>
      <c r="O2887" s="263" t="s">
        <v>7182</v>
      </c>
      <c r="P2887" s="266" t="s">
        <v>7714</v>
      </c>
      <c r="Q2887" s="267" t="s">
        <v>7715</v>
      </c>
      <c r="R2887" s="276"/>
      <c r="S2887" s="277"/>
      <c r="T2887" s="277"/>
    </row>
    <row r="2888" spans="1:20" s="203" customFormat="1" ht="72" x14ac:dyDescent="0.2">
      <c r="A2888" s="257" t="s">
        <v>10461</v>
      </c>
      <c r="B2888" s="258" t="s">
        <v>7710</v>
      </c>
      <c r="C2888" s="259" t="s">
        <v>1477</v>
      </c>
      <c r="D2888" s="260" t="s">
        <v>11656</v>
      </c>
      <c r="E2888" s="261"/>
      <c r="F2888" s="262" t="s">
        <v>1476</v>
      </c>
      <c r="G2888" s="263" t="s">
        <v>1477</v>
      </c>
      <c r="H2888" s="264"/>
      <c r="I2888" s="265"/>
      <c r="J2888" s="262"/>
      <c r="K2888" s="263"/>
      <c r="L2888" s="266" t="s">
        <v>7183</v>
      </c>
      <c r="M2888" s="267" t="s">
        <v>7184</v>
      </c>
      <c r="N2888" s="262" t="s">
        <v>7183</v>
      </c>
      <c r="O2888" s="263" t="s">
        <v>7184</v>
      </c>
      <c r="P2888" s="266" t="s">
        <v>7714</v>
      </c>
      <c r="Q2888" s="267" t="s">
        <v>7715</v>
      </c>
      <c r="R2888" s="276"/>
      <c r="S2888" s="277"/>
      <c r="T2888" s="277"/>
    </row>
    <row r="2889" spans="1:20" ht="36" x14ac:dyDescent="0.2">
      <c r="A2889" s="257" t="s">
        <v>10461</v>
      </c>
      <c r="B2889" s="258" t="s">
        <v>7710</v>
      </c>
      <c r="C2889" s="259" t="s">
        <v>1479</v>
      </c>
      <c r="D2889" s="260" t="s">
        <v>11657</v>
      </c>
      <c r="E2889" s="261"/>
      <c r="F2889" s="262" t="s">
        <v>1478</v>
      </c>
      <c r="G2889" s="263" t="s">
        <v>1479</v>
      </c>
      <c r="H2889" s="264"/>
      <c r="I2889" s="265"/>
      <c r="J2889" s="262"/>
      <c r="K2889" s="263"/>
      <c r="L2889" s="266" t="s">
        <v>7185</v>
      </c>
      <c r="M2889" s="267" t="s">
        <v>7186</v>
      </c>
      <c r="N2889" s="262" t="s">
        <v>7185</v>
      </c>
      <c r="O2889" s="263" t="s">
        <v>7186</v>
      </c>
      <c r="P2889" s="266" t="s">
        <v>7714</v>
      </c>
      <c r="Q2889" s="267" t="s">
        <v>7715</v>
      </c>
      <c r="R2889" s="276"/>
      <c r="S2889" s="277"/>
      <c r="T2889" s="277"/>
    </row>
    <row r="2890" spans="1:20" s="203" customFormat="1" ht="48" x14ac:dyDescent="0.2">
      <c r="A2890" s="257" t="s">
        <v>10461</v>
      </c>
      <c r="B2890" s="258" t="s">
        <v>7710</v>
      </c>
      <c r="C2890" s="259" t="s">
        <v>1481</v>
      </c>
      <c r="D2890" s="260" t="s">
        <v>11658</v>
      </c>
      <c r="E2890" s="261"/>
      <c r="F2890" s="262" t="s">
        <v>1480</v>
      </c>
      <c r="G2890" s="263" t="s">
        <v>1481</v>
      </c>
      <c r="H2890" s="264"/>
      <c r="I2890" s="265"/>
      <c r="J2890" s="262"/>
      <c r="K2890" s="263"/>
      <c r="L2890" s="266" t="s">
        <v>7187</v>
      </c>
      <c r="M2890" s="267" t="s">
        <v>7188</v>
      </c>
      <c r="N2890" s="262" t="s">
        <v>7187</v>
      </c>
      <c r="O2890" s="263" t="s">
        <v>7188</v>
      </c>
      <c r="P2890" s="266" t="s">
        <v>7714</v>
      </c>
      <c r="Q2890" s="267" t="s">
        <v>7715</v>
      </c>
      <c r="R2890" s="276"/>
      <c r="S2890" s="277"/>
      <c r="T2890" s="277"/>
    </row>
    <row r="2891" spans="1:20" s="203" customFormat="1" ht="72" x14ac:dyDescent="0.2">
      <c r="A2891" s="257" t="s">
        <v>10461</v>
      </c>
      <c r="B2891" s="258" t="s">
        <v>7710</v>
      </c>
      <c r="C2891" s="259" t="s">
        <v>1483</v>
      </c>
      <c r="D2891" s="260" t="s">
        <v>11659</v>
      </c>
      <c r="E2891" s="261"/>
      <c r="F2891" s="262" t="s">
        <v>1482</v>
      </c>
      <c r="G2891" s="263" t="s">
        <v>1483</v>
      </c>
      <c r="H2891" s="264"/>
      <c r="I2891" s="265"/>
      <c r="J2891" s="262"/>
      <c r="K2891" s="263"/>
      <c r="L2891" s="266" t="s">
        <v>7189</v>
      </c>
      <c r="M2891" s="267" t="s">
        <v>7190</v>
      </c>
      <c r="N2891" s="262" t="s">
        <v>7189</v>
      </c>
      <c r="O2891" s="263" t="s">
        <v>7190</v>
      </c>
      <c r="P2891" s="266" t="s">
        <v>7714</v>
      </c>
      <c r="Q2891" s="267" t="s">
        <v>7715</v>
      </c>
      <c r="R2891" s="276"/>
      <c r="S2891" s="277"/>
      <c r="T2891" s="277"/>
    </row>
    <row r="2892" spans="1:20" ht="36" x14ac:dyDescent="0.2">
      <c r="A2892" s="257" t="s">
        <v>10461</v>
      </c>
      <c r="B2892" s="258" t="s">
        <v>7710</v>
      </c>
      <c r="C2892" s="259" t="s">
        <v>1485</v>
      </c>
      <c r="D2892" s="260" t="s">
        <v>11660</v>
      </c>
      <c r="E2892" s="261"/>
      <c r="F2892" s="262" t="s">
        <v>1484</v>
      </c>
      <c r="G2892" s="263" t="s">
        <v>1485</v>
      </c>
      <c r="H2892" s="264"/>
      <c r="I2892" s="265"/>
      <c r="J2892" s="262"/>
      <c r="K2892" s="263"/>
      <c r="L2892" s="266" t="s">
        <v>7191</v>
      </c>
      <c r="M2892" s="267" t="s">
        <v>7192</v>
      </c>
      <c r="N2892" s="262" t="s">
        <v>7191</v>
      </c>
      <c r="O2892" s="263" t="s">
        <v>7192</v>
      </c>
      <c r="P2892" s="266" t="s">
        <v>7714</v>
      </c>
      <c r="Q2892" s="267" t="s">
        <v>7715</v>
      </c>
      <c r="R2892" s="276"/>
      <c r="S2892" s="277"/>
      <c r="T2892" s="277"/>
    </row>
    <row r="2893" spans="1:20" ht="60" x14ac:dyDescent="0.2">
      <c r="A2893" s="257" t="s">
        <v>10461</v>
      </c>
      <c r="B2893" s="258" t="s">
        <v>7710</v>
      </c>
      <c r="C2893" s="259" t="s">
        <v>1487</v>
      </c>
      <c r="D2893" s="260" t="s">
        <v>11661</v>
      </c>
      <c r="E2893" s="261"/>
      <c r="F2893" s="262" t="s">
        <v>1486</v>
      </c>
      <c r="G2893" s="263" t="s">
        <v>1487</v>
      </c>
      <c r="H2893" s="264"/>
      <c r="I2893" s="265"/>
      <c r="J2893" s="262"/>
      <c r="K2893" s="263"/>
      <c r="L2893" s="266" t="s">
        <v>7193</v>
      </c>
      <c r="M2893" s="267" t="s">
        <v>7194</v>
      </c>
      <c r="N2893" s="262" t="s">
        <v>7193</v>
      </c>
      <c r="O2893" s="263" t="s">
        <v>7194</v>
      </c>
      <c r="P2893" s="266" t="s">
        <v>7714</v>
      </c>
      <c r="Q2893" s="267" t="s">
        <v>7715</v>
      </c>
      <c r="R2893" s="276"/>
      <c r="S2893" s="277"/>
      <c r="T2893" s="277"/>
    </row>
    <row r="2894" spans="1:20" ht="60" x14ac:dyDescent="0.2">
      <c r="A2894" s="257" t="s">
        <v>10461</v>
      </c>
      <c r="B2894" s="258" t="s">
        <v>7710</v>
      </c>
      <c r="C2894" s="259" t="s">
        <v>1489</v>
      </c>
      <c r="D2894" s="260" t="s">
        <v>11662</v>
      </c>
      <c r="E2894" s="261"/>
      <c r="F2894" s="262" t="s">
        <v>1488</v>
      </c>
      <c r="G2894" s="263" t="s">
        <v>1489</v>
      </c>
      <c r="H2894" s="264"/>
      <c r="I2894" s="265"/>
      <c r="J2894" s="262"/>
      <c r="K2894" s="263"/>
      <c r="L2894" s="266" t="s">
        <v>7195</v>
      </c>
      <c r="M2894" s="267" t="s">
        <v>7196</v>
      </c>
      <c r="N2894" s="262" t="s">
        <v>7195</v>
      </c>
      <c r="O2894" s="263" t="s">
        <v>7196</v>
      </c>
      <c r="P2894" s="266" t="s">
        <v>7714</v>
      </c>
      <c r="Q2894" s="267" t="s">
        <v>7715</v>
      </c>
      <c r="R2894" s="276"/>
      <c r="S2894" s="277"/>
      <c r="T2894" s="277"/>
    </row>
    <row r="2895" spans="1:20" ht="48" x14ac:dyDescent="0.2">
      <c r="A2895" s="257" t="s">
        <v>10461</v>
      </c>
      <c r="B2895" s="258" t="s">
        <v>7710</v>
      </c>
      <c r="C2895" s="259" t="s">
        <v>1491</v>
      </c>
      <c r="D2895" s="260" t="s">
        <v>11663</v>
      </c>
      <c r="E2895" s="261"/>
      <c r="F2895" s="262" t="s">
        <v>1490</v>
      </c>
      <c r="G2895" s="263" t="s">
        <v>1491</v>
      </c>
      <c r="H2895" s="264"/>
      <c r="I2895" s="265"/>
      <c r="J2895" s="262"/>
      <c r="K2895" s="263"/>
      <c r="L2895" s="266" t="s">
        <v>7197</v>
      </c>
      <c r="M2895" s="267" t="s">
        <v>7198</v>
      </c>
      <c r="N2895" s="262" t="s">
        <v>7197</v>
      </c>
      <c r="O2895" s="263" t="s">
        <v>7198</v>
      </c>
      <c r="P2895" s="266" t="s">
        <v>7714</v>
      </c>
      <c r="Q2895" s="267" t="s">
        <v>7715</v>
      </c>
      <c r="R2895" s="276"/>
      <c r="S2895" s="277"/>
      <c r="T2895" s="277"/>
    </row>
    <row r="2896" spans="1:20" ht="48" x14ac:dyDescent="0.2">
      <c r="A2896" s="257" t="s">
        <v>10461</v>
      </c>
      <c r="B2896" s="258" t="s">
        <v>7710</v>
      </c>
      <c r="C2896" s="259" t="s">
        <v>1493</v>
      </c>
      <c r="D2896" s="260" t="s">
        <v>11664</v>
      </c>
      <c r="E2896" s="261"/>
      <c r="F2896" s="262" t="s">
        <v>1492</v>
      </c>
      <c r="G2896" s="263" t="s">
        <v>1493</v>
      </c>
      <c r="H2896" s="264"/>
      <c r="I2896" s="265"/>
      <c r="J2896" s="262"/>
      <c r="K2896" s="263"/>
      <c r="L2896" s="266" t="s">
        <v>7199</v>
      </c>
      <c r="M2896" s="267" t="s">
        <v>7200</v>
      </c>
      <c r="N2896" s="262" t="s">
        <v>7199</v>
      </c>
      <c r="O2896" s="263" t="s">
        <v>7200</v>
      </c>
      <c r="P2896" s="266" t="s">
        <v>7714</v>
      </c>
      <c r="Q2896" s="267" t="s">
        <v>7715</v>
      </c>
      <c r="R2896" s="276"/>
      <c r="S2896" s="277"/>
      <c r="T2896" s="277"/>
    </row>
    <row r="2897" spans="1:20" ht="48" x14ac:dyDescent="0.2">
      <c r="A2897" s="257" t="s">
        <v>10461</v>
      </c>
      <c r="B2897" s="258" t="s">
        <v>7710</v>
      </c>
      <c r="C2897" s="259" t="s">
        <v>1495</v>
      </c>
      <c r="D2897" s="260" t="s">
        <v>11665</v>
      </c>
      <c r="E2897" s="261"/>
      <c r="F2897" s="262" t="s">
        <v>1494</v>
      </c>
      <c r="G2897" s="263" t="s">
        <v>1495</v>
      </c>
      <c r="H2897" s="264"/>
      <c r="I2897" s="265"/>
      <c r="J2897" s="262"/>
      <c r="K2897" s="263"/>
      <c r="L2897" s="266" t="s">
        <v>7201</v>
      </c>
      <c r="M2897" s="267" t="s">
        <v>7202</v>
      </c>
      <c r="N2897" s="262" t="s">
        <v>7201</v>
      </c>
      <c r="O2897" s="263" t="s">
        <v>7202</v>
      </c>
      <c r="P2897" s="266" t="s">
        <v>7714</v>
      </c>
      <c r="Q2897" s="267" t="s">
        <v>7715</v>
      </c>
      <c r="R2897" s="276"/>
      <c r="S2897" s="277"/>
      <c r="T2897" s="277"/>
    </row>
    <row r="2898" spans="1:20" ht="72" x14ac:dyDescent="0.2">
      <c r="A2898" s="257" t="s">
        <v>10461</v>
      </c>
      <c r="B2898" s="258" t="s">
        <v>7710</v>
      </c>
      <c r="C2898" s="259" t="s">
        <v>1497</v>
      </c>
      <c r="D2898" s="260" t="s">
        <v>11666</v>
      </c>
      <c r="E2898" s="261"/>
      <c r="F2898" s="262" t="s">
        <v>1496</v>
      </c>
      <c r="G2898" s="263" t="s">
        <v>1497</v>
      </c>
      <c r="H2898" s="264"/>
      <c r="I2898" s="265"/>
      <c r="J2898" s="262"/>
      <c r="K2898" s="263"/>
      <c r="L2898" s="266" t="s">
        <v>7203</v>
      </c>
      <c r="M2898" s="267" t="s">
        <v>7204</v>
      </c>
      <c r="N2898" s="262" t="s">
        <v>7203</v>
      </c>
      <c r="O2898" s="263" t="s">
        <v>7204</v>
      </c>
      <c r="P2898" s="266" t="s">
        <v>7714</v>
      </c>
      <c r="Q2898" s="267" t="s">
        <v>7715</v>
      </c>
      <c r="R2898" s="276"/>
      <c r="S2898" s="277"/>
      <c r="T2898" s="277"/>
    </row>
    <row r="2899" spans="1:20" ht="48" x14ac:dyDescent="0.2">
      <c r="A2899" s="257" t="s">
        <v>10461</v>
      </c>
      <c r="B2899" s="258" t="s">
        <v>7710</v>
      </c>
      <c r="C2899" s="259" t="s">
        <v>1499</v>
      </c>
      <c r="D2899" s="260" t="s">
        <v>11667</v>
      </c>
      <c r="E2899" s="261"/>
      <c r="F2899" s="262" t="s">
        <v>1498</v>
      </c>
      <c r="G2899" s="263" t="s">
        <v>1499</v>
      </c>
      <c r="H2899" s="264"/>
      <c r="I2899" s="265"/>
      <c r="J2899" s="262"/>
      <c r="K2899" s="263"/>
      <c r="L2899" s="266" t="s">
        <v>7205</v>
      </c>
      <c r="M2899" s="267" t="s">
        <v>7206</v>
      </c>
      <c r="N2899" s="262" t="s">
        <v>7205</v>
      </c>
      <c r="O2899" s="263" t="s">
        <v>7206</v>
      </c>
      <c r="P2899" s="266" t="s">
        <v>7714</v>
      </c>
      <c r="Q2899" s="267" t="s">
        <v>7715</v>
      </c>
      <c r="R2899" s="276"/>
      <c r="S2899" s="277"/>
      <c r="T2899" s="277"/>
    </row>
    <row r="2900" spans="1:20" ht="24" x14ac:dyDescent="0.2">
      <c r="A2900" s="329" t="s">
        <v>10461</v>
      </c>
      <c r="B2900" s="330" t="s">
        <v>7707</v>
      </c>
      <c r="C2900" s="246" t="s">
        <v>11668</v>
      </c>
      <c r="D2900" s="331" t="s">
        <v>11669</v>
      </c>
      <c r="E2900" s="248"/>
      <c r="F2900" s="249"/>
      <c r="G2900" s="250"/>
      <c r="H2900" s="251"/>
      <c r="I2900" s="252"/>
      <c r="J2900" s="249"/>
      <c r="K2900" s="250"/>
      <c r="L2900" s="253"/>
      <c r="M2900" s="254"/>
      <c r="N2900" s="249"/>
      <c r="O2900" s="250"/>
      <c r="P2900" s="253"/>
      <c r="Q2900" s="254"/>
      <c r="R2900" s="255"/>
      <c r="S2900" s="256"/>
      <c r="T2900" s="256"/>
    </row>
    <row r="2901" spans="1:20" ht="36" x14ac:dyDescent="0.2">
      <c r="A2901" s="257" t="s">
        <v>10461</v>
      </c>
      <c r="B2901" s="258" t="s">
        <v>7710</v>
      </c>
      <c r="C2901" s="259" t="s">
        <v>1502</v>
      </c>
      <c r="D2901" s="260" t="s">
        <v>11670</v>
      </c>
      <c r="E2901" s="261"/>
      <c r="F2901" s="262" t="s">
        <v>1501</v>
      </c>
      <c r="G2901" s="263" t="s">
        <v>1502</v>
      </c>
      <c r="H2901" s="264"/>
      <c r="I2901" s="265"/>
      <c r="J2901" s="262"/>
      <c r="K2901" s="263"/>
      <c r="L2901" s="266" t="s">
        <v>7207</v>
      </c>
      <c r="M2901" s="267" t="s">
        <v>7208</v>
      </c>
      <c r="N2901" s="262" t="s">
        <v>7207</v>
      </c>
      <c r="O2901" s="263" t="s">
        <v>7208</v>
      </c>
      <c r="P2901" s="266" t="s">
        <v>7714</v>
      </c>
      <c r="Q2901" s="267" t="s">
        <v>7715</v>
      </c>
      <c r="R2901" s="276"/>
      <c r="S2901" s="277"/>
      <c r="T2901" s="277"/>
    </row>
    <row r="2902" spans="1:20" ht="36" x14ac:dyDescent="0.2">
      <c r="A2902" s="257" t="s">
        <v>10461</v>
      </c>
      <c r="B2902" s="258" t="s">
        <v>7710</v>
      </c>
      <c r="C2902" s="259" t="s">
        <v>1504</v>
      </c>
      <c r="D2902" s="260" t="s">
        <v>11671</v>
      </c>
      <c r="E2902" s="261"/>
      <c r="F2902" s="262" t="s">
        <v>1503</v>
      </c>
      <c r="G2902" s="263" t="s">
        <v>1504</v>
      </c>
      <c r="H2902" s="264"/>
      <c r="I2902" s="265"/>
      <c r="J2902" s="262"/>
      <c r="K2902" s="263"/>
      <c r="L2902" s="266" t="s">
        <v>7209</v>
      </c>
      <c r="M2902" s="267" t="s">
        <v>7210</v>
      </c>
      <c r="N2902" s="262" t="s">
        <v>7209</v>
      </c>
      <c r="O2902" s="263" t="s">
        <v>7210</v>
      </c>
      <c r="P2902" s="266" t="s">
        <v>7714</v>
      </c>
      <c r="Q2902" s="267" t="s">
        <v>7715</v>
      </c>
      <c r="R2902" s="276"/>
      <c r="S2902" s="277"/>
      <c r="T2902" s="277"/>
    </row>
    <row r="2903" spans="1:20" ht="48" x14ac:dyDescent="0.2">
      <c r="A2903" s="257" t="s">
        <v>10461</v>
      </c>
      <c r="B2903" s="258" t="s">
        <v>7710</v>
      </c>
      <c r="C2903" s="259" t="s">
        <v>1506</v>
      </c>
      <c r="D2903" s="260" t="s">
        <v>11672</v>
      </c>
      <c r="E2903" s="261"/>
      <c r="F2903" s="262" t="s">
        <v>1505</v>
      </c>
      <c r="G2903" s="263" t="s">
        <v>1506</v>
      </c>
      <c r="H2903" s="264"/>
      <c r="I2903" s="265"/>
      <c r="J2903" s="262"/>
      <c r="K2903" s="263"/>
      <c r="L2903" s="266" t="s">
        <v>7211</v>
      </c>
      <c r="M2903" s="267" t="s">
        <v>7212</v>
      </c>
      <c r="N2903" s="262" t="s">
        <v>7211</v>
      </c>
      <c r="O2903" s="263" t="s">
        <v>7212</v>
      </c>
      <c r="P2903" s="266" t="s">
        <v>7714</v>
      </c>
      <c r="Q2903" s="267" t="s">
        <v>7715</v>
      </c>
      <c r="R2903" s="276"/>
      <c r="S2903" s="277"/>
      <c r="T2903" s="277"/>
    </row>
    <row r="2904" spans="1:20" ht="36" x14ac:dyDescent="0.2">
      <c r="A2904" s="329" t="s">
        <v>10461</v>
      </c>
      <c r="B2904" s="330" t="s">
        <v>7707</v>
      </c>
      <c r="C2904" s="246" t="s">
        <v>1508</v>
      </c>
      <c r="D2904" s="331" t="s">
        <v>11673</v>
      </c>
      <c r="E2904" s="248"/>
      <c r="F2904" s="249"/>
      <c r="G2904" s="250"/>
      <c r="H2904" s="251"/>
      <c r="I2904" s="252"/>
      <c r="J2904" s="249"/>
      <c r="K2904" s="250"/>
      <c r="L2904" s="253"/>
      <c r="M2904" s="254"/>
      <c r="N2904" s="249"/>
      <c r="O2904" s="250"/>
      <c r="P2904" s="253"/>
      <c r="Q2904" s="254"/>
      <c r="R2904" s="255"/>
      <c r="S2904" s="256"/>
      <c r="T2904" s="256"/>
    </row>
    <row r="2905" spans="1:20" ht="60" x14ac:dyDescent="0.2">
      <c r="A2905" s="257" t="s">
        <v>10461</v>
      </c>
      <c r="B2905" s="258" t="s">
        <v>7710</v>
      </c>
      <c r="C2905" s="259" t="s">
        <v>1508</v>
      </c>
      <c r="D2905" s="260" t="s">
        <v>11674</v>
      </c>
      <c r="E2905" s="261"/>
      <c r="F2905" s="262" t="s">
        <v>1507</v>
      </c>
      <c r="G2905" s="263" t="s">
        <v>1508</v>
      </c>
      <c r="H2905" s="264"/>
      <c r="I2905" s="265"/>
      <c r="J2905" s="262"/>
      <c r="K2905" s="263"/>
      <c r="L2905" s="266" t="s">
        <v>7213</v>
      </c>
      <c r="M2905" s="267" t="s">
        <v>7214</v>
      </c>
      <c r="N2905" s="262" t="s">
        <v>7213</v>
      </c>
      <c r="O2905" s="263" t="s">
        <v>7214</v>
      </c>
      <c r="P2905" s="266" t="s">
        <v>7714</v>
      </c>
      <c r="Q2905" s="267" t="s">
        <v>7715</v>
      </c>
      <c r="R2905" s="276"/>
      <c r="S2905" s="277"/>
      <c r="T2905" s="277"/>
    </row>
    <row r="2906" spans="1:20" ht="12.75" x14ac:dyDescent="0.2">
      <c r="A2906" s="204" t="s">
        <v>10461</v>
      </c>
      <c r="B2906" s="205" t="s">
        <v>7704</v>
      </c>
      <c r="C2906" s="206" t="s">
        <v>1512</v>
      </c>
      <c r="D2906" s="207" t="s">
        <v>11675</v>
      </c>
      <c r="E2906" s="208"/>
      <c r="F2906" s="209"/>
      <c r="G2906" s="210"/>
      <c r="H2906" s="211"/>
      <c r="I2906" s="212"/>
      <c r="J2906" s="209"/>
      <c r="K2906" s="210"/>
      <c r="L2906" s="213"/>
      <c r="M2906" s="214"/>
      <c r="N2906" s="209"/>
      <c r="O2906" s="210"/>
      <c r="P2906" s="213"/>
      <c r="Q2906" s="214"/>
      <c r="R2906" s="215"/>
      <c r="S2906" s="216"/>
      <c r="T2906" s="216"/>
    </row>
    <row r="2907" spans="1:20" ht="24" x14ac:dyDescent="0.2">
      <c r="A2907" s="329" t="s">
        <v>10461</v>
      </c>
      <c r="B2907" s="330" t="s">
        <v>7707</v>
      </c>
      <c r="C2907" s="246" t="s">
        <v>1512</v>
      </c>
      <c r="D2907" s="331" t="s">
        <v>11676</v>
      </c>
      <c r="E2907" s="248"/>
      <c r="F2907" s="262"/>
      <c r="G2907" s="263"/>
      <c r="H2907" s="251"/>
      <c r="I2907" s="252"/>
      <c r="J2907" s="249"/>
      <c r="K2907" s="250"/>
      <c r="L2907" s="266"/>
      <c r="M2907" s="267"/>
      <c r="N2907" s="262"/>
      <c r="O2907" s="263"/>
      <c r="P2907" s="266"/>
      <c r="Q2907" s="267"/>
      <c r="R2907" s="276"/>
      <c r="S2907" s="277"/>
      <c r="T2907" s="277"/>
    </row>
    <row r="2908" spans="1:20" ht="36" x14ac:dyDescent="0.2">
      <c r="A2908" s="257" t="s">
        <v>10461</v>
      </c>
      <c r="B2908" s="258" t="s">
        <v>7710</v>
      </c>
      <c r="C2908" s="259" t="s">
        <v>1512</v>
      </c>
      <c r="D2908" s="260" t="s">
        <v>11677</v>
      </c>
      <c r="E2908" s="261"/>
      <c r="F2908" s="262" t="s">
        <v>1511</v>
      </c>
      <c r="G2908" s="263" t="s">
        <v>1512</v>
      </c>
      <c r="H2908" s="264"/>
      <c r="I2908" s="265"/>
      <c r="J2908" s="262"/>
      <c r="K2908" s="263"/>
      <c r="L2908" s="266" t="s">
        <v>7219</v>
      </c>
      <c r="M2908" s="267" t="s">
        <v>7220</v>
      </c>
      <c r="N2908" s="262" t="s">
        <v>7219</v>
      </c>
      <c r="O2908" s="263" t="s">
        <v>7220</v>
      </c>
      <c r="P2908" s="266" t="s">
        <v>7714</v>
      </c>
      <c r="Q2908" s="267" t="s">
        <v>7715</v>
      </c>
      <c r="R2908" s="276"/>
      <c r="S2908" s="277"/>
      <c r="T2908" s="277"/>
    </row>
    <row r="2909" spans="1:20" ht="25.5" x14ac:dyDescent="0.2">
      <c r="A2909" s="204" t="s">
        <v>10461</v>
      </c>
      <c r="B2909" s="205" t="s">
        <v>7704</v>
      </c>
      <c r="C2909" s="400" t="s">
        <v>11678</v>
      </c>
      <c r="D2909" s="207" t="s">
        <v>11679</v>
      </c>
      <c r="E2909" s="208"/>
      <c r="F2909" s="209"/>
      <c r="G2909" s="210"/>
      <c r="H2909" s="211"/>
      <c r="I2909" s="212"/>
      <c r="J2909" s="209"/>
      <c r="K2909" s="210"/>
      <c r="L2909" s="213"/>
      <c r="M2909" s="214"/>
      <c r="N2909" s="209"/>
      <c r="O2909" s="210"/>
      <c r="P2909" s="213"/>
      <c r="Q2909" s="214"/>
      <c r="R2909" s="215"/>
      <c r="S2909" s="216"/>
      <c r="T2909" s="216"/>
    </row>
    <row r="2910" spans="1:20" ht="36" x14ac:dyDescent="0.2">
      <c r="A2910" s="329" t="s">
        <v>10461</v>
      </c>
      <c r="B2910" s="330" t="s">
        <v>7707</v>
      </c>
      <c r="C2910" s="246" t="s">
        <v>1516</v>
      </c>
      <c r="D2910" s="331" t="s">
        <v>11680</v>
      </c>
      <c r="E2910" s="248"/>
      <c r="F2910" s="262" t="s">
        <v>1515</v>
      </c>
      <c r="G2910" s="263" t="s">
        <v>1516</v>
      </c>
      <c r="H2910" s="251"/>
      <c r="I2910" s="252"/>
      <c r="J2910" s="249"/>
      <c r="K2910" s="250"/>
      <c r="L2910" s="266" t="s">
        <v>7215</v>
      </c>
      <c r="M2910" s="267" t="s">
        <v>7216</v>
      </c>
      <c r="N2910" s="262" t="s">
        <v>7215</v>
      </c>
      <c r="O2910" s="263" t="s">
        <v>7216</v>
      </c>
      <c r="P2910" s="266" t="s">
        <v>7714</v>
      </c>
      <c r="Q2910" s="267" t="s">
        <v>7715</v>
      </c>
      <c r="R2910" s="276"/>
      <c r="S2910" s="277"/>
      <c r="T2910" s="277"/>
    </row>
    <row r="2911" spans="1:20" ht="36" x14ac:dyDescent="0.2">
      <c r="A2911" s="257" t="s">
        <v>10461</v>
      </c>
      <c r="B2911" s="258" t="s">
        <v>7710</v>
      </c>
      <c r="C2911" s="259" t="s">
        <v>1516</v>
      </c>
      <c r="D2911" s="260" t="s">
        <v>11681</v>
      </c>
      <c r="E2911" s="261"/>
      <c r="F2911" s="262" t="s">
        <v>1515</v>
      </c>
      <c r="G2911" s="263" t="s">
        <v>1516</v>
      </c>
      <c r="H2911" s="264"/>
      <c r="I2911" s="265"/>
      <c r="J2911" s="262"/>
      <c r="K2911" s="263"/>
      <c r="L2911" s="266" t="s">
        <v>7215</v>
      </c>
      <c r="M2911" s="267" t="s">
        <v>7216</v>
      </c>
      <c r="N2911" s="262" t="s">
        <v>7215</v>
      </c>
      <c r="O2911" s="263" t="s">
        <v>7216</v>
      </c>
      <c r="P2911" s="266" t="s">
        <v>7714</v>
      </c>
      <c r="Q2911" s="267" t="s">
        <v>7715</v>
      </c>
      <c r="R2911" s="276"/>
      <c r="S2911" s="277"/>
      <c r="T2911" s="277"/>
    </row>
    <row r="2912" spans="1:20" ht="48" x14ac:dyDescent="0.2">
      <c r="A2912" s="329" t="s">
        <v>10461</v>
      </c>
      <c r="B2912" s="330" t="s">
        <v>7707</v>
      </c>
      <c r="C2912" s="246" t="s">
        <v>1519</v>
      </c>
      <c r="D2912" s="331" t="s">
        <v>11682</v>
      </c>
      <c r="E2912" s="248"/>
      <c r="F2912" s="262" t="s">
        <v>1518</v>
      </c>
      <c r="G2912" s="263" t="s">
        <v>1519</v>
      </c>
      <c r="H2912" s="251"/>
      <c r="I2912" s="252"/>
      <c r="J2912" s="249"/>
      <c r="K2912" s="250"/>
      <c r="L2912" s="266" t="s">
        <v>7217</v>
      </c>
      <c r="M2912" s="267" t="s">
        <v>7218</v>
      </c>
      <c r="N2912" s="262" t="s">
        <v>7217</v>
      </c>
      <c r="O2912" s="263" t="s">
        <v>7218</v>
      </c>
      <c r="P2912" s="266" t="s">
        <v>7714</v>
      </c>
      <c r="Q2912" s="267" t="s">
        <v>7715</v>
      </c>
      <c r="R2912" s="276"/>
      <c r="S2912" s="277"/>
      <c r="T2912" s="277"/>
    </row>
    <row r="2913" spans="1:20" ht="48" x14ac:dyDescent="0.2">
      <c r="A2913" s="257" t="s">
        <v>10461</v>
      </c>
      <c r="B2913" s="258" t="s">
        <v>7710</v>
      </c>
      <c r="C2913" s="259" t="s">
        <v>1519</v>
      </c>
      <c r="D2913" s="260" t="s">
        <v>11683</v>
      </c>
      <c r="E2913" s="261"/>
      <c r="F2913" s="262" t="s">
        <v>1518</v>
      </c>
      <c r="G2913" s="263" t="s">
        <v>1519</v>
      </c>
      <c r="H2913" s="264"/>
      <c r="I2913" s="265"/>
      <c r="J2913" s="262"/>
      <c r="K2913" s="263"/>
      <c r="L2913" s="266" t="s">
        <v>7217</v>
      </c>
      <c r="M2913" s="267" t="s">
        <v>7218</v>
      </c>
      <c r="N2913" s="262" t="s">
        <v>7217</v>
      </c>
      <c r="O2913" s="263" t="s">
        <v>7218</v>
      </c>
      <c r="P2913" s="266" t="s">
        <v>7714</v>
      </c>
      <c r="Q2913" s="267" t="s">
        <v>7715</v>
      </c>
      <c r="R2913" s="276"/>
      <c r="S2913" s="277"/>
      <c r="T2913" s="277"/>
    </row>
    <row r="2914" spans="1:20" ht="36" x14ac:dyDescent="0.2">
      <c r="A2914" s="329" t="s">
        <v>10461</v>
      </c>
      <c r="B2914" s="330" t="s">
        <v>7707</v>
      </c>
      <c r="C2914" s="246" t="s">
        <v>1522</v>
      </c>
      <c r="D2914" s="331" t="s">
        <v>11684</v>
      </c>
      <c r="E2914" s="248"/>
      <c r="F2914" s="262" t="s">
        <v>1521</v>
      </c>
      <c r="G2914" s="263" t="s">
        <v>1522</v>
      </c>
      <c r="H2914" s="251"/>
      <c r="I2914" s="252"/>
      <c r="J2914" s="249"/>
      <c r="K2914" s="250"/>
      <c r="L2914" s="266" t="s">
        <v>7221</v>
      </c>
      <c r="M2914" s="267" t="s">
        <v>7222</v>
      </c>
      <c r="N2914" s="262" t="s">
        <v>7221</v>
      </c>
      <c r="O2914" s="263" t="s">
        <v>7222</v>
      </c>
      <c r="P2914" s="266" t="s">
        <v>7714</v>
      </c>
      <c r="Q2914" s="267" t="s">
        <v>7715</v>
      </c>
      <c r="R2914" s="276"/>
      <c r="S2914" s="277"/>
      <c r="T2914" s="277"/>
    </row>
    <row r="2915" spans="1:20" ht="36" x14ac:dyDescent="0.2">
      <c r="A2915" s="257" t="s">
        <v>10461</v>
      </c>
      <c r="B2915" s="258" t="s">
        <v>7710</v>
      </c>
      <c r="C2915" s="259" t="s">
        <v>1522</v>
      </c>
      <c r="D2915" s="260" t="s">
        <v>11685</v>
      </c>
      <c r="E2915" s="261"/>
      <c r="F2915" s="262" t="s">
        <v>1521</v>
      </c>
      <c r="G2915" s="263" t="s">
        <v>1522</v>
      </c>
      <c r="H2915" s="264"/>
      <c r="I2915" s="265"/>
      <c r="J2915" s="262"/>
      <c r="K2915" s="263"/>
      <c r="L2915" s="266" t="s">
        <v>7221</v>
      </c>
      <c r="M2915" s="267" t="s">
        <v>7222</v>
      </c>
      <c r="N2915" s="262" t="s">
        <v>7221</v>
      </c>
      <c r="O2915" s="263" t="s">
        <v>7222</v>
      </c>
      <c r="P2915" s="266" t="s">
        <v>7714</v>
      </c>
      <c r="Q2915" s="267" t="s">
        <v>7715</v>
      </c>
      <c r="R2915" s="276"/>
      <c r="S2915" s="277"/>
      <c r="T2915" s="277"/>
    </row>
    <row r="2916" spans="1:20" ht="25.5" x14ac:dyDescent="0.2">
      <c r="A2916" s="204" t="s">
        <v>10461</v>
      </c>
      <c r="B2916" s="205" t="s">
        <v>7704</v>
      </c>
      <c r="C2916" s="400" t="s">
        <v>1526</v>
      </c>
      <c r="D2916" s="207" t="s">
        <v>11686</v>
      </c>
      <c r="E2916" s="208"/>
      <c r="F2916" s="209"/>
      <c r="G2916" s="210"/>
      <c r="H2916" s="211"/>
      <c r="I2916" s="212"/>
      <c r="J2916" s="209"/>
      <c r="K2916" s="210"/>
      <c r="L2916" s="213"/>
      <c r="M2916" s="214"/>
      <c r="N2916" s="209"/>
      <c r="O2916" s="210"/>
      <c r="P2916" s="213"/>
      <c r="Q2916" s="214"/>
      <c r="R2916" s="215"/>
      <c r="S2916" s="216"/>
      <c r="T2916" s="216"/>
    </row>
    <row r="2917" spans="1:20" s="203" customFormat="1" ht="48" x14ac:dyDescent="0.2">
      <c r="A2917" s="329" t="s">
        <v>10461</v>
      </c>
      <c r="B2917" s="330" t="s">
        <v>7707</v>
      </c>
      <c r="C2917" s="246" t="s">
        <v>1526</v>
      </c>
      <c r="D2917" s="331" t="s">
        <v>11687</v>
      </c>
      <c r="E2917" s="248"/>
      <c r="F2917" s="262" t="s">
        <v>1525</v>
      </c>
      <c r="G2917" s="263" t="s">
        <v>1526</v>
      </c>
      <c r="H2917" s="251"/>
      <c r="I2917" s="252"/>
      <c r="J2917" s="249"/>
      <c r="K2917" s="250"/>
      <c r="L2917" s="266" t="s">
        <v>7223</v>
      </c>
      <c r="M2917" s="267" t="s">
        <v>7224</v>
      </c>
      <c r="N2917" s="262" t="s">
        <v>7223</v>
      </c>
      <c r="O2917" s="263" t="s">
        <v>7224</v>
      </c>
      <c r="P2917" s="266" t="s">
        <v>7714</v>
      </c>
      <c r="Q2917" s="267" t="s">
        <v>7715</v>
      </c>
      <c r="R2917" s="276"/>
      <c r="S2917" s="277"/>
      <c r="T2917" s="277"/>
    </row>
    <row r="2918" spans="1:20" s="203" customFormat="1" ht="48" x14ac:dyDescent="0.2">
      <c r="A2918" s="257" t="s">
        <v>10461</v>
      </c>
      <c r="B2918" s="258" t="s">
        <v>7710</v>
      </c>
      <c r="C2918" s="259" t="s">
        <v>1526</v>
      </c>
      <c r="D2918" s="260" t="s">
        <v>11688</v>
      </c>
      <c r="E2918" s="261"/>
      <c r="F2918" s="262" t="s">
        <v>1525</v>
      </c>
      <c r="G2918" s="263" t="s">
        <v>1526</v>
      </c>
      <c r="H2918" s="264"/>
      <c r="I2918" s="265"/>
      <c r="J2918" s="262"/>
      <c r="K2918" s="263"/>
      <c r="L2918" s="266" t="s">
        <v>7223</v>
      </c>
      <c r="M2918" s="267" t="s">
        <v>7224</v>
      </c>
      <c r="N2918" s="262" t="s">
        <v>7223</v>
      </c>
      <c r="O2918" s="263" t="s">
        <v>7224</v>
      </c>
      <c r="P2918" s="266" t="s">
        <v>7714</v>
      </c>
      <c r="Q2918" s="267" t="s">
        <v>7715</v>
      </c>
      <c r="R2918" s="276"/>
      <c r="S2918" s="277"/>
      <c r="T2918" s="277"/>
    </row>
    <row r="2919" spans="1:20" s="203" customFormat="1" ht="38.25" x14ac:dyDescent="0.2">
      <c r="A2919" s="204" t="s">
        <v>10461</v>
      </c>
      <c r="B2919" s="205" t="s">
        <v>7704</v>
      </c>
      <c r="C2919" s="400" t="s">
        <v>11689</v>
      </c>
      <c r="D2919" s="207" t="s">
        <v>11690</v>
      </c>
      <c r="E2919" s="208"/>
      <c r="F2919" s="209"/>
      <c r="G2919" s="210"/>
      <c r="H2919" s="211"/>
      <c r="I2919" s="212"/>
      <c r="J2919" s="209"/>
      <c r="K2919" s="210"/>
      <c r="L2919" s="213"/>
      <c r="M2919" s="214"/>
      <c r="N2919" s="209"/>
      <c r="O2919" s="210"/>
      <c r="P2919" s="213"/>
      <c r="Q2919" s="214"/>
      <c r="R2919" s="215"/>
      <c r="S2919" s="216"/>
      <c r="T2919" s="216"/>
    </row>
    <row r="2920" spans="1:20" s="666" customFormat="1" ht="36" x14ac:dyDescent="0.2">
      <c r="A2920" s="329" t="s">
        <v>10461</v>
      </c>
      <c r="B2920" s="330" t="s">
        <v>7707</v>
      </c>
      <c r="C2920" s="246" t="s">
        <v>1530</v>
      </c>
      <c r="D2920" s="331" t="s">
        <v>11691</v>
      </c>
      <c r="E2920" s="248"/>
      <c r="F2920" s="262" t="s">
        <v>1529</v>
      </c>
      <c r="G2920" s="263" t="s">
        <v>1530</v>
      </c>
      <c r="H2920" s="251"/>
      <c r="I2920" s="252"/>
      <c r="J2920" s="249"/>
      <c r="K2920" s="250"/>
      <c r="L2920" s="266" t="s">
        <v>7225</v>
      </c>
      <c r="M2920" s="267" t="s">
        <v>7226</v>
      </c>
      <c r="N2920" s="262" t="s">
        <v>7225</v>
      </c>
      <c r="O2920" s="263" t="s">
        <v>7226</v>
      </c>
      <c r="P2920" s="266" t="s">
        <v>7714</v>
      </c>
      <c r="Q2920" s="267" t="s">
        <v>7715</v>
      </c>
      <c r="R2920" s="276"/>
      <c r="S2920" s="277"/>
      <c r="T2920" s="277"/>
    </row>
    <row r="2921" spans="1:20" s="666" customFormat="1" ht="36" x14ac:dyDescent="0.2">
      <c r="A2921" s="257" t="s">
        <v>10461</v>
      </c>
      <c r="B2921" s="258" t="s">
        <v>7710</v>
      </c>
      <c r="C2921" s="259" t="s">
        <v>1530</v>
      </c>
      <c r="D2921" s="260" t="s">
        <v>11692</v>
      </c>
      <c r="E2921" s="261"/>
      <c r="F2921" s="262" t="s">
        <v>1529</v>
      </c>
      <c r="G2921" s="263" t="s">
        <v>1530</v>
      </c>
      <c r="H2921" s="264"/>
      <c r="I2921" s="265"/>
      <c r="J2921" s="262"/>
      <c r="K2921" s="263"/>
      <c r="L2921" s="266" t="s">
        <v>7225</v>
      </c>
      <c r="M2921" s="267" t="s">
        <v>7226</v>
      </c>
      <c r="N2921" s="262" t="s">
        <v>7225</v>
      </c>
      <c r="O2921" s="263" t="s">
        <v>7226</v>
      </c>
      <c r="P2921" s="266" t="s">
        <v>7714</v>
      </c>
      <c r="Q2921" s="267" t="s">
        <v>7715</v>
      </c>
      <c r="R2921" s="276"/>
      <c r="S2921" s="277"/>
      <c r="T2921" s="277"/>
    </row>
    <row r="2922" spans="1:20" s="666" customFormat="1" ht="36" x14ac:dyDescent="0.2">
      <c r="A2922" s="329" t="s">
        <v>10461</v>
      </c>
      <c r="B2922" s="330" t="s">
        <v>7707</v>
      </c>
      <c r="C2922" s="246" t="s">
        <v>1533</v>
      </c>
      <c r="D2922" s="331" t="s">
        <v>11693</v>
      </c>
      <c r="E2922" s="248"/>
      <c r="F2922" s="262" t="s">
        <v>1532</v>
      </c>
      <c r="G2922" s="263" t="s">
        <v>1533</v>
      </c>
      <c r="H2922" s="251"/>
      <c r="I2922" s="252"/>
      <c r="J2922" s="249"/>
      <c r="K2922" s="250"/>
      <c r="L2922" s="266" t="s">
        <v>7227</v>
      </c>
      <c r="M2922" s="267" t="s">
        <v>7228</v>
      </c>
      <c r="N2922" s="262" t="s">
        <v>7227</v>
      </c>
      <c r="O2922" s="263" t="s">
        <v>7228</v>
      </c>
      <c r="P2922" s="266" t="s">
        <v>7714</v>
      </c>
      <c r="Q2922" s="267" t="s">
        <v>7715</v>
      </c>
      <c r="R2922" s="276"/>
      <c r="S2922" s="277"/>
      <c r="T2922" s="277"/>
    </row>
    <row r="2923" spans="1:20" s="666" customFormat="1" ht="36" x14ac:dyDescent="0.2">
      <c r="A2923" s="257" t="s">
        <v>10461</v>
      </c>
      <c r="B2923" s="258" t="s">
        <v>7710</v>
      </c>
      <c r="C2923" s="259" t="s">
        <v>1533</v>
      </c>
      <c r="D2923" s="260" t="s">
        <v>11694</v>
      </c>
      <c r="E2923" s="261"/>
      <c r="F2923" s="262" t="s">
        <v>1532</v>
      </c>
      <c r="G2923" s="263" t="s">
        <v>1533</v>
      </c>
      <c r="H2923" s="264"/>
      <c r="I2923" s="265"/>
      <c r="J2923" s="262"/>
      <c r="K2923" s="263"/>
      <c r="L2923" s="266" t="s">
        <v>7227</v>
      </c>
      <c r="M2923" s="267" t="s">
        <v>7228</v>
      </c>
      <c r="N2923" s="262" t="s">
        <v>7227</v>
      </c>
      <c r="O2923" s="263" t="s">
        <v>7228</v>
      </c>
      <c r="P2923" s="266" t="s">
        <v>7714</v>
      </c>
      <c r="Q2923" s="267" t="s">
        <v>7715</v>
      </c>
      <c r="R2923" s="276"/>
      <c r="S2923" s="277"/>
      <c r="T2923" s="277"/>
    </row>
    <row r="2924" spans="1:20" s="666" customFormat="1" ht="38.25" x14ac:dyDescent="0.2">
      <c r="A2924" s="204" t="s">
        <v>10461</v>
      </c>
      <c r="B2924" s="205" t="s">
        <v>7704</v>
      </c>
      <c r="C2924" s="400" t="s">
        <v>11695</v>
      </c>
      <c r="D2924" s="207" t="s">
        <v>11696</v>
      </c>
      <c r="E2924" s="208"/>
      <c r="F2924" s="209"/>
      <c r="G2924" s="210"/>
      <c r="H2924" s="211"/>
      <c r="I2924" s="212"/>
      <c r="J2924" s="209"/>
      <c r="K2924" s="210"/>
      <c r="L2924" s="213"/>
      <c r="M2924" s="214"/>
      <c r="N2924" s="209"/>
      <c r="O2924" s="210"/>
      <c r="P2924" s="213"/>
      <c r="Q2924" s="214"/>
      <c r="R2924" s="215"/>
      <c r="S2924" s="216"/>
      <c r="T2924" s="216"/>
    </row>
    <row r="2925" spans="1:20" s="666" customFormat="1" ht="24" x14ac:dyDescent="0.2">
      <c r="A2925" s="329" t="s">
        <v>10461</v>
      </c>
      <c r="B2925" s="330" t="s">
        <v>7707</v>
      </c>
      <c r="C2925" s="246" t="s">
        <v>11697</v>
      </c>
      <c r="D2925" s="331" t="s">
        <v>11698</v>
      </c>
      <c r="E2925" s="248"/>
      <c r="F2925" s="249"/>
      <c r="G2925" s="250"/>
      <c r="H2925" s="251"/>
      <c r="I2925" s="252"/>
      <c r="J2925" s="249"/>
      <c r="K2925" s="250"/>
      <c r="L2925" s="253"/>
      <c r="M2925" s="254"/>
      <c r="N2925" s="249"/>
      <c r="O2925" s="250"/>
      <c r="P2925" s="253"/>
      <c r="Q2925" s="254"/>
      <c r="R2925" s="255"/>
      <c r="S2925" s="256"/>
      <c r="T2925" s="256"/>
    </row>
    <row r="2926" spans="1:20" s="666" customFormat="1" ht="36" x14ac:dyDescent="0.2">
      <c r="A2926" s="257" t="s">
        <v>10461</v>
      </c>
      <c r="B2926" s="258" t="s">
        <v>7710</v>
      </c>
      <c r="C2926" s="259" t="s">
        <v>2644</v>
      </c>
      <c r="D2926" s="260" t="s">
        <v>11699</v>
      </c>
      <c r="E2926" s="261"/>
      <c r="F2926" s="262" t="s">
        <v>2643</v>
      </c>
      <c r="G2926" s="263" t="s">
        <v>2644</v>
      </c>
      <c r="H2926" s="264"/>
      <c r="I2926" s="265"/>
      <c r="J2926" s="262"/>
      <c r="K2926" s="263"/>
      <c r="L2926" s="266" t="s">
        <v>7229</v>
      </c>
      <c r="M2926" s="267" t="s">
        <v>7230</v>
      </c>
      <c r="N2926" s="262" t="s">
        <v>7229</v>
      </c>
      <c r="O2926" s="263" t="s">
        <v>7230</v>
      </c>
      <c r="P2926" s="266" t="s">
        <v>7714</v>
      </c>
      <c r="Q2926" s="267" t="s">
        <v>7715</v>
      </c>
      <c r="R2926" s="276"/>
      <c r="S2926" s="277"/>
      <c r="T2926" s="277"/>
    </row>
    <row r="2927" spans="1:20" s="666" customFormat="1" ht="48" x14ac:dyDescent="0.2">
      <c r="A2927" s="257" t="s">
        <v>10461</v>
      </c>
      <c r="B2927" s="258" t="s">
        <v>7710</v>
      </c>
      <c r="C2927" s="259" t="s">
        <v>2646</v>
      </c>
      <c r="D2927" s="260" t="s">
        <v>11700</v>
      </c>
      <c r="E2927" s="261"/>
      <c r="F2927" s="262" t="s">
        <v>2645</v>
      </c>
      <c r="G2927" s="263" t="s">
        <v>2646</v>
      </c>
      <c r="H2927" s="264"/>
      <c r="I2927" s="265"/>
      <c r="J2927" s="262"/>
      <c r="K2927" s="263"/>
      <c r="L2927" s="266" t="s">
        <v>7231</v>
      </c>
      <c r="M2927" s="267" t="s">
        <v>7232</v>
      </c>
      <c r="N2927" s="262" t="s">
        <v>7231</v>
      </c>
      <c r="O2927" s="263" t="s">
        <v>7232</v>
      </c>
      <c r="P2927" s="266" t="s">
        <v>7714</v>
      </c>
      <c r="Q2927" s="267" t="s">
        <v>7715</v>
      </c>
      <c r="R2927" s="276"/>
      <c r="S2927" s="277"/>
      <c r="T2927" s="277"/>
    </row>
    <row r="2928" spans="1:20" s="666" customFormat="1" ht="60" x14ac:dyDescent="0.2">
      <c r="A2928" s="257" t="s">
        <v>10461</v>
      </c>
      <c r="B2928" s="258" t="s">
        <v>7710</v>
      </c>
      <c r="C2928" s="259" t="s">
        <v>2648</v>
      </c>
      <c r="D2928" s="260" t="s">
        <v>11701</v>
      </c>
      <c r="E2928" s="261"/>
      <c r="F2928" s="262" t="s">
        <v>2647</v>
      </c>
      <c r="G2928" s="263" t="s">
        <v>2648</v>
      </c>
      <c r="H2928" s="264"/>
      <c r="I2928" s="265"/>
      <c r="J2928" s="262"/>
      <c r="K2928" s="263"/>
      <c r="L2928" s="266" t="s">
        <v>7233</v>
      </c>
      <c r="M2928" s="267" t="s">
        <v>7234</v>
      </c>
      <c r="N2928" s="262" t="s">
        <v>7233</v>
      </c>
      <c r="O2928" s="263" t="s">
        <v>7234</v>
      </c>
      <c r="P2928" s="266" t="s">
        <v>7714</v>
      </c>
      <c r="Q2928" s="267" t="s">
        <v>7715</v>
      </c>
      <c r="R2928" s="276"/>
      <c r="S2928" s="277"/>
      <c r="T2928" s="277"/>
    </row>
    <row r="2929" spans="1:20" s="666" customFormat="1" ht="48" x14ac:dyDescent="0.2">
      <c r="A2929" s="257" t="s">
        <v>10461</v>
      </c>
      <c r="B2929" s="258" t="s">
        <v>7710</v>
      </c>
      <c r="C2929" s="259" t="s">
        <v>2650</v>
      </c>
      <c r="D2929" s="260" t="s">
        <v>11702</v>
      </c>
      <c r="E2929" s="261"/>
      <c r="F2929" s="262" t="s">
        <v>2649</v>
      </c>
      <c r="G2929" s="263" t="s">
        <v>2650</v>
      </c>
      <c r="H2929" s="264"/>
      <c r="I2929" s="265"/>
      <c r="J2929" s="262"/>
      <c r="K2929" s="263"/>
      <c r="L2929" s="266" t="s">
        <v>7235</v>
      </c>
      <c r="M2929" s="267" t="s">
        <v>7236</v>
      </c>
      <c r="N2929" s="262" t="s">
        <v>7235</v>
      </c>
      <c r="O2929" s="263" t="s">
        <v>7236</v>
      </c>
      <c r="P2929" s="266" t="s">
        <v>7714</v>
      </c>
      <c r="Q2929" s="267" t="s">
        <v>7715</v>
      </c>
      <c r="R2929" s="276"/>
      <c r="S2929" s="277"/>
      <c r="T2929" s="277"/>
    </row>
    <row r="2930" spans="1:20" s="666" customFormat="1" ht="60" x14ac:dyDescent="0.2">
      <c r="A2930" s="257" t="s">
        <v>10461</v>
      </c>
      <c r="B2930" s="258" t="s">
        <v>7710</v>
      </c>
      <c r="C2930" s="259" t="s">
        <v>2652</v>
      </c>
      <c r="D2930" s="260" t="s">
        <v>11703</v>
      </c>
      <c r="E2930" s="261"/>
      <c r="F2930" s="262" t="s">
        <v>2651</v>
      </c>
      <c r="G2930" s="263" t="s">
        <v>2652</v>
      </c>
      <c r="H2930" s="264"/>
      <c r="I2930" s="265"/>
      <c r="J2930" s="262"/>
      <c r="K2930" s="263"/>
      <c r="L2930" s="266" t="s">
        <v>7237</v>
      </c>
      <c r="M2930" s="267" t="s">
        <v>7238</v>
      </c>
      <c r="N2930" s="262" t="s">
        <v>7237</v>
      </c>
      <c r="O2930" s="263" t="s">
        <v>7238</v>
      </c>
      <c r="P2930" s="266" t="s">
        <v>7714</v>
      </c>
      <c r="Q2930" s="267" t="s">
        <v>7715</v>
      </c>
      <c r="R2930" s="276"/>
      <c r="S2930" s="277"/>
      <c r="T2930" s="277"/>
    </row>
    <row r="2931" spans="1:20" s="666" customFormat="1" ht="48" x14ac:dyDescent="0.2">
      <c r="A2931" s="257" t="s">
        <v>10461</v>
      </c>
      <c r="B2931" s="258" t="s">
        <v>7710</v>
      </c>
      <c r="C2931" s="259" t="s">
        <v>2654</v>
      </c>
      <c r="D2931" s="260" t="s">
        <v>11704</v>
      </c>
      <c r="E2931" s="261"/>
      <c r="F2931" s="262" t="s">
        <v>2653</v>
      </c>
      <c r="G2931" s="263" t="s">
        <v>2654</v>
      </c>
      <c r="H2931" s="264"/>
      <c r="I2931" s="265"/>
      <c r="J2931" s="262"/>
      <c r="K2931" s="263"/>
      <c r="L2931" s="266" t="s">
        <v>7239</v>
      </c>
      <c r="M2931" s="267" t="s">
        <v>7240</v>
      </c>
      <c r="N2931" s="262" t="s">
        <v>7239</v>
      </c>
      <c r="O2931" s="263" t="s">
        <v>7240</v>
      </c>
      <c r="P2931" s="266" t="s">
        <v>7714</v>
      </c>
      <c r="Q2931" s="267" t="s">
        <v>7715</v>
      </c>
      <c r="R2931" s="276"/>
      <c r="S2931" s="277"/>
      <c r="T2931" s="277"/>
    </row>
    <row r="2932" spans="1:20" s="666" customFormat="1" ht="36" x14ac:dyDescent="0.2">
      <c r="A2932" s="257" t="s">
        <v>10461</v>
      </c>
      <c r="B2932" s="258" t="s">
        <v>7710</v>
      </c>
      <c r="C2932" s="259" t="s">
        <v>2656</v>
      </c>
      <c r="D2932" s="260" t="s">
        <v>11705</v>
      </c>
      <c r="E2932" s="261"/>
      <c r="F2932" s="262" t="s">
        <v>2655</v>
      </c>
      <c r="G2932" s="263" t="s">
        <v>2656</v>
      </c>
      <c r="H2932" s="264"/>
      <c r="I2932" s="265"/>
      <c r="J2932" s="262"/>
      <c r="K2932" s="263"/>
      <c r="L2932" s="266" t="s">
        <v>7241</v>
      </c>
      <c r="M2932" s="267" t="s">
        <v>7242</v>
      </c>
      <c r="N2932" s="262" t="s">
        <v>7241</v>
      </c>
      <c r="O2932" s="263" t="s">
        <v>7242</v>
      </c>
      <c r="P2932" s="266" t="s">
        <v>7714</v>
      </c>
      <c r="Q2932" s="267" t="s">
        <v>7715</v>
      </c>
      <c r="R2932" s="276"/>
      <c r="S2932" s="277"/>
      <c r="T2932" s="277"/>
    </row>
    <row r="2933" spans="1:20" s="666" customFormat="1" ht="60" x14ac:dyDescent="0.2">
      <c r="A2933" s="257" t="s">
        <v>10461</v>
      </c>
      <c r="B2933" s="258" t="s">
        <v>7710</v>
      </c>
      <c r="C2933" s="259" t="s">
        <v>2658</v>
      </c>
      <c r="D2933" s="260" t="s">
        <v>11706</v>
      </c>
      <c r="E2933" s="261"/>
      <c r="F2933" s="262" t="s">
        <v>2657</v>
      </c>
      <c r="G2933" s="263" t="s">
        <v>2658</v>
      </c>
      <c r="H2933" s="264"/>
      <c r="I2933" s="265"/>
      <c r="J2933" s="262"/>
      <c r="K2933" s="263"/>
      <c r="L2933" s="266" t="s">
        <v>7243</v>
      </c>
      <c r="M2933" s="267" t="s">
        <v>7244</v>
      </c>
      <c r="N2933" s="262" t="s">
        <v>7243</v>
      </c>
      <c r="O2933" s="263" t="s">
        <v>7244</v>
      </c>
      <c r="P2933" s="266" t="s">
        <v>7714</v>
      </c>
      <c r="Q2933" s="267" t="s">
        <v>7715</v>
      </c>
      <c r="R2933" s="276"/>
      <c r="S2933" s="277"/>
      <c r="T2933" s="277"/>
    </row>
    <row r="2934" spans="1:20" s="666" customFormat="1" ht="48" x14ac:dyDescent="0.2">
      <c r="A2934" s="257" t="s">
        <v>10461</v>
      </c>
      <c r="B2934" s="258" t="s">
        <v>7710</v>
      </c>
      <c r="C2934" s="259" t="s">
        <v>2660</v>
      </c>
      <c r="D2934" s="260" t="s">
        <v>11707</v>
      </c>
      <c r="E2934" s="261"/>
      <c r="F2934" s="262" t="s">
        <v>2659</v>
      </c>
      <c r="G2934" s="263" t="s">
        <v>2660</v>
      </c>
      <c r="H2934" s="264"/>
      <c r="I2934" s="265"/>
      <c r="J2934" s="262"/>
      <c r="K2934" s="263"/>
      <c r="L2934" s="266" t="s">
        <v>7245</v>
      </c>
      <c r="M2934" s="267" t="s">
        <v>7246</v>
      </c>
      <c r="N2934" s="262" t="s">
        <v>7245</v>
      </c>
      <c r="O2934" s="263" t="s">
        <v>7246</v>
      </c>
      <c r="P2934" s="266" t="s">
        <v>7714</v>
      </c>
      <c r="Q2934" s="267" t="s">
        <v>7715</v>
      </c>
      <c r="R2934" s="276"/>
      <c r="S2934" s="277"/>
      <c r="T2934" s="277"/>
    </row>
    <row r="2935" spans="1:20" s="666" customFormat="1" ht="48" x14ac:dyDescent="0.2">
      <c r="A2935" s="257" t="s">
        <v>10461</v>
      </c>
      <c r="B2935" s="258" t="s">
        <v>7710</v>
      </c>
      <c r="C2935" s="259" t="s">
        <v>2662</v>
      </c>
      <c r="D2935" s="260" t="s">
        <v>11708</v>
      </c>
      <c r="E2935" s="261"/>
      <c r="F2935" s="262" t="s">
        <v>2661</v>
      </c>
      <c r="G2935" s="263" t="s">
        <v>2662</v>
      </c>
      <c r="H2935" s="264"/>
      <c r="I2935" s="265"/>
      <c r="J2935" s="262"/>
      <c r="K2935" s="263"/>
      <c r="L2935" s="266" t="s">
        <v>7247</v>
      </c>
      <c r="M2935" s="267" t="s">
        <v>7248</v>
      </c>
      <c r="N2935" s="262" t="s">
        <v>7247</v>
      </c>
      <c r="O2935" s="263" t="s">
        <v>7248</v>
      </c>
      <c r="P2935" s="266" t="s">
        <v>7714</v>
      </c>
      <c r="Q2935" s="267" t="s">
        <v>7715</v>
      </c>
      <c r="R2935" s="276"/>
      <c r="S2935" s="277"/>
      <c r="T2935" s="277"/>
    </row>
    <row r="2936" spans="1:20" s="666" customFormat="1" ht="72" x14ac:dyDescent="0.2">
      <c r="A2936" s="257" t="s">
        <v>10461</v>
      </c>
      <c r="B2936" s="258" t="s">
        <v>7710</v>
      </c>
      <c r="C2936" s="259" t="s">
        <v>2664</v>
      </c>
      <c r="D2936" s="260" t="s">
        <v>11709</v>
      </c>
      <c r="E2936" s="261"/>
      <c r="F2936" s="262" t="s">
        <v>2663</v>
      </c>
      <c r="G2936" s="263" t="s">
        <v>2664</v>
      </c>
      <c r="H2936" s="264"/>
      <c r="I2936" s="265"/>
      <c r="J2936" s="262"/>
      <c r="K2936" s="263"/>
      <c r="L2936" s="266" t="s">
        <v>7249</v>
      </c>
      <c r="M2936" s="267" t="s">
        <v>7250</v>
      </c>
      <c r="N2936" s="262" t="s">
        <v>7249</v>
      </c>
      <c r="O2936" s="263" t="s">
        <v>7250</v>
      </c>
      <c r="P2936" s="266" t="s">
        <v>7714</v>
      </c>
      <c r="Q2936" s="267" t="s">
        <v>7715</v>
      </c>
      <c r="R2936" s="276"/>
      <c r="S2936" s="277"/>
      <c r="T2936" s="277"/>
    </row>
    <row r="2937" spans="1:20" s="666" customFormat="1" ht="72" x14ac:dyDescent="0.2">
      <c r="A2937" s="257" t="s">
        <v>10461</v>
      </c>
      <c r="B2937" s="258" t="s">
        <v>7710</v>
      </c>
      <c r="C2937" s="259" t="s">
        <v>2666</v>
      </c>
      <c r="D2937" s="260" t="s">
        <v>11710</v>
      </c>
      <c r="E2937" s="261"/>
      <c r="F2937" s="262" t="s">
        <v>2665</v>
      </c>
      <c r="G2937" s="263" t="s">
        <v>2666</v>
      </c>
      <c r="H2937" s="264"/>
      <c r="I2937" s="265"/>
      <c r="J2937" s="262"/>
      <c r="K2937" s="263"/>
      <c r="L2937" s="266" t="s">
        <v>7251</v>
      </c>
      <c r="M2937" s="267" t="s">
        <v>7252</v>
      </c>
      <c r="N2937" s="262" t="s">
        <v>7251</v>
      </c>
      <c r="O2937" s="263" t="s">
        <v>7252</v>
      </c>
      <c r="P2937" s="266" t="s">
        <v>7714</v>
      </c>
      <c r="Q2937" s="267" t="s">
        <v>7715</v>
      </c>
      <c r="R2937" s="276"/>
      <c r="S2937" s="277"/>
      <c r="T2937" s="277"/>
    </row>
    <row r="2938" spans="1:20" s="666" customFormat="1" ht="48" x14ac:dyDescent="0.2">
      <c r="A2938" s="257" t="s">
        <v>10461</v>
      </c>
      <c r="B2938" s="258" t="s">
        <v>7710</v>
      </c>
      <c r="C2938" s="259" t="s">
        <v>2668</v>
      </c>
      <c r="D2938" s="260" t="s">
        <v>11711</v>
      </c>
      <c r="E2938" s="261"/>
      <c r="F2938" s="262" t="s">
        <v>2667</v>
      </c>
      <c r="G2938" s="263" t="s">
        <v>2668</v>
      </c>
      <c r="H2938" s="264"/>
      <c r="I2938" s="265"/>
      <c r="J2938" s="262"/>
      <c r="K2938" s="263"/>
      <c r="L2938" s="266" t="s">
        <v>7253</v>
      </c>
      <c r="M2938" s="267" t="s">
        <v>7254</v>
      </c>
      <c r="N2938" s="262" t="s">
        <v>7253</v>
      </c>
      <c r="O2938" s="263" t="s">
        <v>7254</v>
      </c>
      <c r="P2938" s="266" t="s">
        <v>7714</v>
      </c>
      <c r="Q2938" s="267" t="s">
        <v>7715</v>
      </c>
      <c r="R2938" s="276"/>
      <c r="S2938" s="277"/>
      <c r="T2938" s="277"/>
    </row>
    <row r="2939" spans="1:20" s="666" customFormat="1" ht="24" x14ac:dyDescent="0.2">
      <c r="A2939" s="329" t="s">
        <v>10461</v>
      </c>
      <c r="B2939" s="330" t="s">
        <v>7707</v>
      </c>
      <c r="C2939" s="246" t="s">
        <v>11712</v>
      </c>
      <c r="D2939" s="331" t="s">
        <v>11713</v>
      </c>
      <c r="E2939" s="248"/>
      <c r="F2939" s="249"/>
      <c r="G2939" s="250"/>
      <c r="H2939" s="251"/>
      <c r="I2939" s="252"/>
      <c r="J2939" s="249"/>
      <c r="K2939" s="250"/>
      <c r="L2939" s="253"/>
      <c r="M2939" s="254"/>
      <c r="N2939" s="249"/>
      <c r="O2939" s="250"/>
      <c r="P2939" s="253"/>
      <c r="Q2939" s="254"/>
      <c r="R2939" s="255"/>
      <c r="S2939" s="256"/>
      <c r="T2939" s="256"/>
    </row>
    <row r="2940" spans="1:20" s="666" customFormat="1" ht="48" x14ac:dyDescent="0.2">
      <c r="A2940" s="257" t="s">
        <v>10461</v>
      </c>
      <c r="B2940" s="258" t="s">
        <v>7710</v>
      </c>
      <c r="C2940" s="259" t="s">
        <v>3633</v>
      </c>
      <c r="D2940" s="260" t="s">
        <v>11714</v>
      </c>
      <c r="E2940" s="261"/>
      <c r="F2940" s="262" t="s">
        <v>3632</v>
      </c>
      <c r="G2940" s="263" t="s">
        <v>3633</v>
      </c>
      <c r="H2940" s="264"/>
      <c r="I2940" s="265"/>
      <c r="J2940" s="262"/>
      <c r="K2940" s="263"/>
      <c r="L2940" s="266" t="s">
        <v>7255</v>
      </c>
      <c r="M2940" s="267" t="s">
        <v>7256</v>
      </c>
      <c r="N2940" s="262" t="s">
        <v>7255</v>
      </c>
      <c r="O2940" s="263" t="s">
        <v>7256</v>
      </c>
      <c r="P2940" s="266" t="s">
        <v>7714</v>
      </c>
      <c r="Q2940" s="267" t="s">
        <v>7715</v>
      </c>
      <c r="R2940" s="276"/>
      <c r="S2940" s="277"/>
      <c r="T2940" s="277"/>
    </row>
    <row r="2941" spans="1:20" s="666" customFormat="1" ht="36" x14ac:dyDescent="0.2">
      <c r="A2941" s="257" t="s">
        <v>10461</v>
      </c>
      <c r="B2941" s="258" t="s">
        <v>7710</v>
      </c>
      <c r="C2941" s="259" t="s">
        <v>3635</v>
      </c>
      <c r="D2941" s="260" t="s">
        <v>11715</v>
      </c>
      <c r="E2941" s="261"/>
      <c r="F2941" s="262" t="s">
        <v>3634</v>
      </c>
      <c r="G2941" s="263" t="s">
        <v>3635</v>
      </c>
      <c r="H2941" s="264"/>
      <c r="I2941" s="265"/>
      <c r="J2941" s="262"/>
      <c r="K2941" s="263"/>
      <c r="L2941" s="266" t="s">
        <v>7257</v>
      </c>
      <c r="M2941" s="267" t="s">
        <v>7258</v>
      </c>
      <c r="N2941" s="262" t="s">
        <v>7257</v>
      </c>
      <c r="O2941" s="263" t="s">
        <v>7258</v>
      </c>
      <c r="P2941" s="266" t="s">
        <v>7714</v>
      </c>
      <c r="Q2941" s="267" t="s">
        <v>7715</v>
      </c>
      <c r="R2941" s="276"/>
      <c r="S2941" s="277"/>
      <c r="T2941" s="277"/>
    </row>
    <row r="2942" spans="1:20" s="666" customFormat="1" ht="36" x14ac:dyDescent="0.2">
      <c r="A2942" s="257" t="s">
        <v>10461</v>
      </c>
      <c r="B2942" s="258" t="s">
        <v>7710</v>
      </c>
      <c r="C2942" s="259" t="s">
        <v>3637</v>
      </c>
      <c r="D2942" s="260" t="s">
        <v>11716</v>
      </c>
      <c r="E2942" s="261"/>
      <c r="F2942" s="262" t="s">
        <v>3636</v>
      </c>
      <c r="G2942" s="263" t="s">
        <v>3637</v>
      </c>
      <c r="H2942" s="264"/>
      <c r="I2942" s="265"/>
      <c r="J2942" s="262"/>
      <c r="K2942" s="263"/>
      <c r="L2942" s="266" t="s">
        <v>7259</v>
      </c>
      <c r="M2942" s="267" t="s">
        <v>7260</v>
      </c>
      <c r="N2942" s="262" t="s">
        <v>7259</v>
      </c>
      <c r="O2942" s="263" t="s">
        <v>7260</v>
      </c>
      <c r="P2942" s="266" t="s">
        <v>7714</v>
      </c>
      <c r="Q2942" s="267" t="s">
        <v>7715</v>
      </c>
      <c r="R2942" s="276"/>
      <c r="S2942" s="277"/>
      <c r="T2942" s="277"/>
    </row>
    <row r="2943" spans="1:20" s="666" customFormat="1" ht="48" x14ac:dyDescent="0.2">
      <c r="A2943" s="257" t="s">
        <v>10461</v>
      </c>
      <c r="B2943" s="258" t="s">
        <v>7710</v>
      </c>
      <c r="C2943" s="259" t="s">
        <v>3639</v>
      </c>
      <c r="D2943" s="260" t="s">
        <v>11717</v>
      </c>
      <c r="E2943" s="261"/>
      <c r="F2943" s="262" t="s">
        <v>3638</v>
      </c>
      <c r="G2943" s="263" t="s">
        <v>3639</v>
      </c>
      <c r="H2943" s="264"/>
      <c r="I2943" s="265"/>
      <c r="J2943" s="262"/>
      <c r="K2943" s="263"/>
      <c r="L2943" s="266" t="s">
        <v>7261</v>
      </c>
      <c r="M2943" s="267" t="s">
        <v>7262</v>
      </c>
      <c r="N2943" s="262" t="s">
        <v>7261</v>
      </c>
      <c r="O2943" s="263" t="s">
        <v>7262</v>
      </c>
      <c r="P2943" s="266" t="s">
        <v>7714</v>
      </c>
      <c r="Q2943" s="267" t="s">
        <v>7715</v>
      </c>
      <c r="R2943" s="276"/>
      <c r="S2943" s="277"/>
      <c r="T2943" s="277"/>
    </row>
    <row r="2944" spans="1:20" s="666" customFormat="1" ht="48" x14ac:dyDescent="0.2">
      <c r="A2944" s="257" t="s">
        <v>10461</v>
      </c>
      <c r="B2944" s="258" t="s">
        <v>7710</v>
      </c>
      <c r="C2944" s="259" t="s">
        <v>3641</v>
      </c>
      <c r="D2944" s="260" t="s">
        <v>11718</v>
      </c>
      <c r="E2944" s="261"/>
      <c r="F2944" s="262" t="s">
        <v>3640</v>
      </c>
      <c r="G2944" s="263" t="s">
        <v>3641</v>
      </c>
      <c r="H2944" s="264"/>
      <c r="I2944" s="265"/>
      <c r="J2944" s="262"/>
      <c r="K2944" s="263"/>
      <c r="L2944" s="266" t="s">
        <v>7263</v>
      </c>
      <c r="M2944" s="267" t="s">
        <v>7264</v>
      </c>
      <c r="N2944" s="262" t="s">
        <v>7263</v>
      </c>
      <c r="O2944" s="263" t="s">
        <v>7264</v>
      </c>
      <c r="P2944" s="266" t="s">
        <v>7714</v>
      </c>
      <c r="Q2944" s="267" t="s">
        <v>7715</v>
      </c>
      <c r="R2944" s="276"/>
      <c r="S2944" s="277"/>
      <c r="T2944" s="277"/>
    </row>
    <row r="2945" spans="1:20" s="666" customFormat="1" ht="48" x14ac:dyDescent="0.2">
      <c r="A2945" s="257" t="s">
        <v>10461</v>
      </c>
      <c r="B2945" s="258" t="s">
        <v>7710</v>
      </c>
      <c r="C2945" s="259" t="s">
        <v>3643</v>
      </c>
      <c r="D2945" s="260" t="s">
        <v>11719</v>
      </c>
      <c r="E2945" s="261"/>
      <c r="F2945" s="262" t="s">
        <v>3642</v>
      </c>
      <c r="G2945" s="263" t="s">
        <v>3643</v>
      </c>
      <c r="H2945" s="264"/>
      <c r="I2945" s="265"/>
      <c r="J2945" s="262"/>
      <c r="K2945" s="263"/>
      <c r="L2945" s="266" t="s">
        <v>7265</v>
      </c>
      <c r="M2945" s="267" t="s">
        <v>7266</v>
      </c>
      <c r="N2945" s="262" t="s">
        <v>7265</v>
      </c>
      <c r="O2945" s="263" t="s">
        <v>7266</v>
      </c>
      <c r="P2945" s="266" t="s">
        <v>7714</v>
      </c>
      <c r="Q2945" s="267" t="s">
        <v>7715</v>
      </c>
      <c r="R2945" s="276"/>
      <c r="S2945" s="277"/>
      <c r="T2945" s="277"/>
    </row>
    <row r="2946" spans="1:20" s="666" customFormat="1" ht="48" x14ac:dyDescent="0.2">
      <c r="A2946" s="257" t="s">
        <v>10461</v>
      </c>
      <c r="B2946" s="258" t="s">
        <v>7710</v>
      </c>
      <c r="C2946" s="259" t="s">
        <v>3645</v>
      </c>
      <c r="D2946" s="260" t="s">
        <v>11720</v>
      </c>
      <c r="E2946" s="261"/>
      <c r="F2946" s="262" t="s">
        <v>3644</v>
      </c>
      <c r="G2946" s="263" t="s">
        <v>3645</v>
      </c>
      <c r="H2946" s="264"/>
      <c r="I2946" s="265"/>
      <c r="J2946" s="262"/>
      <c r="K2946" s="263"/>
      <c r="L2946" s="266" t="s">
        <v>7267</v>
      </c>
      <c r="M2946" s="267" t="s">
        <v>7268</v>
      </c>
      <c r="N2946" s="262" t="s">
        <v>7267</v>
      </c>
      <c r="O2946" s="263" t="s">
        <v>7268</v>
      </c>
      <c r="P2946" s="266" t="s">
        <v>7714</v>
      </c>
      <c r="Q2946" s="267" t="s">
        <v>7715</v>
      </c>
      <c r="R2946" s="276"/>
      <c r="S2946" s="277"/>
      <c r="T2946" s="277"/>
    </row>
    <row r="2947" spans="1:20" s="666" customFormat="1" ht="36" x14ac:dyDescent="0.2">
      <c r="A2947" s="257" t="s">
        <v>10461</v>
      </c>
      <c r="B2947" s="258" t="s">
        <v>7710</v>
      </c>
      <c r="C2947" s="259" t="s">
        <v>3647</v>
      </c>
      <c r="D2947" s="260" t="s">
        <v>11721</v>
      </c>
      <c r="E2947" s="261"/>
      <c r="F2947" s="262" t="s">
        <v>3646</v>
      </c>
      <c r="G2947" s="263" t="s">
        <v>3647</v>
      </c>
      <c r="H2947" s="264"/>
      <c r="I2947" s="265"/>
      <c r="J2947" s="262"/>
      <c r="K2947" s="263"/>
      <c r="L2947" s="266" t="s">
        <v>7269</v>
      </c>
      <c r="M2947" s="267" t="s">
        <v>7270</v>
      </c>
      <c r="N2947" s="262" t="s">
        <v>7269</v>
      </c>
      <c r="O2947" s="263" t="s">
        <v>7270</v>
      </c>
      <c r="P2947" s="266" t="s">
        <v>7714</v>
      </c>
      <c r="Q2947" s="267" t="s">
        <v>7715</v>
      </c>
      <c r="R2947" s="276"/>
      <c r="S2947" s="277"/>
      <c r="T2947" s="277"/>
    </row>
    <row r="2948" spans="1:20" s="666" customFormat="1" ht="72" x14ac:dyDescent="0.2">
      <c r="A2948" s="257" t="s">
        <v>10461</v>
      </c>
      <c r="B2948" s="258" t="s">
        <v>7710</v>
      </c>
      <c r="C2948" s="259" t="s">
        <v>3649</v>
      </c>
      <c r="D2948" s="260" t="s">
        <v>11722</v>
      </c>
      <c r="E2948" s="261"/>
      <c r="F2948" s="262" t="s">
        <v>3648</v>
      </c>
      <c r="G2948" s="263" t="s">
        <v>3649</v>
      </c>
      <c r="H2948" s="264"/>
      <c r="I2948" s="265"/>
      <c r="J2948" s="262"/>
      <c r="K2948" s="263"/>
      <c r="L2948" s="266" t="s">
        <v>7271</v>
      </c>
      <c r="M2948" s="267" t="s">
        <v>7272</v>
      </c>
      <c r="N2948" s="262" t="s">
        <v>7271</v>
      </c>
      <c r="O2948" s="263" t="s">
        <v>7272</v>
      </c>
      <c r="P2948" s="266" t="s">
        <v>7714</v>
      </c>
      <c r="Q2948" s="267" t="s">
        <v>7715</v>
      </c>
      <c r="R2948" s="276"/>
      <c r="S2948" s="277"/>
      <c r="T2948" s="277"/>
    </row>
    <row r="2949" spans="1:20" s="666" customFormat="1" ht="48" x14ac:dyDescent="0.2">
      <c r="A2949" s="257" t="s">
        <v>10461</v>
      </c>
      <c r="B2949" s="258" t="s">
        <v>7710</v>
      </c>
      <c r="C2949" s="259" t="s">
        <v>3651</v>
      </c>
      <c r="D2949" s="260" t="s">
        <v>11723</v>
      </c>
      <c r="E2949" s="261"/>
      <c r="F2949" s="262" t="s">
        <v>3650</v>
      </c>
      <c r="G2949" s="263" t="s">
        <v>3651</v>
      </c>
      <c r="H2949" s="264"/>
      <c r="I2949" s="265"/>
      <c r="J2949" s="262"/>
      <c r="K2949" s="263"/>
      <c r="L2949" s="266" t="s">
        <v>7273</v>
      </c>
      <c r="M2949" s="267" t="s">
        <v>7274</v>
      </c>
      <c r="N2949" s="262" t="s">
        <v>7273</v>
      </c>
      <c r="O2949" s="263" t="s">
        <v>7274</v>
      </c>
      <c r="P2949" s="266" t="s">
        <v>7714</v>
      </c>
      <c r="Q2949" s="267" t="s">
        <v>7715</v>
      </c>
      <c r="R2949" s="276"/>
      <c r="S2949" s="277"/>
      <c r="T2949" s="277"/>
    </row>
    <row r="2950" spans="1:20" s="666" customFormat="1" ht="48" x14ac:dyDescent="0.2">
      <c r="A2950" s="257" t="s">
        <v>10461</v>
      </c>
      <c r="B2950" s="258" t="s">
        <v>7710</v>
      </c>
      <c r="C2950" s="259" t="s">
        <v>3653</v>
      </c>
      <c r="D2950" s="260" t="s">
        <v>11724</v>
      </c>
      <c r="E2950" s="261"/>
      <c r="F2950" s="262" t="s">
        <v>3652</v>
      </c>
      <c r="G2950" s="263" t="s">
        <v>3653</v>
      </c>
      <c r="H2950" s="264"/>
      <c r="I2950" s="265"/>
      <c r="J2950" s="262"/>
      <c r="K2950" s="263"/>
      <c r="L2950" s="266" t="s">
        <v>7275</v>
      </c>
      <c r="M2950" s="267" t="s">
        <v>7276</v>
      </c>
      <c r="N2950" s="262" t="s">
        <v>7275</v>
      </c>
      <c r="O2950" s="263" t="s">
        <v>7276</v>
      </c>
      <c r="P2950" s="266" t="s">
        <v>7714</v>
      </c>
      <c r="Q2950" s="267" t="s">
        <v>7715</v>
      </c>
      <c r="R2950" s="276"/>
      <c r="S2950" s="277"/>
      <c r="T2950" s="277"/>
    </row>
    <row r="2951" spans="1:20" s="666" customFormat="1" ht="72" x14ac:dyDescent="0.2">
      <c r="A2951" s="257" t="s">
        <v>10461</v>
      </c>
      <c r="B2951" s="258" t="s">
        <v>7710</v>
      </c>
      <c r="C2951" s="259" t="s">
        <v>3655</v>
      </c>
      <c r="D2951" s="260" t="s">
        <v>11725</v>
      </c>
      <c r="E2951" s="261"/>
      <c r="F2951" s="262" t="s">
        <v>3654</v>
      </c>
      <c r="G2951" s="263" t="s">
        <v>3655</v>
      </c>
      <c r="H2951" s="264"/>
      <c r="I2951" s="265"/>
      <c r="J2951" s="262"/>
      <c r="K2951" s="263"/>
      <c r="L2951" s="266" t="s">
        <v>7277</v>
      </c>
      <c r="M2951" s="267" t="s">
        <v>7278</v>
      </c>
      <c r="N2951" s="262" t="s">
        <v>7277</v>
      </c>
      <c r="O2951" s="263" t="s">
        <v>7278</v>
      </c>
      <c r="P2951" s="266" t="s">
        <v>7714</v>
      </c>
      <c r="Q2951" s="267" t="s">
        <v>7715</v>
      </c>
      <c r="R2951" s="276"/>
      <c r="S2951" s="277"/>
      <c r="T2951" s="277"/>
    </row>
    <row r="2952" spans="1:20" s="666" customFormat="1" ht="36" x14ac:dyDescent="0.2">
      <c r="A2952" s="257" t="s">
        <v>10461</v>
      </c>
      <c r="B2952" s="258" t="s">
        <v>7710</v>
      </c>
      <c r="C2952" s="259" t="s">
        <v>3657</v>
      </c>
      <c r="D2952" s="260" t="s">
        <v>11726</v>
      </c>
      <c r="E2952" s="261"/>
      <c r="F2952" s="262" t="s">
        <v>3656</v>
      </c>
      <c r="G2952" s="263" t="s">
        <v>3657</v>
      </c>
      <c r="H2952" s="264"/>
      <c r="I2952" s="265"/>
      <c r="J2952" s="262"/>
      <c r="K2952" s="263"/>
      <c r="L2952" s="266" t="s">
        <v>7279</v>
      </c>
      <c r="M2952" s="267" t="s">
        <v>7280</v>
      </c>
      <c r="N2952" s="262" t="s">
        <v>7279</v>
      </c>
      <c r="O2952" s="263" t="s">
        <v>7280</v>
      </c>
      <c r="P2952" s="266" t="s">
        <v>7714</v>
      </c>
      <c r="Q2952" s="267" t="s">
        <v>7715</v>
      </c>
      <c r="R2952" s="276"/>
      <c r="S2952" s="277"/>
      <c r="T2952" s="277"/>
    </row>
    <row r="2953" spans="1:20" s="666" customFormat="1" ht="60" x14ac:dyDescent="0.2">
      <c r="A2953" s="257" t="s">
        <v>10461</v>
      </c>
      <c r="B2953" s="258" t="s">
        <v>7710</v>
      </c>
      <c r="C2953" s="259" t="s">
        <v>3659</v>
      </c>
      <c r="D2953" s="260" t="s">
        <v>11727</v>
      </c>
      <c r="E2953" s="261"/>
      <c r="F2953" s="262" t="s">
        <v>3658</v>
      </c>
      <c r="G2953" s="263" t="s">
        <v>3659</v>
      </c>
      <c r="H2953" s="264"/>
      <c r="I2953" s="265"/>
      <c r="J2953" s="262"/>
      <c r="K2953" s="263"/>
      <c r="L2953" s="266" t="s">
        <v>7281</v>
      </c>
      <c r="M2953" s="267" t="s">
        <v>7282</v>
      </c>
      <c r="N2953" s="262" t="s">
        <v>7281</v>
      </c>
      <c r="O2953" s="263" t="s">
        <v>7282</v>
      </c>
      <c r="P2953" s="266" t="s">
        <v>7714</v>
      </c>
      <c r="Q2953" s="267" t="s">
        <v>7715</v>
      </c>
      <c r="R2953" s="276"/>
      <c r="S2953" s="277"/>
      <c r="T2953" s="277"/>
    </row>
    <row r="2954" spans="1:20" s="666" customFormat="1" ht="60" x14ac:dyDescent="0.2">
      <c r="A2954" s="257" t="s">
        <v>10461</v>
      </c>
      <c r="B2954" s="258" t="s">
        <v>7710</v>
      </c>
      <c r="C2954" s="259" t="s">
        <v>3661</v>
      </c>
      <c r="D2954" s="260" t="s">
        <v>11728</v>
      </c>
      <c r="E2954" s="261"/>
      <c r="F2954" s="262" t="s">
        <v>3660</v>
      </c>
      <c r="G2954" s="263" t="s">
        <v>3661</v>
      </c>
      <c r="H2954" s="264"/>
      <c r="I2954" s="265"/>
      <c r="J2954" s="262"/>
      <c r="K2954" s="263"/>
      <c r="L2954" s="266" t="s">
        <v>7283</v>
      </c>
      <c r="M2954" s="267" t="s">
        <v>7284</v>
      </c>
      <c r="N2954" s="262" t="s">
        <v>7283</v>
      </c>
      <c r="O2954" s="263" t="s">
        <v>7284</v>
      </c>
      <c r="P2954" s="266" t="s">
        <v>7714</v>
      </c>
      <c r="Q2954" s="267" t="s">
        <v>7715</v>
      </c>
      <c r="R2954" s="276"/>
      <c r="S2954" s="277"/>
      <c r="T2954" s="277"/>
    </row>
    <row r="2955" spans="1:20" s="666" customFormat="1" ht="60" x14ac:dyDescent="0.2">
      <c r="A2955" s="257" t="s">
        <v>10461</v>
      </c>
      <c r="B2955" s="258" t="s">
        <v>7710</v>
      </c>
      <c r="C2955" s="259" t="s">
        <v>3663</v>
      </c>
      <c r="D2955" s="260" t="s">
        <v>11729</v>
      </c>
      <c r="E2955" s="261"/>
      <c r="F2955" s="262" t="s">
        <v>3662</v>
      </c>
      <c r="G2955" s="263" t="s">
        <v>3663</v>
      </c>
      <c r="H2955" s="264"/>
      <c r="I2955" s="265"/>
      <c r="J2955" s="262"/>
      <c r="K2955" s="263"/>
      <c r="L2955" s="266" t="s">
        <v>7285</v>
      </c>
      <c r="M2955" s="267" t="s">
        <v>7286</v>
      </c>
      <c r="N2955" s="262" t="s">
        <v>7285</v>
      </c>
      <c r="O2955" s="263" t="s">
        <v>7286</v>
      </c>
      <c r="P2955" s="266" t="s">
        <v>7714</v>
      </c>
      <c r="Q2955" s="267" t="s">
        <v>7715</v>
      </c>
      <c r="R2955" s="276"/>
      <c r="S2955" s="277"/>
      <c r="T2955" s="277"/>
    </row>
    <row r="2956" spans="1:20" s="666" customFormat="1" ht="60" x14ac:dyDescent="0.2">
      <c r="A2956" s="257" t="s">
        <v>10461</v>
      </c>
      <c r="B2956" s="258" t="s">
        <v>7710</v>
      </c>
      <c r="C2956" s="259" t="s">
        <v>3665</v>
      </c>
      <c r="D2956" s="260" t="s">
        <v>11730</v>
      </c>
      <c r="E2956" s="261"/>
      <c r="F2956" s="262" t="s">
        <v>3664</v>
      </c>
      <c r="G2956" s="263" t="s">
        <v>3665</v>
      </c>
      <c r="H2956" s="264"/>
      <c r="I2956" s="265"/>
      <c r="J2956" s="262"/>
      <c r="K2956" s="263"/>
      <c r="L2956" s="266" t="s">
        <v>7287</v>
      </c>
      <c r="M2956" s="267" t="s">
        <v>7288</v>
      </c>
      <c r="N2956" s="262" t="s">
        <v>7287</v>
      </c>
      <c r="O2956" s="263" t="s">
        <v>7288</v>
      </c>
      <c r="P2956" s="266" t="s">
        <v>7714</v>
      </c>
      <c r="Q2956" s="267" t="s">
        <v>7715</v>
      </c>
      <c r="R2956" s="276"/>
      <c r="S2956" s="277"/>
      <c r="T2956" s="277"/>
    </row>
    <row r="2957" spans="1:20" s="666" customFormat="1" ht="48" x14ac:dyDescent="0.2">
      <c r="A2957" s="257" t="s">
        <v>10461</v>
      </c>
      <c r="B2957" s="258" t="s">
        <v>7710</v>
      </c>
      <c r="C2957" s="259" t="s">
        <v>3667</v>
      </c>
      <c r="D2957" s="260" t="s">
        <v>11731</v>
      </c>
      <c r="E2957" s="261"/>
      <c r="F2957" s="262" t="s">
        <v>3666</v>
      </c>
      <c r="G2957" s="263" t="s">
        <v>3667</v>
      </c>
      <c r="H2957" s="264"/>
      <c r="I2957" s="265"/>
      <c r="J2957" s="262"/>
      <c r="K2957" s="263"/>
      <c r="L2957" s="266" t="s">
        <v>7289</v>
      </c>
      <c r="M2957" s="267" t="s">
        <v>7290</v>
      </c>
      <c r="N2957" s="262" t="s">
        <v>7289</v>
      </c>
      <c r="O2957" s="263" t="s">
        <v>7290</v>
      </c>
      <c r="P2957" s="266" t="s">
        <v>7714</v>
      </c>
      <c r="Q2957" s="267" t="s">
        <v>7715</v>
      </c>
      <c r="R2957" s="276"/>
      <c r="S2957" s="277"/>
      <c r="T2957" s="277"/>
    </row>
    <row r="2958" spans="1:20" s="666" customFormat="1" ht="72" x14ac:dyDescent="0.2">
      <c r="A2958" s="257" t="s">
        <v>10461</v>
      </c>
      <c r="B2958" s="258" t="s">
        <v>7710</v>
      </c>
      <c r="C2958" s="259" t="s">
        <v>3669</v>
      </c>
      <c r="D2958" s="260" t="s">
        <v>11732</v>
      </c>
      <c r="E2958" s="261"/>
      <c r="F2958" s="262" t="s">
        <v>3668</v>
      </c>
      <c r="G2958" s="263" t="s">
        <v>3669</v>
      </c>
      <c r="H2958" s="264"/>
      <c r="I2958" s="265"/>
      <c r="J2958" s="262"/>
      <c r="K2958" s="263"/>
      <c r="L2958" s="266" t="s">
        <v>7291</v>
      </c>
      <c r="M2958" s="267" t="s">
        <v>7292</v>
      </c>
      <c r="N2958" s="262" t="s">
        <v>7291</v>
      </c>
      <c r="O2958" s="263" t="s">
        <v>7292</v>
      </c>
      <c r="P2958" s="266" t="s">
        <v>7714</v>
      </c>
      <c r="Q2958" s="267" t="s">
        <v>7715</v>
      </c>
      <c r="R2958" s="276"/>
      <c r="S2958" s="277"/>
      <c r="T2958" s="277"/>
    </row>
    <row r="2959" spans="1:20" s="666" customFormat="1" ht="48" x14ac:dyDescent="0.2">
      <c r="A2959" s="257" t="s">
        <v>10461</v>
      </c>
      <c r="B2959" s="258" t="s">
        <v>7710</v>
      </c>
      <c r="C2959" s="259" t="s">
        <v>3671</v>
      </c>
      <c r="D2959" s="260" t="s">
        <v>11733</v>
      </c>
      <c r="E2959" s="261"/>
      <c r="F2959" s="262" t="s">
        <v>3670</v>
      </c>
      <c r="G2959" s="263" t="s">
        <v>3671</v>
      </c>
      <c r="H2959" s="264"/>
      <c r="I2959" s="265"/>
      <c r="J2959" s="262"/>
      <c r="K2959" s="263"/>
      <c r="L2959" s="266" t="s">
        <v>7293</v>
      </c>
      <c r="M2959" s="267" t="s">
        <v>7294</v>
      </c>
      <c r="N2959" s="262" t="s">
        <v>7293</v>
      </c>
      <c r="O2959" s="263" t="s">
        <v>7294</v>
      </c>
      <c r="P2959" s="266" t="s">
        <v>7714</v>
      </c>
      <c r="Q2959" s="267" t="s">
        <v>7715</v>
      </c>
      <c r="R2959" s="276"/>
      <c r="S2959" s="277"/>
      <c r="T2959" s="277"/>
    </row>
    <row r="2960" spans="1:20" s="666" customFormat="1" ht="24" x14ac:dyDescent="0.2">
      <c r="A2960" s="329" t="s">
        <v>10461</v>
      </c>
      <c r="B2960" s="330" t="s">
        <v>7707</v>
      </c>
      <c r="C2960" s="246" t="s">
        <v>11734</v>
      </c>
      <c r="D2960" s="331" t="s">
        <v>11735</v>
      </c>
      <c r="E2960" s="248"/>
      <c r="F2960" s="249"/>
      <c r="G2960" s="250"/>
      <c r="H2960" s="251"/>
      <c r="I2960" s="252"/>
      <c r="J2960" s="249"/>
      <c r="K2960" s="250"/>
      <c r="L2960" s="253"/>
      <c r="M2960" s="254"/>
      <c r="N2960" s="249"/>
      <c r="O2960" s="250"/>
      <c r="P2960" s="253"/>
      <c r="Q2960" s="254"/>
      <c r="R2960" s="255"/>
      <c r="S2960" s="256"/>
      <c r="T2960" s="256"/>
    </row>
    <row r="2961" spans="1:20" s="666" customFormat="1" ht="36" x14ac:dyDescent="0.2">
      <c r="A2961" s="257" t="s">
        <v>10461</v>
      </c>
      <c r="B2961" s="258" t="s">
        <v>7710</v>
      </c>
      <c r="C2961" s="259" t="s">
        <v>3674</v>
      </c>
      <c r="D2961" s="260" t="s">
        <v>11736</v>
      </c>
      <c r="E2961" s="261"/>
      <c r="F2961" s="262" t="s">
        <v>3673</v>
      </c>
      <c r="G2961" s="263" t="s">
        <v>3674</v>
      </c>
      <c r="H2961" s="264"/>
      <c r="I2961" s="265"/>
      <c r="J2961" s="262"/>
      <c r="K2961" s="263"/>
      <c r="L2961" s="266" t="s">
        <v>7295</v>
      </c>
      <c r="M2961" s="267" t="s">
        <v>7296</v>
      </c>
      <c r="N2961" s="262" t="s">
        <v>7295</v>
      </c>
      <c r="O2961" s="263" t="s">
        <v>7296</v>
      </c>
      <c r="P2961" s="266" t="s">
        <v>7714</v>
      </c>
      <c r="Q2961" s="267" t="s">
        <v>7715</v>
      </c>
      <c r="R2961" s="276"/>
      <c r="S2961" s="277"/>
      <c r="T2961" s="277"/>
    </row>
    <row r="2962" spans="1:20" s="666" customFormat="1" ht="36" x14ac:dyDescent="0.2">
      <c r="A2962" s="257" t="s">
        <v>10461</v>
      </c>
      <c r="B2962" s="258" t="s">
        <v>7710</v>
      </c>
      <c r="C2962" s="259" t="s">
        <v>3676</v>
      </c>
      <c r="D2962" s="260" t="s">
        <v>11737</v>
      </c>
      <c r="E2962" s="261"/>
      <c r="F2962" s="262" t="s">
        <v>3675</v>
      </c>
      <c r="G2962" s="263" t="s">
        <v>3676</v>
      </c>
      <c r="H2962" s="264"/>
      <c r="I2962" s="265"/>
      <c r="J2962" s="262"/>
      <c r="K2962" s="263"/>
      <c r="L2962" s="266" t="s">
        <v>7297</v>
      </c>
      <c r="M2962" s="267" t="s">
        <v>7298</v>
      </c>
      <c r="N2962" s="262" t="s">
        <v>7297</v>
      </c>
      <c r="O2962" s="263" t="s">
        <v>7298</v>
      </c>
      <c r="P2962" s="266" t="s">
        <v>7714</v>
      </c>
      <c r="Q2962" s="267" t="s">
        <v>7715</v>
      </c>
      <c r="R2962" s="276"/>
      <c r="S2962" s="277"/>
      <c r="T2962" s="277"/>
    </row>
    <row r="2963" spans="1:20" s="666" customFormat="1" ht="48" x14ac:dyDescent="0.2">
      <c r="A2963" s="257" t="s">
        <v>10461</v>
      </c>
      <c r="B2963" s="258" t="s">
        <v>7710</v>
      </c>
      <c r="C2963" s="259" t="s">
        <v>3678</v>
      </c>
      <c r="D2963" s="260" t="s">
        <v>11738</v>
      </c>
      <c r="E2963" s="261"/>
      <c r="F2963" s="262" t="s">
        <v>3677</v>
      </c>
      <c r="G2963" s="263" t="s">
        <v>3678</v>
      </c>
      <c r="H2963" s="264"/>
      <c r="I2963" s="265"/>
      <c r="J2963" s="262"/>
      <c r="K2963" s="263"/>
      <c r="L2963" s="266" t="s">
        <v>7299</v>
      </c>
      <c r="M2963" s="267" t="s">
        <v>7300</v>
      </c>
      <c r="N2963" s="262" t="s">
        <v>7299</v>
      </c>
      <c r="O2963" s="263" t="s">
        <v>7300</v>
      </c>
      <c r="P2963" s="266" t="s">
        <v>7714</v>
      </c>
      <c r="Q2963" s="267" t="s">
        <v>7715</v>
      </c>
      <c r="R2963" s="276"/>
      <c r="S2963" s="277"/>
      <c r="T2963" s="277"/>
    </row>
    <row r="2964" spans="1:20" s="666" customFormat="1" ht="36" x14ac:dyDescent="0.2">
      <c r="A2964" s="329" t="s">
        <v>10461</v>
      </c>
      <c r="B2964" s="330" t="s">
        <v>7707</v>
      </c>
      <c r="C2964" s="246" t="s">
        <v>3680</v>
      </c>
      <c r="D2964" s="331" t="s">
        <v>11739</v>
      </c>
      <c r="E2964" s="248"/>
      <c r="F2964" s="249"/>
      <c r="G2964" s="250"/>
      <c r="H2964" s="251"/>
      <c r="I2964" s="252"/>
      <c r="J2964" s="249"/>
      <c r="K2964" s="250"/>
      <c r="L2964" s="253"/>
      <c r="M2964" s="254"/>
      <c r="N2964" s="249"/>
      <c r="O2964" s="250"/>
      <c r="P2964" s="253"/>
      <c r="Q2964" s="254"/>
      <c r="R2964" s="255"/>
      <c r="S2964" s="256"/>
      <c r="T2964" s="256"/>
    </row>
    <row r="2965" spans="1:20" s="666" customFormat="1" ht="60" x14ac:dyDescent="0.2">
      <c r="A2965" s="257" t="s">
        <v>10461</v>
      </c>
      <c r="B2965" s="258" t="s">
        <v>7710</v>
      </c>
      <c r="C2965" s="259" t="s">
        <v>3680</v>
      </c>
      <c r="D2965" s="260" t="s">
        <v>11740</v>
      </c>
      <c r="E2965" s="261"/>
      <c r="F2965" s="262" t="s">
        <v>3679</v>
      </c>
      <c r="G2965" s="263" t="s">
        <v>3680</v>
      </c>
      <c r="H2965" s="264"/>
      <c r="I2965" s="265"/>
      <c r="J2965" s="262"/>
      <c r="K2965" s="263"/>
      <c r="L2965" s="266" t="s">
        <v>7301</v>
      </c>
      <c r="M2965" s="267" t="s">
        <v>7302</v>
      </c>
      <c r="N2965" s="262" t="s">
        <v>7301</v>
      </c>
      <c r="O2965" s="263" t="s">
        <v>7302</v>
      </c>
      <c r="P2965" s="266" t="s">
        <v>7714</v>
      </c>
      <c r="Q2965" s="267" t="s">
        <v>7715</v>
      </c>
      <c r="R2965" s="276"/>
      <c r="S2965" s="277"/>
      <c r="T2965" s="277"/>
    </row>
    <row r="2966" spans="1:20" s="203" customFormat="1" ht="25.5" x14ac:dyDescent="0.2">
      <c r="A2966" s="204" t="s">
        <v>10461</v>
      </c>
      <c r="B2966" s="205" t="s">
        <v>7704</v>
      </c>
      <c r="C2966" s="400" t="s">
        <v>3683</v>
      </c>
      <c r="D2966" s="207" t="s">
        <v>11741</v>
      </c>
      <c r="E2966" s="208"/>
      <c r="F2966" s="209"/>
      <c r="G2966" s="210"/>
      <c r="H2966" s="211"/>
      <c r="I2966" s="212"/>
      <c r="J2966" s="209"/>
      <c r="K2966" s="210"/>
      <c r="L2966" s="213"/>
      <c r="M2966" s="214"/>
      <c r="N2966" s="209"/>
      <c r="O2966" s="210"/>
      <c r="P2966" s="213"/>
      <c r="Q2966" s="214"/>
      <c r="R2966" s="215"/>
      <c r="S2966" s="216"/>
      <c r="T2966" s="216"/>
    </row>
    <row r="2967" spans="1:20" s="203" customFormat="1" ht="36" x14ac:dyDescent="0.2">
      <c r="A2967" s="329" t="s">
        <v>10461</v>
      </c>
      <c r="B2967" s="330" t="s">
        <v>7707</v>
      </c>
      <c r="C2967" s="246" t="s">
        <v>3683</v>
      </c>
      <c r="D2967" s="331" t="s">
        <v>11742</v>
      </c>
      <c r="E2967" s="248"/>
      <c r="F2967" s="262" t="s">
        <v>3682</v>
      </c>
      <c r="G2967" s="263" t="s">
        <v>3683</v>
      </c>
      <c r="H2967" s="251"/>
      <c r="I2967" s="252"/>
      <c r="J2967" s="249"/>
      <c r="K2967" s="250"/>
      <c r="L2967" s="266" t="s">
        <v>7307</v>
      </c>
      <c r="M2967" s="267" t="s">
        <v>7308</v>
      </c>
      <c r="N2967" s="262" t="s">
        <v>7307</v>
      </c>
      <c r="O2967" s="263" t="s">
        <v>7308</v>
      </c>
      <c r="P2967" s="266" t="s">
        <v>7714</v>
      </c>
      <c r="Q2967" s="267" t="s">
        <v>7715</v>
      </c>
      <c r="R2967" s="276"/>
      <c r="S2967" s="277"/>
      <c r="T2967" s="277"/>
    </row>
    <row r="2968" spans="1:20" s="203" customFormat="1" ht="36" x14ac:dyDescent="0.2">
      <c r="A2968" s="257" t="s">
        <v>10461</v>
      </c>
      <c r="B2968" s="258" t="s">
        <v>7710</v>
      </c>
      <c r="C2968" s="259" t="s">
        <v>3683</v>
      </c>
      <c r="D2968" s="260" t="s">
        <v>11743</v>
      </c>
      <c r="E2968" s="261"/>
      <c r="F2968" s="262" t="s">
        <v>3682</v>
      </c>
      <c r="G2968" s="263" t="s">
        <v>3683</v>
      </c>
      <c r="H2968" s="264"/>
      <c r="I2968" s="265"/>
      <c r="J2968" s="262"/>
      <c r="K2968" s="263"/>
      <c r="L2968" s="266" t="s">
        <v>7307</v>
      </c>
      <c r="M2968" s="267" t="s">
        <v>7308</v>
      </c>
      <c r="N2968" s="262" t="s">
        <v>7307</v>
      </c>
      <c r="O2968" s="263" t="s">
        <v>7308</v>
      </c>
      <c r="P2968" s="266" t="s">
        <v>7714</v>
      </c>
      <c r="Q2968" s="267" t="s">
        <v>7715</v>
      </c>
      <c r="R2968" s="276"/>
      <c r="S2968" s="277"/>
      <c r="T2968" s="277"/>
    </row>
    <row r="2969" spans="1:20" s="203" customFormat="1" ht="25.5" x14ac:dyDescent="0.2">
      <c r="A2969" s="204" t="s">
        <v>10461</v>
      </c>
      <c r="B2969" s="205" t="s">
        <v>7704</v>
      </c>
      <c r="C2969" s="400" t="s">
        <v>11744</v>
      </c>
      <c r="D2969" s="207" t="s">
        <v>11745</v>
      </c>
      <c r="E2969" s="208"/>
      <c r="F2969" s="209"/>
      <c r="G2969" s="210"/>
      <c r="H2969" s="211"/>
      <c r="I2969" s="212"/>
      <c r="J2969" s="209"/>
      <c r="K2969" s="210"/>
      <c r="L2969" s="213"/>
      <c r="M2969" s="214"/>
      <c r="N2969" s="209"/>
      <c r="O2969" s="210"/>
      <c r="P2969" s="213"/>
      <c r="Q2969" s="214"/>
      <c r="R2969" s="215"/>
      <c r="S2969" s="216"/>
      <c r="T2969" s="216"/>
    </row>
    <row r="2970" spans="1:20" s="203" customFormat="1" ht="48" x14ac:dyDescent="0.2">
      <c r="A2970" s="329" t="s">
        <v>10461</v>
      </c>
      <c r="B2970" s="330" t="s">
        <v>7707</v>
      </c>
      <c r="C2970" s="246" t="s">
        <v>3687</v>
      </c>
      <c r="D2970" s="331" t="s">
        <v>11746</v>
      </c>
      <c r="E2970" s="248"/>
      <c r="F2970" s="262" t="s">
        <v>3686</v>
      </c>
      <c r="G2970" s="263" t="s">
        <v>3687</v>
      </c>
      <c r="H2970" s="888"/>
      <c r="I2970" s="252"/>
      <c r="J2970" s="889"/>
      <c r="K2970" s="890"/>
      <c r="L2970" s="266" t="s">
        <v>7303</v>
      </c>
      <c r="M2970" s="267" t="s">
        <v>7304</v>
      </c>
      <c r="N2970" s="262" t="s">
        <v>7303</v>
      </c>
      <c r="O2970" s="263" t="s">
        <v>7304</v>
      </c>
      <c r="P2970" s="266" t="s">
        <v>7714</v>
      </c>
      <c r="Q2970" s="267" t="s">
        <v>7715</v>
      </c>
      <c r="R2970" s="276"/>
      <c r="S2970" s="277"/>
      <c r="T2970" s="277"/>
    </row>
    <row r="2971" spans="1:20" s="203" customFormat="1" ht="48" x14ac:dyDescent="0.2">
      <c r="A2971" s="257" t="s">
        <v>10461</v>
      </c>
      <c r="B2971" s="258" t="s">
        <v>7710</v>
      </c>
      <c r="C2971" s="259" t="s">
        <v>3687</v>
      </c>
      <c r="D2971" s="260" t="s">
        <v>11747</v>
      </c>
      <c r="E2971" s="261"/>
      <c r="F2971" s="262" t="s">
        <v>3686</v>
      </c>
      <c r="G2971" s="263" t="s">
        <v>3687</v>
      </c>
      <c r="H2971" s="606"/>
      <c r="I2971" s="265"/>
      <c r="J2971" s="262"/>
      <c r="K2971" s="263"/>
      <c r="L2971" s="266" t="s">
        <v>7303</v>
      </c>
      <c r="M2971" s="267" t="s">
        <v>7304</v>
      </c>
      <c r="N2971" s="262" t="s">
        <v>7303</v>
      </c>
      <c r="O2971" s="263" t="s">
        <v>7304</v>
      </c>
      <c r="P2971" s="266" t="s">
        <v>7714</v>
      </c>
      <c r="Q2971" s="267" t="s">
        <v>7715</v>
      </c>
      <c r="R2971" s="276"/>
      <c r="S2971" s="277"/>
      <c r="T2971" s="277"/>
    </row>
    <row r="2972" spans="1:20" s="203" customFormat="1" ht="48" x14ac:dyDescent="0.2">
      <c r="A2972" s="329" t="s">
        <v>10461</v>
      </c>
      <c r="B2972" s="330" t="s">
        <v>7707</v>
      </c>
      <c r="C2972" s="246" t="s">
        <v>3689</v>
      </c>
      <c r="D2972" s="331" t="s">
        <v>11748</v>
      </c>
      <c r="E2972" s="248"/>
      <c r="F2972" s="262" t="s">
        <v>3688</v>
      </c>
      <c r="G2972" s="263" t="s">
        <v>3689</v>
      </c>
      <c r="H2972" s="888"/>
      <c r="I2972" s="252"/>
      <c r="J2972" s="889"/>
      <c r="K2972" s="890"/>
      <c r="L2972" s="266" t="s">
        <v>7305</v>
      </c>
      <c r="M2972" s="267" t="s">
        <v>7306</v>
      </c>
      <c r="N2972" s="262" t="s">
        <v>7305</v>
      </c>
      <c r="O2972" s="263" t="s">
        <v>7306</v>
      </c>
      <c r="P2972" s="266" t="s">
        <v>7714</v>
      </c>
      <c r="Q2972" s="267" t="s">
        <v>7715</v>
      </c>
      <c r="R2972" s="276"/>
      <c r="S2972" s="277"/>
      <c r="T2972" s="277"/>
    </row>
    <row r="2973" spans="1:20" s="203" customFormat="1" ht="48" x14ac:dyDescent="0.2">
      <c r="A2973" s="257" t="s">
        <v>10461</v>
      </c>
      <c r="B2973" s="258" t="s">
        <v>7710</v>
      </c>
      <c r="C2973" s="259" t="s">
        <v>3689</v>
      </c>
      <c r="D2973" s="260" t="s">
        <v>11749</v>
      </c>
      <c r="E2973" s="261"/>
      <c r="F2973" s="262" t="s">
        <v>3688</v>
      </c>
      <c r="G2973" s="263" t="s">
        <v>3689</v>
      </c>
      <c r="H2973" s="606"/>
      <c r="I2973" s="265"/>
      <c r="J2973" s="262"/>
      <c r="K2973" s="263"/>
      <c r="L2973" s="266" t="s">
        <v>7305</v>
      </c>
      <c r="M2973" s="267" t="s">
        <v>7306</v>
      </c>
      <c r="N2973" s="262" t="s">
        <v>7305</v>
      </c>
      <c r="O2973" s="263" t="s">
        <v>7306</v>
      </c>
      <c r="P2973" s="266" t="s">
        <v>7714</v>
      </c>
      <c r="Q2973" s="267" t="s">
        <v>7715</v>
      </c>
      <c r="R2973" s="276"/>
      <c r="S2973" s="277"/>
      <c r="T2973" s="277"/>
    </row>
    <row r="2974" spans="1:20" s="203" customFormat="1" ht="48" x14ac:dyDescent="0.2">
      <c r="A2974" s="329" t="s">
        <v>10461</v>
      </c>
      <c r="B2974" s="330" t="s">
        <v>7707</v>
      </c>
      <c r="C2974" s="246" t="s">
        <v>3691</v>
      </c>
      <c r="D2974" s="331" t="s">
        <v>11750</v>
      </c>
      <c r="E2974" s="248"/>
      <c r="F2974" s="262" t="s">
        <v>3690</v>
      </c>
      <c r="G2974" s="263" t="s">
        <v>3691</v>
      </c>
      <c r="H2974" s="888"/>
      <c r="I2974" s="252"/>
      <c r="J2974" s="889"/>
      <c r="K2974" s="890"/>
      <c r="L2974" s="266" t="s">
        <v>7309</v>
      </c>
      <c r="M2974" s="267" t="s">
        <v>7310</v>
      </c>
      <c r="N2974" s="262" t="s">
        <v>7309</v>
      </c>
      <c r="O2974" s="263" t="s">
        <v>7310</v>
      </c>
      <c r="P2974" s="266" t="s">
        <v>7714</v>
      </c>
      <c r="Q2974" s="267" t="s">
        <v>7715</v>
      </c>
      <c r="R2974" s="276"/>
      <c r="S2974" s="277"/>
      <c r="T2974" s="277"/>
    </row>
    <row r="2975" spans="1:20" s="666" customFormat="1" ht="48" x14ac:dyDescent="0.2">
      <c r="A2975" s="257" t="s">
        <v>10461</v>
      </c>
      <c r="B2975" s="258" t="s">
        <v>7710</v>
      </c>
      <c r="C2975" s="259" t="s">
        <v>3691</v>
      </c>
      <c r="D2975" s="260" t="s">
        <v>11751</v>
      </c>
      <c r="E2975" s="261"/>
      <c r="F2975" s="262" t="s">
        <v>3690</v>
      </c>
      <c r="G2975" s="263" t="s">
        <v>3691</v>
      </c>
      <c r="H2975" s="264"/>
      <c r="I2975" s="265"/>
      <c r="J2975" s="262"/>
      <c r="K2975" s="263"/>
      <c r="L2975" s="266" t="s">
        <v>7309</v>
      </c>
      <c r="M2975" s="267" t="s">
        <v>7310</v>
      </c>
      <c r="N2975" s="262" t="s">
        <v>7309</v>
      </c>
      <c r="O2975" s="263" t="s">
        <v>7310</v>
      </c>
      <c r="P2975" s="266" t="s">
        <v>7714</v>
      </c>
      <c r="Q2975" s="267" t="s">
        <v>7715</v>
      </c>
      <c r="R2975" s="276"/>
      <c r="S2975" s="277"/>
      <c r="T2975" s="277"/>
    </row>
    <row r="2976" spans="1:20" s="666" customFormat="1" ht="38.25" x14ac:dyDescent="0.2">
      <c r="A2976" s="204" t="s">
        <v>10461</v>
      </c>
      <c r="B2976" s="205" t="s">
        <v>7704</v>
      </c>
      <c r="C2976" s="400" t="s">
        <v>3695</v>
      </c>
      <c r="D2976" s="207" t="s">
        <v>11752</v>
      </c>
      <c r="E2976" s="208"/>
      <c r="F2976" s="209"/>
      <c r="G2976" s="210"/>
      <c r="H2976" s="211"/>
      <c r="I2976" s="212"/>
      <c r="J2976" s="209"/>
      <c r="K2976" s="210"/>
      <c r="L2976" s="213"/>
      <c r="M2976" s="214"/>
      <c r="N2976" s="209"/>
      <c r="O2976" s="210"/>
      <c r="P2976" s="213"/>
      <c r="Q2976" s="214"/>
      <c r="R2976" s="215"/>
      <c r="S2976" s="216"/>
      <c r="T2976" s="216"/>
    </row>
    <row r="2977" spans="1:20" s="666" customFormat="1" ht="48" x14ac:dyDescent="0.2">
      <c r="A2977" s="329" t="s">
        <v>10461</v>
      </c>
      <c r="B2977" s="330" t="s">
        <v>7707</v>
      </c>
      <c r="C2977" s="246" t="s">
        <v>3695</v>
      </c>
      <c r="D2977" s="331" t="s">
        <v>11753</v>
      </c>
      <c r="E2977" s="248"/>
      <c r="F2977" s="262" t="s">
        <v>3694</v>
      </c>
      <c r="G2977" s="263" t="s">
        <v>3695</v>
      </c>
      <c r="H2977" s="251"/>
      <c r="I2977" s="252"/>
      <c r="J2977" s="249"/>
      <c r="K2977" s="250"/>
      <c r="L2977" s="266" t="s">
        <v>7311</v>
      </c>
      <c r="M2977" s="267" t="s">
        <v>7312</v>
      </c>
      <c r="N2977" s="262" t="s">
        <v>7311</v>
      </c>
      <c r="O2977" s="263" t="s">
        <v>7312</v>
      </c>
      <c r="P2977" s="266" t="s">
        <v>7714</v>
      </c>
      <c r="Q2977" s="267" t="s">
        <v>7715</v>
      </c>
      <c r="R2977" s="276"/>
      <c r="S2977" s="277"/>
      <c r="T2977" s="277"/>
    </row>
    <row r="2978" spans="1:20" s="666" customFormat="1" ht="48" x14ac:dyDescent="0.2">
      <c r="A2978" s="257" t="s">
        <v>10461</v>
      </c>
      <c r="B2978" s="258" t="s">
        <v>7710</v>
      </c>
      <c r="C2978" s="259" t="s">
        <v>3695</v>
      </c>
      <c r="D2978" s="260" t="s">
        <v>11754</v>
      </c>
      <c r="E2978" s="261"/>
      <c r="F2978" s="262" t="s">
        <v>3694</v>
      </c>
      <c r="G2978" s="263" t="s">
        <v>3695</v>
      </c>
      <c r="H2978" s="264"/>
      <c r="I2978" s="265"/>
      <c r="J2978" s="262"/>
      <c r="K2978" s="263"/>
      <c r="L2978" s="266" t="s">
        <v>7311</v>
      </c>
      <c r="M2978" s="267" t="s">
        <v>7312</v>
      </c>
      <c r="N2978" s="262" t="s">
        <v>7311</v>
      </c>
      <c r="O2978" s="263" t="s">
        <v>7312</v>
      </c>
      <c r="P2978" s="266" t="s">
        <v>7714</v>
      </c>
      <c r="Q2978" s="267" t="s">
        <v>7715</v>
      </c>
      <c r="R2978" s="276"/>
      <c r="S2978" s="277"/>
      <c r="T2978" s="277"/>
    </row>
    <row r="2979" spans="1:20" s="666" customFormat="1" ht="38.25" x14ac:dyDescent="0.2">
      <c r="A2979" s="204" t="s">
        <v>10461</v>
      </c>
      <c r="B2979" s="205" t="s">
        <v>7704</v>
      </c>
      <c r="C2979" s="400" t="s">
        <v>11755</v>
      </c>
      <c r="D2979" s="207" t="s">
        <v>11756</v>
      </c>
      <c r="E2979" s="208"/>
      <c r="F2979" s="209"/>
      <c r="G2979" s="210"/>
      <c r="H2979" s="211"/>
      <c r="I2979" s="212"/>
      <c r="J2979" s="209"/>
      <c r="K2979" s="210"/>
      <c r="L2979" s="213"/>
      <c r="M2979" s="214"/>
      <c r="N2979" s="209"/>
      <c r="O2979" s="210"/>
      <c r="P2979" s="213"/>
      <c r="Q2979" s="214"/>
      <c r="R2979" s="215"/>
      <c r="S2979" s="216"/>
      <c r="T2979" s="216"/>
    </row>
    <row r="2980" spans="1:20" s="666" customFormat="1" ht="48" x14ac:dyDescent="0.2">
      <c r="A2980" s="329" t="s">
        <v>10461</v>
      </c>
      <c r="B2980" s="330" t="s">
        <v>7707</v>
      </c>
      <c r="C2980" s="246" t="s">
        <v>3698</v>
      </c>
      <c r="D2980" s="331" t="s">
        <v>11757</v>
      </c>
      <c r="E2980" s="248"/>
      <c r="F2980" s="262" t="s">
        <v>3697</v>
      </c>
      <c r="G2980" s="263" t="s">
        <v>3698</v>
      </c>
      <c r="H2980" s="251"/>
      <c r="I2980" s="252"/>
      <c r="J2980" s="249"/>
      <c r="K2980" s="250"/>
      <c r="L2980" s="266" t="s">
        <v>7313</v>
      </c>
      <c r="M2980" s="267" t="s">
        <v>7314</v>
      </c>
      <c r="N2980" s="262" t="s">
        <v>7313</v>
      </c>
      <c r="O2980" s="263" t="s">
        <v>7314</v>
      </c>
      <c r="P2980" s="266" t="s">
        <v>7714</v>
      </c>
      <c r="Q2980" s="267" t="s">
        <v>7715</v>
      </c>
      <c r="R2980" s="276"/>
      <c r="S2980" s="277"/>
      <c r="T2980" s="277"/>
    </row>
    <row r="2981" spans="1:20" s="666" customFormat="1" ht="48" x14ac:dyDescent="0.2">
      <c r="A2981" s="257" t="s">
        <v>10461</v>
      </c>
      <c r="B2981" s="258" t="s">
        <v>7710</v>
      </c>
      <c r="C2981" s="259" t="s">
        <v>3698</v>
      </c>
      <c r="D2981" s="260" t="s">
        <v>11758</v>
      </c>
      <c r="E2981" s="261"/>
      <c r="F2981" s="262" t="s">
        <v>3697</v>
      </c>
      <c r="G2981" s="263" t="s">
        <v>3698</v>
      </c>
      <c r="H2981" s="264"/>
      <c r="I2981" s="265"/>
      <c r="J2981" s="262"/>
      <c r="K2981" s="263"/>
      <c r="L2981" s="266" t="s">
        <v>7313</v>
      </c>
      <c r="M2981" s="267" t="s">
        <v>7314</v>
      </c>
      <c r="N2981" s="262" t="s">
        <v>7313</v>
      </c>
      <c r="O2981" s="263" t="s">
        <v>7314</v>
      </c>
      <c r="P2981" s="266" t="s">
        <v>7714</v>
      </c>
      <c r="Q2981" s="267" t="s">
        <v>7715</v>
      </c>
      <c r="R2981" s="276"/>
      <c r="S2981" s="277"/>
      <c r="T2981" s="277"/>
    </row>
    <row r="2982" spans="1:20" s="666" customFormat="1" ht="48" x14ac:dyDescent="0.2">
      <c r="A2982" s="329" t="s">
        <v>10461</v>
      </c>
      <c r="B2982" s="330" t="s">
        <v>7707</v>
      </c>
      <c r="C2982" s="246" t="s">
        <v>3700</v>
      </c>
      <c r="D2982" s="331" t="s">
        <v>11759</v>
      </c>
      <c r="E2982" s="248"/>
      <c r="F2982" s="262" t="s">
        <v>3699</v>
      </c>
      <c r="G2982" s="263" t="s">
        <v>3700</v>
      </c>
      <c r="H2982" s="251"/>
      <c r="I2982" s="252"/>
      <c r="J2982" s="249"/>
      <c r="K2982" s="250"/>
      <c r="L2982" s="266" t="s">
        <v>7315</v>
      </c>
      <c r="M2982" s="267" t="s">
        <v>7316</v>
      </c>
      <c r="N2982" s="262" t="s">
        <v>7315</v>
      </c>
      <c r="O2982" s="263" t="s">
        <v>7316</v>
      </c>
      <c r="P2982" s="266" t="s">
        <v>7714</v>
      </c>
      <c r="Q2982" s="267" t="s">
        <v>7715</v>
      </c>
      <c r="R2982" s="276"/>
      <c r="S2982" s="277"/>
      <c r="T2982" s="277"/>
    </row>
    <row r="2983" spans="1:20" s="203" customFormat="1" ht="48" x14ac:dyDescent="0.2">
      <c r="A2983" s="257" t="s">
        <v>10461</v>
      </c>
      <c r="B2983" s="258" t="s">
        <v>7710</v>
      </c>
      <c r="C2983" s="259" t="s">
        <v>3700</v>
      </c>
      <c r="D2983" s="260" t="s">
        <v>11760</v>
      </c>
      <c r="E2983" s="261"/>
      <c r="F2983" s="262" t="s">
        <v>3699</v>
      </c>
      <c r="G2983" s="263" t="s">
        <v>3700</v>
      </c>
      <c r="H2983" s="264"/>
      <c r="I2983" s="265"/>
      <c r="J2983" s="262"/>
      <c r="K2983" s="263"/>
      <c r="L2983" s="266" t="s">
        <v>7315</v>
      </c>
      <c r="M2983" s="267" t="s">
        <v>7316</v>
      </c>
      <c r="N2983" s="262" t="s">
        <v>7315</v>
      </c>
      <c r="O2983" s="263" t="s">
        <v>7316</v>
      </c>
      <c r="P2983" s="266" t="s">
        <v>7714</v>
      </c>
      <c r="Q2983" s="267" t="s">
        <v>7715</v>
      </c>
      <c r="R2983" s="276"/>
      <c r="S2983" s="277"/>
      <c r="T2983" s="277"/>
    </row>
    <row r="2984" spans="1:20" s="203" customFormat="1" ht="38.25" x14ac:dyDescent="0.2">
      <c r="A2984" s="204" t="s">
        <v>10461</v>
      </c>
      <c r="B2984" s="205" t="s">
        <v>7704</v>
      </c>
      <c r="C2984" s="400" t="s">
        <v>11761</v>
      </c>
      <c r="D2984" s="207" t="s">
        <v>11762</v>
      </c>
      <c r="E2984" s="208"/>
      <c r="F2984" s="209"/>
      <c r="G2984" s="210"/>
      <c r="H2984" s="211"/>
      <c r="I2984" s="212"/>
      <c r="J2984" s="209"/>
      <c r="K2984" s="210"/>
      <c r="L2984" s="213"/>
      <c r="M2984" s="214"/>
      <c r="N2984" s="209"/>
      <c r="O2984" s="210"/>
      <c r="P2984" s="213"/>
      <c r="Q2984" s="214"/>
      <c r="R2984" s="215"/>
      <c r="S2984" s="216"/>
      <c r="T2984" s="216"/>
    </row>
    <row r="2985" spans="1:20" ht="36" x14ac:dyDescent="0.2">
      <c r="A2985" s="329" t="s">
        <v>10461</v>
      </c>
      <c r="B2985" s="330" t="s">
        <v>7707</v>
      </c>
      <c r="C2985" s="246" t="s">
        <v>11763</v>
      </c>
      <c r="D2985" s="331" t="s">
        <v>11764</v>
      </c>
      <c r="E2985" s="248"/>
      <c r="F2985" s="249"/>
      <c r="G2985" s="250"/>
      <c r="H2985" s="251"/>
      <c r="I2985" s="252"/>
      <c r="J2985" s="249"/>
      <c r="K2985" s="250"/>
      <c r="L2985" s="253"/>
      <c r="M2985" s="254"/>
      <c r="N2985" s="249"/>
      <c r="O2985" s="250"/>
      <c r="P2985" s="253"/>
      <c r="Q2985" s="254"/>
      <c r="R2985" s="255"/>
      <c r="S2985" s="256"/>
      <c r="T2985" s="256"/>
    </row>
    <row r="2986" spans="1:20" s="203" customFormat="1" ht="48" x14ac:dyDescent="0.2">
      <c r="A2986" s="257" t="s">
        <v>10461</v>
      </c>
      <c r="B2986" s="258" t="s">
        <v>7710</v>
      </c>
      <c r="C2986" s="259" t="s">
        <v>2787</v>
      </c>
      <c r="D2986" s="260" t="s">
        <v>11765</v>
      </c>
      <c r="E2986" s="261"/>
      <c r="F2986" s="262" t="s">
        <v>2786</v>
      </c>
      <c r="G2986" s="263" t="s">
        <v>2787</v>
      </c>
      <c r="H2986" s="264"/>
      <c r="I2986" s="265"/>
      <c r="J2986" s="262"/>
      <c r="K2986" s="263"/>
      <c r="L2986" s="266" t="s">
        <v>7317</v>
      </c>
      <c r="M2986" s="267" t="s">
        <v>7318</v>
      </c>
      <c r="N2986" s="262" t="s">
        <v>7317</v>
      </c>
      <c r="O2986" s="263" t="s">
        <v>7318</v>
      </c>
      <c r="P2986" s="266" t="s">
        <v>7714</v>
      </c>
      <c r="Q2986" s="267" t="s">
        <v>7715</v>
      </c>
      <c r="R2986" s="276"/>
      <c r="S2986" s="277"/>
      <c r="T2986" s="277"/>
    </row>
    <row r="2987" spans="1:20" s="203" customFormat="1" ht="60" x14ac:dyDescent="0.2">
      <c r="A2987" s="257" t="s">
        <v>10461</v>
      </c>
      <c r="B2987" s="258" t="s">
        <v>7710</v>
      </c>
      <c r="C2987" s="259" t="s">
        <v>2789</v>
      </c>
      <c r="D2987" s="260" t="s">
        <v>11766</v>
      </c>
      <c r="E2987" s="261"/>
      <c r="F2987" s="262" t="s">
        <v>2788</v>
      </c>
      <c r="G2987" s="263" t="s">
        <v>2789</v>
      </c>
      <c r="H2987" s="264"/>
      <c r="I2987" s="265"/>
      <c r="J2987" s="262"/>
      <c r="K2987" s="263"/>
      <c r="L2987" s="266" t="s">
        <v>7319</v>
      </c>
      <c r="M2987" s="267" t="s">
        <v>7320</v>
      </c>
      <c r="N2987" s="262" t="s">
        <v>7319</v>
      </c>
      <c r="O2987" s="263" t="s">
        <v>7320</v>
      </c>
      <c r="P2987" s="266" t="s">
        <v>7714</v>
      </c>
      <c r="Q2987" s="267" t="s">
        <v>7715</v>
      </c>
      <c r="R2987" s="276"/>
      <c r="S2987" s="277"/>
      <c r="T2987" s="277"/>
    </row>
    <row r="2988" spans="1:20" s="203" customFormat="1" ht="60" x14ac:dyDescent="0.2">
      <c r="A2988" s="257" t="s">
        <v>10461</v>
      </c>
      <c r="B2988" s="258" t="s">
        <v>7710</v>
      </c>
      <c r="C2988" s="259" t="s">
        <v>2791</v>
      </c>
      <c r="D2988" s="260" t="s">
        <v>11767</v>
      </c>
      <c r="E2988" s="261"/>
      <c r="F2988" s="262" t="s">
        <v>2790</v>
      </c>
      <c r="G2988" s="263" t="s">
        <v>2791</v>
      </c>
      <c r="H2988" s="264"/>
      <c r="I2988" s="265"/>
      <c r="J2988" s="262"/>
      <c r="K2988" s="263"/>
      <c r="L2988" s="266" t="s">
        <v>7321</v>
      </c>
      <c r="M2988" s="267" t="s">
        <v>7322</v>
      </c>
      <c r="N2988" s="262" t="s">
        <v>7321</v>
      </c>
      <c r="O2988" s="263" t="s">
        <v>7322</v>
      </c>
      <c r="P2988" s="266" t="s">
        <v>7714</v>
      </c>
      <c r="Q2988" s="267" t="s">
        <v>7715</v>
      </c>
      <c r="R2988" s="276"/>
      <c r="S2988" s="277"/>
      <c r="T2988" s="277"/>
    </row>
    <row r="2989" spans="1:20" s="203" customFormat="1" ht="48" x14ac:dyDescent="0.2">
      <c r="A2989" s="257" t="s">
        <v>10461</v>
      </c>
      <c r="B2989" s="258" t="s">
        <v>7710</v>
      </c>
      <c r="C2989" s="259" t="s">
        <v>2793</v>
      </c>
      <c r="D2989" s="260" t="s">
        <v>11768</v>
      </c>
      <c r="E2989" s="261"/>
      <c r="F2989" s="262" t="s">
        <v>2792</v>
      </c>
      <c r="G2989" s="263" t="s">
        <v>2793</v>
      </c>
      <c r="H2989" s="264"/>
      <c r="I2989" s="265"/>
      <c r="J2989" s="262"/>
      <c r="K2989" s="263"/>
      <c r="L2989" s="266" t="s">
        <v>7323</v>
      </c>
      <c r="M2989" s="267" t="s">
        <v>7324</v>
      </c>
      <c r="N2989" s="262" t="s">
        <v>7323</v>
      </c>
      <c r="O2989" s="263" t="s">
        <v>7324</v>
      </c>
      <c r="P2989" s="266" t="s">
        <v>7714</v>
      </c>
      <c r="Q2989" s="267" t="s">
        <v>7715</v>
      </c>
      <c r="R2989" s="276"/>
      <c r="S2989" s="277"/>
      <c r="T2989" s="277"/>
    </row>
    <row r="2990" spans="1:20" s="203" customFormat="1" ht="60" x14ac:dyDescent="0.2">
      <c r="A2990" s="257" t="s">
        <v>10461</v>
      </c>
      <c r="B2990" s="258" t="s">
        <v>7710</v>
      </c>
      <c r="C2990" s="259" t="s">
        <v>2795</v>
      </c>
      <c r="D2990" s="260" t="s">
        <v>11769</v>
      </c>
      <c r="E2990" s="261"/>
      <c r="F2990" s="262" t="s">
        <v>2794</v>
      </c>
      <c r="G2990" s="263" t="s">
        <v>2795</v>
      </c>
      <c r="H2990" s="264"/>
      <c r="I2990" s="265"/>
      <c r="J2990" s="262"/>
      <c r="K2990" s="263"/>
      <c r="L2990" s="266" t="s">
        <v>7325</v>
      </c>
      <c r="M2990" s="267" t="s">
        <v>7326</v>
      </c>
      <c r="N2990" s="262" t="s">
        <v>7325</v>
      </c>
      <c r="O2990" s="263" t="s">
        <v>7326</v>
      </c>
      <c r="P2990" s="266" t="s">
        <v>7714</v>
      </c>
      <c r="Q2990" s="267" t="s">
        <v>7715</v>
      </c>
      <c r="R2990" s="276"/>
      <c r="S2990" s="277"/>
      <c r="T2990" s="277"/>
    </row>
    <row r="2991" spans="1:20" s="203" customFormat="1" ht="48" x14ac:dyDescent="0.2">
      <c r="A2991" s="257" t="s">
        <v>10461</v>
      </c>
      <c r="B2991" s="258" t="s">
        <v>7710</v>
      </c>
      <c r="C2991" s="259" t="s">
        <v>2797</v>
      </c>
      <c r="D2991" s="260" t="s">
        <v>11770</v>
      </c>
      <c r="E2991" s="261"/>
      <c r="F2991" s="262" t="s">
        <v>2796</v>
      </c>
      <c r="G2991" s="263" t="s">
        <v>2797</v>
      </c>
      <c r="H2991" s="264"/>
      <c r="I2991" s="265"/>
      <c r="J2991" s="262"/>
      <c r="K2991" s="263"/>
      <c r="L2991" s="266" t="s">
        <v>7327</v>
      </c>
      <c r="M2991" s="267" t="s">
        <v>7328</v>
      </c>
      <c r="N2991" s="262" t="s">
        <v>7327</v>
      </c>
      <c r="O2991" s="263" t="s">
        <v>7328</v>
      </c>
      <c r="P2991" s="266" t="s">
        <v>7714</v>
      </c>
      <c r="Q2991" s="267" t="s">
        <v>7715</v>
      </c>
      <c r="R2991" s="276"/>
      <c r="S2991" s="277"/>
      <c r="T2991" s="277"/>
    </row>
    <row r="2992" spans="1:20" s="217" customFormat="1" ht="48" x14ac:dyDescent="0.2">
      <c r="A2992" s="257" t="s">
        <v>10461</v>
      </c>
      <c r="B2992" s="258" t="s">
        <v>7710</v>
      </c>
      <c r="C2992" s="259" t="s">
        <v>2799</v>
      </c>
      <c r="D2992" s="260" t="s">
        <v>11771</v>
      </c>
      <c r="E2992" s="261"/>
      <c r="F2992" s="262" t="s">
        <v>2798</v>
      </c>
      <c r="G2992" s="263" t="s">
        <v>2799</v>
      </c>
      <c r="H2992" s="264"/>
      <c r="I2992" s="265"/>
      <c r="J2992" s="262"/>
      <c r="K2992" s="263"/>
      <c r="L2992" s="266" t="s">
        <v>7329</v>
      </c>
      <c r="M2992" s="267" t="s">
        <v>7330</v>
      </c>
      <c r="N2992" s="262" t="s">
        <v>7329</v>
      </c>
      <c r="O2992" s="263" t="s">
        <v>7330</v>
      </c>
      <c r="P2992" s="266" t="s">
        <v>7714</v>
      </c>
      <c r="Q2992" s="267" t="s">
        <v>7715</v>
      </c>
      <c r="R2992" s="276"/>
      <c r="S2992" s="277"/>
      <c r="T2992" s="277"/>
    </row>
    <row r="2993" spans="1:20" ht="60" x14ac:dyDescent="0.2">
      <c r="A2993" s="257" t="s">
        <v>10461</v>
      </c>
      <c r="B2993" s="258" t="s">
        <v>7710</v>
      </c>
      <c r="C2993" s="259" t="s">
        <v>2801</v>
      </c>
      <c r="D2993" s="260" t="s">
        <v>11772</v>
      </c>
      <c r="E2993" s="261"/>
      <c r="F2993" s="262" t="s">
        <v>2800</v>
      </c>
      <c r="G2993" s="263" t="s">
        <v>2801</v>
      </c>
      <c r="H2993" s="264"/>
      <c r="I2993" s="265"/>
      <c r="J2993" s="262"/>
      <c r="K2993" s="263"/>
      <c r="L2993" s="266" t="s">
        <v>7331</v>
      </c>
      <c r="M2993" s="267" t="s">
        <v>7332</v>
      </c>
      <c r="N2993" s="262" t="s">
        <v>7331</v>
      </c>
      <c r="O2993" s="263" t="s">
        <v>7332</v>
      </c>
      <c r="P2993" s="266" t="s">
        <v>7714</v>
      </c>
      <c r="Q2993" s="267" t="s">
        <v>7715</v>
      </c>
      <c r="R2993" s="276"/>
      <c r="S2993" s="277"/>
      <c r="T2993" s="277"/>
    </row>
    <row r="2994" spans="1:20" ht="60" x14ac:dyDescent="0.2">
      <c r="A2994" s="257" t="s">
        <v>10461</v>
      </c>
      <c r="B2994" s="258" t="s">
        <v>7710</v>
      </c>
      <c r="C2994" s="259" t="s">
        <v>2803</v>
      </c>
      <c r="D2994" s="260" t="s">
        <v>11773</v>
      </c>
      <c r="E2994" s="261"/>
      <c r="F2994" s="262" t="s">
        <v>2802</v>
      </c>
      <c r="G2994" s="263" t="s">
        <v>2803</v>
      </c>
      <c r="H2994" s="264"/>
      <c r="I2994" s="265"/>
      <c r="J2994" s="262"/>
      <c r="K2994" s="263"/>
      <c r="L2994" s="266" t="s">
        <v>7333</v>
      </c>
      <c r="M2994" s="267" t="s">
        <v>7334</v>
      </c>
      <c r="N2994" s="262" t="s">
        <v>7333</v>
      </c>
      <c r="O2994" s="263" t="s">
        <v>7334</v>
      </c>
      <c r="P2994" s="266" t="s">
        <v>7714</v>
      </c>
      <c r="Q2994" s="267" t="s">
        <v>7715</v>
      </c>
      <c r="R2994" s="276"/>
      <c r="S2994" s="277"/>
      <c r="T2994" s="277"/>
    </row>
    <row r="2995" spans="1:20" ht="60" x14ac:dyDescent="0.2">
      <c r="A2995" s="257" t="s">
        <v>10461</v>
      </c>
      <c r="B2995" s="258" t="s">
        <v>7710</v>
      </c>
      <c r="C2995" s="259" t="s">
        <v>2805</v>
      </c>
      <c r="D2995" s="260" t="s">
        <v>11774</v>
      </c>
      <c r="E2995" s="261"/>
      <c r="F2995" s="262" t="s">
        <v>2804</v>
      </c>
      <c r="G2995" s="263" t="s">
        <v>2805</v>
      </c>
      <c r="H2995" s="264"/>
      <c r="I2995" s="265"/>
      <c r="J2995" s="262"/>
      <c r="K2995" s="263"/>
      <c r="L2995" s="266" t="s">
        <v>7335</v>
      </c>
      <c r="M2995" s="267" t="s">
        <v>7336</v>
      </c>
      <c r="N2995" s="262" t="s">
        <v>7335</v>
      </c>
      <c r="O2995" s="263" t="s">
        <v>7336</v>
      </c>
      <c r="P2995" s="266" t="s">
        <v>7714</v>
      </c>
      <c r="Q2995" s="267" t="s">
        <v>7715</v>
      </c>
      <c r="R2995" s="276"/>
      <c r="S2995" s="277"/>
      <c r="T2995" s="277"/>
    </row>
    <row r="2996" spans="1:20" s="203" customFormat="1" ht="72" x14ac:dyDescent="0.2">
      <c r="A2996" s="257" t="s">
        <v>10461</v>
      </c>
      <c r="B2996" s="258" t="s">
        <v>7710</v>
      </c>
      <c r="C2996" s="259" t="s">
        <v>2807</v>
      </c>
      <c r="D2996" s="260" t="s">
        <v>11775</v>
      </c>
      <c r="E2996" s="261"/>
      <c r="F2996" s="262" t="s">
        <v>2806</v>
      </c>
      <c r="G2996" s="263" t="s">
        <v>2807</v>
      </c>
      <c r="H2996" s="264"/>
      <c r="I2996" s="265"/>
      <c r="J2996" s="262"/>
      <c r="K2996" s="263"/>
      <c r="L2996" s="266" t="s">
        <v>7337</v>
      </c>
      <c r="M2996" s="267" t="s">
        <v>7338</v>
      </c>
      <c r="N2996" s="262" t="s">
        <v>7337</v>
      </c>
      <c r="O2996" s="263" t="s">
        <v>7338</v>
      </c>
      <c r="P2996" s="266" t="s">
        <v>7714</v>
      </c>
      <c r="Q2996" s="267" t="s">
        <v>7715</v>
      </c>
      <c r="R2996" s="276"/>
      <c r="S2996" s="277"/>
      <c r="T2996" s="277"/>
    </row>
    <row r="2997" spans="1:20" s="203" customFormat="1" ht="72" x14ac:dyDescent="0.2">
      <c r="A2997" s="257" t="s">
        <v>10461</v>
      </c>
      <c r="B2997" s="258" t="s">
        <v>7710</v>
      </c>
      <c r="C2997" s="259" t="s">
        <v>2809</v>
      </c>
      <c r="D2997" s="260" t="s">
        <v>11776</v>
      </c>
      <c r="E2997" s="261"/>
      <c r="F2997" s="262" t="s">
        <v>2808</v>
      </c>
      <c r="G2997" s="263" t="s">
        <v>2809</v>
      </c>
      <c r="H2997" s="264"/>
      <c r="I2997" s="265"/>
      <c r="J2997" s="262"/>
      <c r="K2997" s="263"/>
      <c r="L2997" s="266" t="s">
        <v>7339</v>
      </c>
      <c r="M2997" s="267" t="s">
        <v>7340</v>
      </c>
      <c r="N2997" s="262" t="s">
        <v>7339</v>
      </c>
      <c r="O2997" s="263" t="s">
        <v>7340</v>
      </c>
      <c r="P2997" s="266" t="s">
        <v>7714</v>
      </c>
      <c r="Q2997" s="267" t="s">
        <v>7715</v>
      </c>
      <c r="R2997" s="276"/>
      <c r="S2997" s="277"/>
      <c r="T2997" s="277"/>
    </row>
    <row r="2998" spans="1:20" ht="60" x14ac:dyDescent="0.2">
      <c r="A2998" s="257" t="s">
        <v>10461</v>
      </c>
      <c r="B2998" s="258" t="s">
        <v>7710</v>
      </c>
      <c r="C2998" s="259" t="s">
        <v>2811</v>
      </c>
      <c r="D2998" s="260" t="s">
        <v>11777</v>
      </c>
      <c r="E2998" s="261"/>
      <c r="F2998" s="262" t="s">
        <v>2810</v>
      </c>
      <c r="G2998" s="263" t="s">
        <v>2811</v>
      </c>
      <c r="H2998" s="264"/>
      <c r="I2998" s="265"/>
      <c r="J2998" s="262"/>
      <c r="K2998" s="263"/>
      <c r="L2998" s="266" t="s">
        <v>7341</v>
      </c>
      <c r="M2998" s="267" t="s">
        <v>7342</v>
      </c>
      <c r="N2998" s="262" t="s">
        <v>7341</v>
      </c>
      <c r="O2998" s="263" t="s">
        <v>7342</v>
      </c>
      <c r="P2998" s="266" t="s">
        <v>7714</v>
      </c>
      <c r="Q2998" s="267" t="s">
        <v>7715</v>
      </c>
      <c r="R2998" s="276"/>
      <c r="S2998" s="277"/>
      <c r="T2998" s="277"/>
    </row>
    <row r="2999" spans="1:20" ht="24" x14ac:dyDescent="0.2">
      <c r="A2999" s="329" t="s">
        <v>10461</v>
      </c>
      <c r="B2999" s="330" t="s">
        <v>7707</v>
      </c>
      <c r="C2999" s="246" t="s">
        <v>11778</v>
      </c>
      <c r="D2999" s="331" t="s">
        <v>11779</v>
      </c>
      <c r="E2999" s="248"/>
      <c r="F2999" s="249"/>
      <c r="G2999" s="250"/>
      <c r="H2999" s="251"/>
      <c r="I2999" s="252"/>
      <c r="J2999" s="249"/>
      <c r="K2999" s="250"/>
      <c r="L2999" s="253"/>
      <c r="M2999" s="254"/>
      <c r="N2999" s="249"/>
      <c r="O2999" s="250"/>
      <c r="P2999" s="253"/>
      <c r="Q2999" s="254"/>
      <c r="R2999" s="255"/>
      <c r="S2999" s="256"/>
      <c r="T2999" s="256"/>
    </row>
    <row r="3000" spans="1:20" ht="48" x14ac:dyDescent="0.2">
      <c r="A3000" s="257" t="s">
        <v>10461</v>
      </c>
      <c r="B3000" s="258" t="s">
        <v>7710</v>
      </c>
      <c r="C3000" s="259" t="s">
        <v>2814</v>
      </c>
      <c r="D3000" s="260" t="s">
        <v>11780</v>
      </c>
      <c r="E3000" s="261"/>
      <c r="F3000" s="262" t="s">
        <v>2813</v>
      </c>
      <c r="G3000" s="263" t="s">
        <v>2814</v>
      </c>
      <c r="H3000" s="264"/>
      <c r="I3000" s="265"/>
      <c r="J3000" s="262"/>
      <c r="K3000" s="263"/>
      <c r="L3000" s="266" t="s">
        <v>7343</v>
      </c>
      <c r="M3000" s="267" t="s">
        <v>7344</v>
      </c>
      <c r="N3000" s="262" t="s">
        <v>7343</v>
      </c>
      <c r="O3000" s="263" t="s">
        <v>7344</v>
      </c>
      <c r="P3000" s="266" t="s">
        <v>7714</v>
      </c>
      <c r="Q3000" s="267" t="s">
        <v>7715</v>
      </c>
      <c r="R3000" s="276"/>
      <c r="S3000" s="277"/>
      <c r="T3000" s="277"/>
    </row>
    <row r="3001" spans="1:20" ht="48" x14ac:dyDescent="0.2">
      <c r="A3001" s="257" t="s">
        <v>10461</v>
      </c>
      <c r="B3001" s="258" t="s">
        <v>7710</v>
      </c>
      <c r="C3001" s="259" t="s">
        <v>2816</v>
      </c>
      <c r="D3001" s="260" t="s">
        <v>11781</v>
      </c>
      <c r="E3001" s="261"/>
      <c r="F3001" s="262" t="s">
        <v>2815</v>
      </c>
      <c r="G3001" s="263" t="s">
        <v>2816</v>
      </c>
      <c r="H3001" s="264"/>
      <c r="I3001" s="265"/>
      <c r="J3001" s="262"/>
      <c r="K3001" s="263"/>
      <c r="L3001" s="266" t="s">
        <v>7345</v>
      </c>
      <c r="M3001" s="267" t="s">
        <v>7346</v>
      </c>
      <c r="N3001" s="262" t="s">
        <v>7345</v>
      </c>
      <c r="O3001" s="263" t="s">
        <v>7346</v>
      </c>
      <c r="P3001" s="266" t="s">
        <v>7714</v>
      </c>
      <c r="Q3001" s="267" t="s">
        <v>7715</v>
      </c>
      <c r="R3001" s="276"/>
      <c r="S3001" s="277"/>
      <c r="T3001" s="277"/>
    </row>
    <row r="3002" spans="1:20" ht="48" x14ac:dyDescent="0.2">
      <c r="A3002" s="257" t="s">
        <v>10461</v>
      </c>
      <c r="B3002" s="258" t="s">
        <v>7710</v>
      </c>
      <c r="C3002" s="259" t="s">
        <v>2818</v>
      </c>
      <c r="D3002" s="260" t="s">
        <v>11782</v>
      </c>
      <c r="E3002" s="261"/>
      <c r="F3002" s="262" t="s">
        <v>2817</v>
      </c>
      <c r="G3002" s="263" t="s">
        <v>2818</v>
      </c>
      <c r="H3002" s="264"/>
      <c r="I3002" s="265"/>
      <c r="J3002" s="262"/>
      <c r="K3002" s="263"/>
      <c r="L3002" s="266" t="s">
        <v>7347</v>
      </c>
      <c r="M3002" s="267" t="s">
        <v>7348</v>
      </c>
      <c r="N3002" s="262" t="s">
        <v>7347</v>
      </c>
      <c r="O3002" s="263" t="s">
        <v>7348</v>
      </c>
      <c r="P3002" s="266" t="s">
        <v>7714</v>
      </c>
      <c r="Q3002" s="267" t="s">
        <v>7715</v>
      </c>
      <c r="R3002" s="276"/>
      <c r="S3002" s="277"/>
      <c r="T3002" s="277"/>
    </row>
    <row r="3003" spans="1:20" ht="60" x14ac:dyDescent="0.2">
      <c r="A3003" s="257" t="s">
        <v>10461</v>
      </c>
      <c r="B3003" s="258" t="s">
        <v>7710</v>
      </c>
      <c r="C3003" s="259" t="s">
        <v>2820</v>
      </c>
      <c r="D3003" s="260" t="s">
        <v>11783</v>
      </c>
      <c r="E3003" s="261"/>
      <c r="F3003" s="262" t="s">
        <v>2819</v>
      </c>
      <c r="G3003" s="263" t="s">
        <v>2820</v>
      </c>
      <c r="H3003" s="264"/>
      <c r="I3003" s="265"/>
      <c r="J3003" s="262"/>
      <c r="K3003" s="263"/>
      <c r="L3003" s="266" t="s">
        <v>7349</v>
      </c>
      <c r="M3003" s="267" t="s">
        <v>7350</v>
      </c>
      <c r="N3003" s="262" t="s">
        <v>7349</v>
      </c>
      <c r="O3003" s="263" t="s">
        <v>7350</v>
      </c>
      <c r="P3003" s="266" t="s">
        <v>7714</v>
      </c>
      <c r="Q3003" s="267" t="s">
        <v>7715</v>
      </c>
      <c r="R3003" s="276"/>
      <c r="S3003" s="277"/>
      <c r="T3003" s="277"/>
    </row>
    <row r="3004" spans="1:20" ht="48" x14ac:dyDescent="0.2">
      <c r="A3004" s="257" t="s">
        <v>10461</v>
      </c>
      <c r="B3004" s="258" t="s">
        <v>7710</v>
      </c>
      <c r="C3004" s="259" t="s">
        <v>2822</v>
      </c>
      <c r="D3004" s="260" t="s">
        <v>11784</v>
      </c>
      <c r="E3004" s="261"/>
      <c r="F3004" s="262" t="s">
        <v>2821</v>
      </c>
      <c r="G3004" s="263" t="s">
        <v>2822</v>
      </c>
      <c r="H3004" s="264"/>
      <c r="I3004" s="265"/>
      <c r="J3004" s="262"/>
      <c r="K3004" s="263"/>
      <c r="L3004" s="266" t="s">
        <v>7351</v>
      </c>
      <c r="M3004" s="267" t="s">
        <v>7352</v>
      </c>
      <c r="N3004" s="262" t="s">
        <v>7351</v>
      </c>
      <c r="O3004" s="263" t="s">
        <v>7352</v>
      </c>
      <c r="P3004" s="266" t="s">
        <v>7714</v>
      </c>
      <c r="Q3004" s="267" t="s">
        <v>7715</v>
      </c>
      <c r="R3004" s="276"/>
      <c r="S3004" s="277"/>
      <c r="T3004" s="277"/>
    </row>
    <row r="3005" spans="1:20" s="203" customFormat="1" ht="48" x14ac:dyDescent="0.2">
      <c r="A3005" s="257" t="s">
        <v>10461</v>
      </c>
      <c r="B3005" s="258" t="s">
        <v>7710</v>
      </c>
      <c r="C3005" s="259" t="s">
        <v>2824</v>
      </c>
      <c r="D3005" s="260" t="s">
        <v>11785</v>
      </c>
      <c r="E3005" s="261"/>
      <c r="F3005" s="262" t="s">
        <v>2823</v>
      </c>
      <c r="G3005" s="263" t="s">
        <v>2824</v>
      </c>
      <c r="H3005" s="264"/>
      <c r="I3005" s="265"/>
      <c r="J3005" s="262"/>
      <c r="K3005" s="263"/>
      <c r="L3005" s="266" t="s">
        <v>7353</v>
      </c>
      <c r="M3005" s="267" t="s">
        <v>7354</v>
      </c>
      <c r="N3005" s="262" t="s">
        <v>7353</v>
      </c>
      <c r="O3005" s="263" t="s">
        <v>7354</v>
      </c>
      <c r="P3005" s="266" t="s">
        <v>7714</v>
      </c>
      <c r="Q3005" s="267" t="s">
        <v>7715</v>
      </c>
      <c r="R3005" s="276"/>
      <c r="S3005" s="277"/>
      <c r="T3005" s="277"/>
    </row>
    <row r="3006" spans="1:20" s="217" customFormat="1" ht="48" x14ac:dyDescent="0.2">
      <c r="A3006" s="257" t="s">
        <v>10461</v>
      </c>
      <c r="B3006" s="258" t="s">
        <v>7710</v>
      </c>
      <c r="C3006" s="259" t="s">
        <v>2826</v>
      </c>
      <c r="D3006" s="260" t="s">
        <v>11786</v>
      </c>
      <c r="E3006" s="261"/>
      <c r="F3006" s="262" t="s">
        <v>2825</v>
      </c>
      <c r="G3006" s="263" t="s">
        <v>2826</v>
      </c>
      <c r="H3006" s="264"/>
      <c r="I3006" s="265"/>
      <c r="J3006" s="262"/>
      <c r="K3006" s="263"/>
      <c r="L3006" s="266" t="s">
        <v>7355</v>
      </c>
      <c r="M3006" s="267" t="s">
        <v>7356</v>
      </c>
      <c r="N3006" s="262" t="s">
        <v>7355</v>
      </c>
      <c r="O3006" s="263" t="s">
        <v>7356</v>
      </c>
      <c r="P3006" s="266" t="s">
        <v>7714</v>
      </c>
      <c r="Q3006" s="267" t="s">
        <v>7715</v>
      </c>
      <c r="R3006" s="276"/>
      <c r="S3006" s="277"/>
      <c r="T3006" s="277"/>
    </row>
    <row r="3007" spans="1:20" s="203" customFormat="1" ht="48" x14ac:dyDescent="0.2">
      <c r="A3007" s="257" t="s">
        <v>10461</v>
      </c>
      <c r="B3007" s="258" t="s">
        <v>7710</v>
      </c>
      <c r="C3007" s="259" t="s">
        <v>1731</v>
      </c>
      <c r="D3007" s="260" t="s">
        <v>11787</v>
      </c>
      <c r="E3007" s="261"/>
      <c r="F3007" s="262" t="s">
        <v>2827</v>
      </c>
      <c r="G3007" s="263" t="s">
        <v>1731</v>
      </c>
      <c r="H3007" s="264"/>
      <c r="I3007" s="265"/>
      <c r="J3007" s="262"/>
      <c r="K3007" s="263"/>
      <c r="L3007" s="266" t="s">
        <v>7357</v>
      </c>
      <c r="M3007" s="267" t="s">
        <v>7358</v>
      </c>
      <c r="N3007" s="262" t="s">
        <v>7357</v>
      </c>
      <c r="O3007" s="263" t="s">
        <v>7358</v>
      </c>
      <c r="P3007" s="266" t="s">
        <v>7714</v>
      </c>
      <c r="Q3007" s="267" t="s">
        <v>7715</v>
      </c>
      <c r="R3007" s="276"/>
      <c r="S3007" s="277"/>
      <c r="T3007" s="277"/>
    </row>
    <row r="3008" spans="1:20" s="203" customFormat="1" ht="72" x14ac:dyDescent="0.2">
      <c r="A3008" s="257" t="s">
        <v>10461</v>
      </c>
      <c r="B3008" s="258" t="s">
        <v>7710</v>
      </c>
      <c r="C3008" s="259" t="s">
        <v>1733</v>
      </c>
      <c r="D3008" s="260" t="s">
        <v>11788</v>
      </c>
      <c r="E3008" s="261"/>
      <c r="F3008" s="262" t="s">
        <v>1732</v>
      </c>
      <c r="G3008" s="263" t="s">
        <v>1733</v>
      </c>
      <c r="H3008" s="264"/>
      <c r="I3008" s="265"/>
      <c r="J3008" s="262"/>
      <c r="K3008" s="263"/>
      <c r="L3008" s="266" t="s">
        <v>7359</v>
      </c>
      <c r="M3008" s="267" t="s">
        <v>7360</v>
      </c>
      <c r="N3008" s="262" t="s">
        <v>7359</v>
      </c>
      <c r="O3008" s="263" t="s">
        <v>7360</v>
      </c>
      <c r="P3008" s="266" t="s">
        <v>7714</v>
      </c>
      <c r="Q3008" s="267" t="s">
        <v>7715</v>
      </c>
      <c r="R3008" s="276"/>
      <c r="S3008" s="277"/>
      <c r="T3008" s="277"/>
    </row>
    <row r="3009" spans="1:20" ht="48" x14ac:dyDescent="0.2">
      <c r="A3009" s="257" t="s">
        <v>10461</v>
      </c>
      <c r="B3009" s="258" t="s">
        <v>7710</v>
      </c>
      <c r="C3009" s="259" t="s">
        <v>1735</v>
      </c>
      <c r="D3009" s="260" t="s">
        <v>11789</v>
      </c>
      <c r="E3009" s="261"/>
      <c r="F3009" s="262" t="s">
        <v>1734</v>
      </c>
      <c r="G3009" s="263" t="s">
        <v>1735</v>
      </c>
      <c r="H3009" s="264"/>
      <c r="I3009" s="265"/>
      <c r="J3009" s="262"/>
      <c r="K3009" s="263"/>
      <c r="L3009" s="266" t="s">
        <v>7361</v>
      </c>
      <c r="M3009" s="267" t="s">
        <v>7362</v>
      </c>
      <c r="N3009" s="262" t="s">
        <v>7361</v>
      </c>
      <c r="O3009" s="263" t="s">
        <v>7362</v>
      </c>
      <c r="P3009" s="266" t="s">
        <v>7714</v>
      </c>
      <c r="Q3009" s="267" t="s">
        <v>7715</v>
      </c>
      <c r="R3009" s="276"/>
      <c r="S3009" s="277"/>
      <c r="T3009" s="277"/>
    </row>
    <row r="3010" spans="1:20" s="203" customFormat="1" ht="48" x14ac:dyDescent="0.2">
      <c r="A3010" s="257" t="s">
        <v>10461</v>
      </c>
      <c r="B3010" s="258" t="s">
        <v>7710</v>
      </c>
      <c r="C3010" s="259" t="s">
        <v>1737</v>
      </c>
      <c r="D3010" s="260" t="s">
        <v>11790</v>
      </c>
      <c r="E3010" s="261"/>
      <c r="F3010" s="262" t="s">
        <v>1736</v>
      </c>
      <c r="G3010" s="263" t="s">
        <v>1737</v>
      </c>
      <c r="H3010" s="264"/>
      <c r="I3010" s="265"/>
      <c r="J3010" s="262"/>
      <c r="K3010" s="263"/>
      <c r="L3010" s="266" t="s">
        <v>7363</v>
      </c>
      <c r="M3010" s="267" t="s">
        <v>7364</v>
      </c>
      <c r="N3010" s="262" t="s">
        <v>7363</v>
      </c>
      <c r="O3010" s="263" t="s">
        <v>7364</v>
      </c>
      <c r="P3010" s="266" t="s">
        <v>7714</v>
      </c>
      <c r="Q3010" s="267" t="s">
        <v>7715</v>
      </c>
      <c r="R3010" s="276"/>
      <c r="S3010" s="277"/>
      <c r="T3010" s="277"/>
    </row>
    <row r="3011" spans="1:20" ht="72" x14ac:dyDescent="0.2">
      <c r="A3011" s="257" t="s">
        <v>10461</v>
      </c>
      <c r="B3011" s="258" t="s">
        <v>7710</v>
      </c>
      <c r="C3011" s="259" t="s">
        <v>1739</v>
      </c>
      <c r="D3011" s="260" t="s">
        <v>11791</v>
      </c>
      <c r="E3011" s="261"/>
      <c r="F3011" s="262" t="s">
        <v>1738</v>
      </c>
      <c r="G3011" s="263" t="s">
        <v>1739</v>
      </c>
      <c r="H3011" s="264"/>
      <c r="I3011" s="265"/>
      <c r="J3011" s="262"/>
      <c r="K3011" s="263"/>
      <c r="L3011" s="266" t="s">
        <v>7365</v>
      </c>
      <c r="M3011" s="267" t="s">
        <v>7366</v>
      </c>
      <c r="N3011" s="262" t="s">
        <v>7365</v>
      </c>
      <c r="O3011" s="263" t="s">
        <v>7366</v>
      </c>
      <c r="P3011" s="266" t="s">
        <v>7714</v>
      </c>
      <c r="Q3011" s="267" t="s">
        <v>7715</v>
      </c>
      <c r="R3011" s="276"/>
      <c r="S3011" s="277"/>
      <c r="T3011" s="277"/>
    </row>
    <row r="3012" spans="1:20" ht="48" x14ac:dyDescent="0.2">
      <c r="A3012" s="257" t="s">
        <v>10461</v>
      </c>
      <c r="B3012" s="258" t="s">
        <v>7710</v>
      </c>
      <c r="C3012" s="259" t="s">
        <v>1741</v>
      </c>
      <c r="D3012" s="260" t="s">
        <v>11792</v>
      </c>
      <c r="E3012" s="261"/>
      <c r="F3012" s="262" t="s">
        <v>1740</v>
      </c>
      <c r="G3012" s="263" t="s">
        <v>1741</v>
      </c>
      <c r="H3012" s="264"/>
      <c r="I3012" s="265"/>
      <c r="J3012" s="262"/>
      <c r="K3012" s="263"/>
      <c r="L3012" s="266" t="s">
        <v>7367</v>
      </c>
      <c r="M3012" s="267" t="s">
        <v>7368</v>
      </c>
      <c r="N3012" s="262" t="s">
        <v>7367</v>
      </c>
      <c r="O3012" s="263" t="s">
        <v>7368</v>
      </c>
      <c r="P3012" s="266" t="s">
        <v>7714</v>
      </c>
      <c r="Q3012" s="267" t="s">
        <v>7715</v>
      </c>
      <c r="R3012" s="276"/>
      <c r="S3012" s="277"/>
      <c r="T3012" s="277"/>
    </row>
    <row r="3013" spans="1:20" s="203" customFormat="1" ht="60" x14ac:dyDescent="0.2">
      <c r="A3013" s="257" t="s">
        <v>10461</v>
      </c>
      <c r="B3013" s="258" t="s">
        <v>7710</v>
      </c>
      <c r="C3013" s="259" t="s">
        <v>1743</v>
      </c>
      <c r="D3013" s="260" t="s">
        <v>11793</v>
      </c>
      <c r="E3013" s="261"/>
      <c r="F3013" s="262" t="s">
        <v>1742</v>
      </c>
      <c r="G3013" s="263" t="s">
        <v>1743</v>
      </c>
      <c r="H3013" s="264"/>
      <c r="I3013" s="265"/>
      <c r="J3013" s="262"/>
      <c r="K3013" s="263"/>
      <c r="L3013" s="266" t="s">
        <v>7369</v>
      </c>
      <c r="M3013" s="267" t="s">
        <v>7370</v>
      </c>
      <c r="N3013" s="262" t="s">
        <v>7369</v>
      </c>
      <c r="O3013" s="263" t="s">
        <v>7370</v>
      </c>
      <c r="P3013" s="266" t="s">
        <v>7714</v>
      </c>
      <c r="Q3013" s="267" t="s">
        <v>7715</v>
      </c>
      <c r="R3013" s="276"/>
      <c r="S3013" s="277"/>
      <c r="T3013" s="277"/>
    </row>
    <row r="3014" spans="1:20" ht="60" x14ac:dyDescent="0.2">
      <c r="A3014" s="257" t="s">
        <v>10461</v>
      </c>
      <c r="B3014" s="258" t="s">
        <v>7710</v>
      </c>
      <c r="C3014" s="259" t="s">
        <v>1745</v>
      </c>
      <c r="D3014" s="260" t="s">
        <v>11794</v>
      </c>
      <c r="E3014" s="261"/>
      <c r="F3014" s="262" t="s">
        <v>1744</v>
      </c>
      <c r="G3014" s="263" t="s">
        <v>1745</v>
      </c>
      <c r="H3014" s="264"/>
      <c r="I3014" s="265"/>
      <c r="J3014" s="262"/>
      <c r="K3014" s="263"/>
      <c r="L3014" s="266" t="s">
        <v>7371</v>
      </c>
      <c r="M3014" s="267" t="s">
        <v>7372</v>
      </c>
      <c r="N3014" s="262" t="s">
        <v>7371</v>
      </c>
      <c r="O3014" s="263" t="s">
        <v>7372</v>
      </c>
      <c r="P3014" s="266" t="s">
        <v>7714</v>
      </c>
      <c r="Q3014" s="267" t="s">
        <v>7715</v>
      </c>
      <c r="R3014" s="276"/>
      <c r="S3014" s="277"/>
      <c r="T3014" s="277"/>
    </row>
    <row r="3015" spans="1:20" s="203" customFormat="1" ht="60" x14ac:dyDescent="0.2">
      <c r="A3015" s="257" t="s">
        <v>10461</v>
      </c>
      <c r="B3015" s="258" t="s">
        <v>7710</v>
      </c>
      <c r="C3015" s="259" t="s">
        <v>1747</v>
      </c>
      <c r="D3015" s="260" t="s">
        <v>11795</v>
      </c>
      <c r="E3015" s="261"/>
      <c r="F3015" s="262" t="s">
        <v>1746</v>
      </c>
      <c r="G3015" s="263" t="s">
        <v>1747</v>
      </c>
      <c r="H3015" s="264"/>
      <c r="I3015" s="265"/>
      <c r="J3015" s="262"/>
      <c r="K3015" s="263"/>
      <c r="L3015" s="266" t="s">
        <v>7373</v>
      </c>
      <c r="M3015" s="267" t="s">
        <v>7374</v>
      </c>
      <c r="N3015" s="262" t="s">
        <v>7373</v>
      </c>
      <c r="O3015" s="263" t="s">
        <v>7374</v>
      </c>
      <c r="P3015" s="266" t="s">
        <v>7714</v>
      </c>
      <c r="Q3015" s="267" t="s">
        <v>7715</v>
      </c>
      <c r="R3015" s="276"/>
      <c r="S3015" s="277"/>
      <c r="T3015" s="277"/>
    </row>
    <row r="3016" spans="1:20" ht="60" x14ac:dyDescent="0.2">
      <c r="A3016" s="257" t="s">
        <v>10461</v>
      </c>
      <c r="B3016" s="258" t="s">
        <v>7710</v>
      </c>
      <c r="C3016" s="259" t="s">
        <v>1749</v>
      </c>
      <c r="D3016" s="260" t="s">
        <v>11796</v>
      </c>
      <c r="E3016" s="261"/>
      <c r="F3016" s="262" t="s">
        <v>1748</v>
      </c>
      <c r="G3016" s="263" t="s">
        <v>1749</v>
      </c>
      <c r="H3016" s="264"/>
      <c r="I3016" s="265"/>
      <c r="J3016" s="262"/>
      <c r="K3016" s="263"/>
      <c r="L3016" s="266" t="s">
        <v>7375</v>
      </c>
      <c r="M3016" s="267" t="s">
        <v>7376</v>
      </c>
      <c r="N3016" s="262" t="s">
        <v>7375</v>
      </c>
      <c r="O3016" s="263" t="s">
        <v>7376</v>
      </c>
      <c r="P3016" s="266" t="s">
        <v>7714</v>
      </c>
      <c r="Q3016" s="267" t="s">
        <v>7715</v>
      </c>
      <c r="R3016" s="276"/>
      <c r="S3016" s="277"/>
      <c r="T3016" s="277"/>
    </row>
    <row r="3017" spans="1:20" s="203" customFormat="1" ht="48" x14ac:dyDescent="0.2">
      <c r="A3017" s="257" t="s">
        <v>10461</v>
      </c>
      <c r="B3017" s="258" t="s">
        <v>7710</v>
      </c>
      <c r="C3017" s="259" t="s">
        <v>1751</v>
      </c>
      <c r="D3017" s="260" t="s">
        <v>11797</v>
      </c>
      <c r="E3017" s="261"/>
      <c r="F3017" s="262" t="s">
        <v>1750</v>
      </c>
      <c r="G3017" s="263" t="s">
        <v>1751</v>
      </c>
      <c r="H3017" s="264"/>
      <c r="I3017" s="265"/>
      <c r="J3017" s="262"/>
      <c r="K3017" s="263"/>
      <c r="L3017" s="266" t="s">
        <v>7377</v>
      </c>
      <c r="M3017" s="267" t="s">
        <v>7378</v>
      </c>
      <c r="N3017" s="262" t="s">
        <v>7377</v>
      </c>
      <c r="O3017" s="263" t="s">
        <v>7378</v>
      </c>
      <c r="P3017" s="266" t="s">
        <v>7714</v>
      </c>
      <c r="Q3017" s="267" t="s">
        <v>7715</v>
      </c>
      <c r="R3017" s="276"/>
      <c r="S3017" s="277"/>
      <c r="T3017" s="277"/>
    </row>
    <row r="3018" spans="1:20" ht="72" x14ac:dyDescent="0.2">
      <c r="A3018" s="257" t="s">
        <v>10461</v>
      </c>
      <c r="B3018" s="258" t="s">
        <v>7710</v>
      </c>
      <c r="C3018" s="259" t="s">
        <v>1753</v>
      </c>
      <c r="D3018" s="260" t="s">
        <v>11798</v>
      </c>
      <c r="E3018" s="261"/>
      <c r="F3018" s="262" t="s">
        <v>1752</v>
      </c>
      <c r="G3018" s="263" t="s">
        <v>1753</v>
      </c>
      <c r="H3018" s="264"/>
      <c r="I3018" s="265"/>
      <c r="J3018" s="262"/>
      <c r="K3018" s="263"/>
      <c r="L3018" s="266" t="s">
        <v>7379</v>
      </c>
      <c r="M3018" s="267" t="s">
        <v>7380</v>
      </c>
      <c r="N3018" s="262" t="s">
        <v>7379</v>
      </c>
      <c r="O3018" s="263" t="s">
        <v>7380</v>
      </c>
      <c r="P3018" s="266" t="s">
        <v>7714</v>
      </c>
      <c r="Q3018" s="267" t="s">
        <v>7715</v>
      </c>
      <c r="R3018" s="276"/>
      <c r="S3018" s="277"/>
      <c r="T3018" s="277"/>
    </row>
    <row r="3019" spans="1:20" s="203" customFormat="1" ht="60" x14ac:dyDescent="0.2">
      <c r="A3019" s="257" t="s">
        <v>10461</v>
      </c>
      <c r="B3019" s="258" t="s">
        <v>7710</v>
      </c>
      <c r="C3019" s="259" t="s">
        <v>1755</v>
      </c>
      <c r="D3019" s="260" t="s">
        <v>11799</v>
      </c>
      <c r="E3019" s="261"/>
      <c r="F3019" s="262" t="s">
        <v>1754</v>
      </c>
      <c r="G3019" s="263" t="s">
        <v>1755</v>
      </c>
      <c r="H3019" s="264"/>
      <c r="I3019" s="265"/>
      <c r="J3019" s="262"/>
      <c r="K3019" s="263"/>
      <c r="L3019" s="266" t="s">
        <v>7381</v>
      </c>
      <c r="M3019" s="267" t="s">
        <v>7382</v>
      </c>
      <c r="N3019" s="262" t="s">
        <v>7381</v>
      </c>
      <c r="O3019" s="263" t="s">
        <v>7382</v>
      </c>
      <c r="P3019" s="266" t="s">
        <v>7714</v>
      </c>
      <c r="Q3019" s="267" t="s">
        <v>7715</v>
      </c>
      <c r="R3019" s="276"/>
      <c r="S3019" s="277"/>
      <c r="T3019" s="277"/>
    </row>
    <row r="3020" spans="1:20" ht="24" x14ac:dyDescent="0.2">
      <c r="A3020" s="329" t="s">
        <v>10461</v>
      </c>
      <c r="B3020" s="330" t="s">
        <v>7707</v>
      </c>
      <c r="C3020" s="246" t="s">
        <v>11800</v>
      </c>
      <c r="D3020" s="331" t="s">
        <v>11801</v>
      </c>
      <c r="E3020" s="248"/>
      <c r="F3020" s="249"/>
      <c r="G3020" s="250"/>
      <c r="H3020" s="251"/>
      <c r="I3020" s="252"/>
      <c r="J3020" s="249"/>
      <c r="K3020" s="250"/>
      <c r="L3020" s="253"/>
      <c r="M3020" s="254"/>
      <c r="N3020" s="249"/>
      <c r="O3020" s="250"/>
      <c r="P3020" s="253"/>
      <c r="Q3020" s="254"/>
      <c r="R3020" s="255"/>
      <c r="S3020" s="256"/>
      <c r="T3020" s="256"/>
    </row>
    <row r="3021" spans="1:20" ht="48" x14ac:dyDescent="0.2">
      <c r="A3021" s="257" t="s">
        <v>10461</v>
      </c>
      <c r="B3021" s="258" t="s">
        <v>7710</v>
      </c>
      <c r="C3021" s="259" t="s">
        <v>1758</v>
      </c>
      <c r="D3021" s="260" t="s">
        <v>11802</v>
      </c>
      <c r="E3021" s="261"/>
      <c r="F3021" s="262" t="s">
        <v>1757</v>
      </c>
      <c r="G3021" s="263" t="s">
        <v>1758</v>
      </c>
      <c r="H3021" s="264"/>
      <c r="I3021" s="265"/>
      <c r="J3021" s="262"/>
      <c r="K3021" s="263"/>
      <c r="L3021" s="266" t="s">
        <v>7383</v>
      </c>
      <c r="M3021" s="267" t="s">
        <v>7384</v>
      </c>
      <c r="N3021" s="262" t="s">
        <v>7383</v>
      </c>
      <c r="O3021" s="263" t="s">
        <v>7384</v>
      </c>
      <c r="P3021" s="266" t="s">
        <v>7714</v>
      </c>
      <c r="Q3021" s="267" t="s">
        <v>7715</v>
      </c>
      <c r="R3021" s="276"/>
      <c r="S3021" s="277"/>
      <c r="T3021" s="277"/>
    </row>
    <row r="3022" spans="1:20" s="203" customFormat="1" ht="48" x14ac:dyDescent="0.2">
      <c r="A3022" s="257" t="s">
        <v>10461</v>
      </c>
      <c r="B3022" s="258" t="s">
        <v>7710</v>
      </c>
      <c r="C3022" s="259" t="s">
        <v>1760</v>
      </c>
      <c r="D3022" s="260" t="s">
        <v>11803</v>
      </c>
      <c r="E3022" s="261"/>
      <c r="F3022" s="262" t="s">
        <v>1759</v>
      </c>
      <c r="G3022" s="263" t="s">
        <v>1760</v>
      </c>
      <c r="H3022" s="264"/>
      <c r="I3022" s="265"/>
      <c r="J3022" s="262"/>
      <c r="K3022" s="263"/>
      <c r="L3022" s="266" t="s">
        <v>7385</v>
      </c>
      <c r="M3022" s="267" t="s">
        <v>7386</v>
      </c>
      <c r="N3022" s="262" t="s">
        <v>7385</v>
      </c>
      <c r="O3022" s="263" t="s">
        <v>7386</v>
      </c>
      <c r="P3022" s="266" t="s">
        <v>7714</v>
      </c>
      <c r="Q3022" s="267" t="s">
        <v>7715</v>
      </c>
      <c r="R3022" s="276"/>
      <c r="S3022" s="277"/>
      <c r="T3022" s="277"/>
    </row>
    <row r="3023" spans="1:20" ht="48" x14ac:dyDescent="0.2">
      <c r="A3023" s="257" t="s">
        <v>10461</v>
      </c>
      <c r="B3023" s="258" t="s">
        <v>7710</v>
      </c>
      <c r="C3023" s="259" t="s">
        <v>1762</v>
      </c>
      <c r="D3023" s="260" t="s">
        <v>11804</v>
      </c>
      <c r="E3023" s="261"/>
      <c r="F3023" s="262" t="s">
        <v>1761</v>
      </c>
      <c r="G3023" s="263" t="s">
        <v>1762</v>
      </c>
      <c r="H3023" s="264"/>
      <c r="I3023" s="265"/>
      <c r="J3023" s="262"/>
      <c r="K3023" s="263"/>
      <c r="L3023" s="266" t="s">
        <v>7387</v>
      </c>
      <c r="M3023" s="267" t="s">
        <v>7388</v>
      </c>
      <c r="N3023" s="262" t="s">
        <v>7387</v>
      </c>
      <c r="O3023" s="263" t="s">
        <v>7388</v>
      </c>
      <c r="P3023" s="266" t="s">
        <v>7714</v>
      </c>
      <c r="Q3023" s="267" t="s">
        <v>7715</v>
      </c>
      <c r="R3023" s="276"/>
      <c r="S3023" s="277"/>
      <c r="T3023" s="277"/>
    </row>
    <row r="3024" spans="1:20" s="217" customFormat="1" ht="36" x14ac:dyDescent="0.2">
      <c r="A3024" s="329" t="s">
        <v>10461</v>
      </c>
      <c r="B3024" s="330" t="s">
        <v>7707</v>
      </c>
      <c r="C3024" s="246" t="s">
        <v>1764</v>
      </c>
      <c r="D3024" s="331" t="s">
        <v>11805</v>
      </c>
      <c r="E3024" s="248"/>
      <c r="F3024" s="249"/>
      <c r="G3024" s="250"/>
      <c r="H3024" s="251"/>
      <c r="I3024" s="252"/>
      <c r="J3024" s="249"/>
      <c r="K3024" s="250"/>
      <c r="L3024" s="253"/>
      <c r="M3024" s="254"/>
      <c r="N3024" s="249"/>
      <c r="O3024" s="250"/>
      <c r="P3024" s="253"/>
      <c r="Q3024" s="254"/>
      <c r="R3024" s="255"/>
      <c r="S3024" s="256"/>
      <c r="T3024" s="256"/>
    </row>
    <row r="3025" spans="1:20" s="203" customFormat="1" ht="60" x14ac:dyDescent="0.2">
      <c r="A3025" s="257" t="s">
        <v>10461</v>
      </c>
      <c r="B3025" s="258" t="s">
        <v>7710</v>
      </c>
      <c r="C3025" s="259" t="s">
        <v>1764</v>
      </c>
      <c r="D3025" s="260" t="s">
        <v>11806</v>
      </c>
      <c r="E3025" s="261"/>
      <c r="F3025" s="262" t="s">
        <v>1763</v>
      </c>
      <c r="G3025" s="263" t="s">
        <v>1764</v>
      </c>
      <c r="H3025" s="264"/>
      <c r="I3025" s="265"/>
      <c r="J3025" s="262"/>
      <c r="K3025" s="263"/>
      <c r="L3025" s="266" t="s">
        <v>7389</v>
      </c>
      <c r="M3025" s="267" t="s">
        <v>7390</v>
      </c>
      <c r="N3025" s="262" t="s">
        <v>7389</v>
      </c>
      <c r="O3025" s="263" t="s">
        <v>7390</v>
      </c>
      <c r="P3025" s="266" t="s">
        <v>7714</v>
      </c>
      <c r="Q3025" s="267" t="s">
        <v>7715</v>
      </c>
      <c r="R3025" s="276"/>
      <c r="S3025" s="277"/>
      <c r="T3025" s="277"/>
    </row>
    <row r="3026" spans="1:20" ht="25.5" x14ac:dyDescent="0.2">
      <c r="A3026" s="204" t="s">
        <v>10461</v>
      </c>
      <c r="B3026" s="205" t="s">
        <v>7704</v>
      </c>
      <c r="C3026" s="400" t="s">
        <v>1768</v>
      </c>
      <c r="D3026" s="207" t="s">
        <v>11807</v>
      </c>
      <c r="E3026" s="208"/>
      <c r="F3026" s="209"/>
      <c r="G3026" s="210"/>
      <c r="H3026" s="211"/>
      <c r="I3026" s="212"/>
      <c r="J3026" s="209"/>
      <c r="K3026" s="210"/>
      <c r="L3026" s="213"/>
      <c r="M3026" s="214"/>
      <c r="N3026" s="209"/>
      <c r="O3026" s="210"/>
      <c r="P3026" s="213"/>
      <c r="Q3026" s="214"/>
      <c r="R3026" s="215"/>
      <c r="S3026" s="216"/>
      <c r="T3026" s="216"/>
    </row>
    <row r="3027" spans="1:20" ht="48" x14ac:dyDescent="0.2">
      <c r="A3027" s="329" t="s">
        <v>10461</v>
      </c>
      <c r="B3027" s="330" t="s">
        <v>7707</v>
      </c>
      <c r="C3027" s="246" t="s">
        <v>1768</v>
      </c>
      <c r="D3027" s="331" t="s">
        <v>11808</v>
      </c>
      <c r="E3027" s="248"/>
      <c r="F3027" s="262" t="s">
        <v>1767</v>
      </c>
      <c r="G3027" s="263" t="s">
        <v>1768</v>
      </c>
      <c r="H3027" s="701"/>
      <c r="I3027" s="702"/>
      <c r="J3027" s="699"/>
      <c r="K3027" s="700"/>
      <c r="L3027" s="266" t="s">
        <v>7395</v>
      </c>
      <c r="M3027" s="267" t="s">
        <v>7396</v>
      </c>
      <c r="N3027" s="262" t="s">
        <v>7395</v>
      </c>
      <c r="O3027" s="263" t="s">
        <v>7396</v>
      </c>
      <c r="P3027" s="266" t="s">
        <v>7714</v>
      </c>
      <c r="Q3027" s="267" t="s">
        <v>7715</v>
      </c>
      <c r="R3027" s="276"/>
      <c r="S3027" s="277"/>
      <c r="T3027" s="277"/>
    </row>
    <row r="3028" spans="1:20" ht="48" x14ac:dyDescent="0.2">
      <c r="A3028" s="257" t="s">
        <v>10461</v>
      </c>
      <c r="B3028" s="258" t="s">
        <v>7710</v>
      </c>
      <c r="C3028" s="259" t="s">
        <v>1768</v>
      </c>
      <c r="D3028" s="260" t="s">
        <v>11809</v>
      </c>
      <c r="E3028" s="261"/>
      <c r="F3028" s="262" t="s">
        <v>1767</v>
      </c>
      <c r="G3028" s="263" t="s">
        <v>1768</v>
      </c>
      <c r="H3028" s="264"/>
      <c r="I3028" s="265"/>
      <c r="J3028" s="262"/>
      <c r="K3028" s="263"/>
      <c r="L3028" s="266" t="s">
        <v>7395</v>
      </c>
      <c r="M3028" s="267" t="s">
        <v>7396</v>
      </c>
      <c r="N3028" s="262" t="s">
        <v>7395</v>
      </c>
      <c r="O3028" s="263" t="s">
        <v>7396</v>
      </c>
      <c r="P3028" s="266" t="s">
        <v>7714</v>
      </c>
      <c r="Q3028" s="267" t="s">
        <v>7715</v>
      </c>
      <c r="R3028" s="276"/>
      <c r="S3028" s="277"/>
      <c r="T3028" s="277"/>
    </row>
    <row r="3029" spans="1:20" s="203" customFormat="1" ht="25.5" x14ac:dyDescent="0.2">
      <c r="A3029" s="204" t="s">
        <v>10461</v>
      </c>
      <c r="B3029" s="205" t="s">
        <v>7704</v>
      </c>
      <c r="C3029" s="400" t="s">
        <v>11810</v>
      </c>
      <c r="D3029" s="207" t="s">
        <v>11811</v>
      </c>
      <c r="E3029" s="208"/>
      <c r="F3029" s="209"/>
      <c r="G3029" s="210"/>
      <c r="H3029" s="211"/>
      <c r="I3029" s="212"/>
      <c r="J3029" s="209"/>
      <c r="K3029" s="210"/>
      <c r="L3029" s="213"/>
      <c r="M3029" s="214"/>
      <c r="N3029" s="209"/>
      <c r="O3029" s="210"/>
      <c r="P3029" s="213"/>
      <c r="Q3029" s="214"/>
      <c r="R3029" s="215"/>
      <c r="S3029" s="216"/>
      <c r="T3029" s="216"/>
    </row>
    <row r="3030" spans="1:20" ht="48" x14ac:dyDescent="0.2">
      <c r="A3030" s="329" t="s">
        <v>10461</v>
      </c>
      <c r="B3030" s="330" t="s">
        <v>7707</v>
      </c>
      <c r="C3030" s="246" t="s">
        <v>1772</v>
      </c>
      <c r="D3030" s="331" t="s">
        <v>11812</v>
      </c>
      <c r="E3030" s="248"/>
      <c r="F3030" s="262" t="s">
        <v>1771</v>
      </c>
      <c r="G3030" s="263" t="s">
        <v>1772</v>
      </c>
      <c r="H3030" s="251"/>
      <c r="I3030" s="252"/>
      <c r="J3030" s="249"/>
      <c r="K3030" s="250"/>
      <c r="L3030" s="266" t="s">
        <v>7391</v>
      </c>
      <c r="M3030" s="267" t="s">
        <v>7392</v>
      </c>
      <c r="N3030" s="262" t="s">
        <v>7391</v>
      </c>
      <c r="O3030" s="263" t="s">
        <v>7392</v>
      </c>
      <c r="P3030" s="266" t="s">
        <v>7714</v>
      </c>
      <c r="Q3030" s="267" t="s">
        <v>7715</v>
      </c>
      <c r="R3030" s="276"/>
      <c r="S3030" s="277"/>
      <c r="T3030" s="277"/>
    </row>
    <row r="3031" spans="1:20" ht="48" x14ac:dyDescent="0.2">
      <c r="A3031" s="257" t="s">
        <v>10461</v>
      </c>
      <c r="B3031" s="258" t="s">
        <v>7710</v>
      </c>
      <c r="C3031" s="259" t="s">
        <v>1772</v>
      </c>
      <c r="D3031" s="260" t="s">
        <v>11813</v>
      </c>
      <c r="E3031" s="261"/>
      <c r="F3031" s="262" t="s">
        <v>1771</v>
      </c>
      <c r="G3031" s="263" t="s">
        <v>1772</v>
      </c>
      <c r="H3031" s="264"/>
      <c r="I3031" s="265"/>
      <c r="J3031" s="262"/>
      <c r="K3031" s="263"/>
      <c r="L3031" s="266" t="s">
        <v>7391</v>
      </c>
      <c r="M3031" s="267" t="s">
        <v>7392</v>
      </c>
      <c r="N3031" s="262" t="s">
        <v>7391</v>
      </c>
      <c r="O3031" s="263" t="s">
        <v>7392</v>
      </c>
      <c r="P3031" s="266" t="s">
        <v>7714</v>
      </c>
      <c r="Q3031" s="267" t="s">
        <v>7715</v>
      </c>
      <c r="R3031" s="276"/>
      <c r="S3031" s="277"/>
      <c r="T3031" s="277"/>
    </row>
    <row r="3032" spans="1:20" ht="48" x14ac:dyDescent="0.2">
      <c r="A3032" s="329" t="s">
        <v>10461</v>
      </c>
      <c r="B3032" s="330" t="s">
        <v>7707</v>
      </c>
      <c r="C3032" s="246" t="s">
        <v>1775</v>
      </c>
      <c r="D3032" s="331" t="s">
        <v>11814</v>
      </c>
      <c r="E3032" s="248"/>
      <c r="F3032" s="262" t="s">
        <v>1774</v>
      </c>
      <c r="G3032" s="263" t="s">
        <v>1775</v>
      </c>
      <c r="H3032" s="251"/>
      <c r="I3032" s="252"/>
      <c r="J3032" s="249"/>
      <c r="K3032" s="250"/>
      <c r="L3032" s="266" t="s">
        <v>7393</v>
      </c>
      <c r="M3032" s="267" t="s">
        <v>7394</v>
      </c>
      <c r="N3032" s="262" t="s">
        <v>7393</v>
      </c>
      <c r="O3032" s="263" t="s">
        <v>7394</v>
      </c>
      <c r="P3032" s="266" t="s">
        <v>7714</v>
      </c>
      <c r="Q3032" s="267" t="s">
        <v>7715</v>
      </c>
      <c r="R3032" s="276"/>
      <c r="S3032" s="277"/>
      <c r="T3032" s="277"/>
    </row>
    <row r="3033" spans="1:20" ht="48" x14ac:dyDescent="0.2">
      <c r="A3033" s="257" t="s">
        <v>10461</v>
      </c>
      <c r="B3033" s="258" t="s">
        <v>7710</v>
      </c>
      <c r="C3033" s="259" t="s">
        <v>1775</v>
      </c>
      <c r="D3033" s="260" t="s">
        <v>11815</v>
      </c>
      <c r="E3033" s="261"/>
      <c r="F3033" s="262" t="s">
        <v>1774</v>
      </c>
      <c r="G3033" s="263" t="s">
        <v>1775</v>
      </c>
      <c r="H3033" s="264"/>
      <c r="I3033" s="265"/>
      <c r="J3033" s="262"/>
      <c r="K3033" s="263"/>
      <c r="L3033" s="266" t="s">
        <v>7393</v>
      </c>
      <c r="M3033" s="267" t="s">
        <v>7394</v>
      </c>
      <c r="N3033" s="262" t="s">
        <v>7393</v>
      </c>
      <c r="O3033" s="263" t="s">
        <v>7394</v>
      </c>
      <c r="P3033" s="266" t="s">
        <v>7714</v>
      </c>
      <c r="Q3033" s="267" t="s">
        <v>7715</v>
      </c>
      <c r="R3033" s="276"/>
      <c r="S3033" s="277"/>
      <c r="T3033" s="277"/>
    </row>
    <row r="3034" spans="1:20" s="203" customFormat="1" ht="48" x14ac:dyDescent="0.2">
      <c r="A3034" s="329" t="s">
        <v>10461</v>
      </c>
      <c r="B3034" s="330" t="s">
        <v>7707</v>
      </c>
      <c r="C3034" s="246" t="s">
        <v>1778</v>
      </c>
      <c r="D3034" s="331" t="s">
        <v>11816</v>
      </c>
      <c r="E3034" s="248"/>
      <c r="F3034" s="262" t="s">
        <v>1777</v>
      </c>
      <c r="G3034" s="263" t="s">
        <v>1778</v>
      </c>
      <c r="H3034" s="251"/>
      <c r="I3034" s="252"/>
      <c r="J3034" s="249"/>
      <c r="K3034" s="250"/>
      <c r="L3034" s="266" t="s">
        <v>7397</v>
      </c>
      <c r="M3034" s="267" t="s">
        <v>7398</v>
      </c>
      <c r="N3034" s="262" t="s">
        <v>7397</v>
      </c>
      <c r="O3034" s="263" t="s">
        <v>7398</v>
      </c>
      <c r="P3034" s="266" t="s">
        <v>7714</v>
      </c>
      <c r="Q3034" s="267" t="s">
        <v>7715</v>
      </c>
      <c r="R3034" s="276"/>
      <c r="S3034" s="277"/>
      <c r="T3034" s="277"/>
    </row>
    <row r="3035" spans="1:20" ht="48" x14ac:dyDescent="0.2">
      <c r="A3035" s="257" t="s">
        <v>10461</v>
      </c>
      <c r="B3035" s="258" t="s">
        <v>7710</v>
      </c>
      <c r="C3035" s="259" t="s">
        <v>1778</v>
      </c>
      <c r="D3035" s="260" t="s">
        <v>11817</v>
      </c>
      <c r="E3035" s="261"/>
      <c r="F3035" s="262" t="s">
        <v>1777</v>
      </c>
      <c r="G3035" s="263" t="s">
        <v>1778</v>
      </c>
      <c r="H3035" s="264"/>
      <c r="I3035" s="265"/>
      <c r="J3035" s="262"/>
      <c r="K3035" s="263"/>
      <c r="L3035" s="266" t="s">
        <v>7397</v>
      </c>
      <c r="M3035" s="267" t="s">
        <v>7398</v>
      </c>
      <c r="N3035" s="262" t="s">
        <v>7397</v>
      </c>
      <c r="O3035" s="263" t="s">
        <v>7398</v>
      </c>
      <c r="P3035" s="266" t="s">
        <v>7714</v>
      </c>
      <c r="Q3035" s="267" t="s">
        <v>7715</v>
      </c>
      <c r="R3035" s="276"/>
      <c r="S3035" s="277"/>
      <c r="T3035" s="277"/>
    </row>
    <row r="3036" spans="1:20" ht="38.25" x14ac:dyDescent="0.2">
      <c r="A3036" s="204" t="s">
        <v>10461</v>
      </c>
      <c r="B3036" s="205" t="s">
        <v>7704</v>
      </c>
      <c r="C3036" s="400" t="s">
        <v>1780</v>
      </c>
      <c r="D3036" s="207" t="s">
        <v>11818</v>
      </c>
      <c r="E3036" s="208"/>
      <c r="F3036" s="209"/>
      <c r="G3036" s="210"/>
      <c r="H3036" s="211"/>
      <c r="I3036" s="212"/>
      <c r="J3036" s="209"/>
      <c r="K3036" s="210"/>
      <c r="L3036" s="213"/>
      <c r="M3036" s="214"/>
      <c r="N3036" s="209"/>
      <c r="O3036" s="210"/>
      <c r="P3036" s="213"/>
      <c r="Q3036" s="214"/>
      <c r="R3036" s="215"/>
      <c r="S3036" s="216"/>
      <c r="T3036" s="216"/>
    </row>
    <row r="3037" spans="1:20" ht="48" x14ac:dyDescent="0.2">
      <c r="A3037" s="329" t="s">
        <v>10461</v>
      </c>
      <c r="B3037" s="330" t="s">
        <v>7707</v>
      </c>
      <c r="C3037" s="246" t="s">
        <v>1780</v>
      </c>
      <c r="D3037" s="331" t="s">
        <v>11819</v>
      </c>
      <c r="E3037" s="248"/>
      <c r="F3037" s="262" t="s">
        <v>1779</v>
      </c>
      <c r="G3037" s="266" t="s">
        <v>1780</v>
      </c>
      <c r="H3037" s="261"/>
      <c r="I3037" s="267"/>
      <c r="J3037" s="262"/>
      <c r="K3037" s="263"/>
      <c r="L3037" s="266" t="s">
        <v>7399</v>
      </c>
      <c r="M3037" s="267" t="s">
        <v>7400</v>
      </c>
      <c r="N3037" s="262" t="s">
        <v>7399</v>
      </c>
      <c r="O3037" s="263" t="s">
        <v>7400</v>
      </c>
      <c r="P3037" s="266" t="s">
        <v>7714</v>
      </c>
      <c r="Q3037" s="267" t="s">
        <v>7715</v>
      </c>
      <c r="R3037" s="276"/>
      <c r="S3037" s="277"/>
      <c r="T3037" s="277"/>
    </row>
    <row r="3038" spans="1:20" s="203" customFormat="1" ht="48" x14ac:dyDescent="0.2">
      <c r="A3038" s="257" t="s">
        <v>10461</v>
      </c>
      <c r="B3038" s="258" t="s">
        <v>7710</v>
      </c>
      <c r="C3038" s="259" t="s">
        <v>1780</v>
      </c>
      <c r="D3038" s="260" t="s">
        <v>11820</v>
      </c>
      <c r="E3038" s="261"/>
      <c r="F3038" s="262" t="s">
        <v>1779</v>
      </c>
      <c r="G3038" s="266" t="s">
        <v>1780</v>
      </c>
      <c r="H3038" s="606"/>
      <c r="I3038" s="265"/>
      <c r="J3038" s="262"/>
      <c r="K3038" s="263"/>
      <c r="L3038" s="266" t="s">
        <v>7399</v>
      </c>
      <c r="M3038" s="267" t="s">
        <v>7400</v>
      </c>
      <c r="N3038" s="262" t="s">
        <v>7399</v>
      </c>
      <c r="O3038" s="263" t="s">
        <v>7400</v>
      </c>
      <c r="P3038" s="266" t="s">
        <v>7714</v>
      </c>
      <c r="Q3038" s="267" t="s">
        <v>7715</v>
      </c>
      <c r="R3038" s="276"/>
      <c r="S3038" s="277"/>
      <c r="T3038" s="277"/>
    </row>
    <row r="3039" spans="1:20" ht="38.25" x14ac:dyDescent="0.2">
      <c r="A3039" s="204" t="s">
        <v>10461</v>
      </c>
      <c r="B3039" s="205" t="s">
        <v>7704</v>
      </c>
      <c r="C3039" s="400" t="s">
        <v>11821</v>
      </c>
      <c r="D3039" s="207" t="s">
        <v>11822</v>
      </c>
      <c r="E3039" s="208"/>
      <c r="F3039" s="209"/>
      <c r="G3039" s="213"/>
      <c r="H3039" s="891"/>
      <c r="I3039" s="212"/>
      <c r="J3039" s="209"/>
      <c r="K3039" s="210"/>
      <c r="L3039" s="213"/>
      <c r="M3039" s="214"/>
      <c r="N3039" s="209"/>
      <c r="O3039" s="210"/>
      <c r="P3039" s="213"/>
      <c r="Q3039" s="214"/>
      <c r="R3039" s="215"/>
      <c r="S3039" s="216"/>
      <c r="T3039" s="216"/>
    </row>
    <row r="3040" spans="1:20" s="203" customFormat="1" ht="48" x14ac:dyDescent="0.2">
      <c r="A3040" s="329" t="s">
        <v>10461</v>
      </c>
      <c r="B3040" s="330" t="s">
        <v>7707</v>
      </c>
      <c r="C3040" s="246" t="s">
        <v>612</v>
      </c>
      <c r="D3040" s="331" t="s">
        <v>11823</v>
      </c>
      <c r="E3040" s="248"/>
      <c r="F3040" s="262" t="s">
        <v>1783</v>
      </c>
      <c r="G3040" s="266" t="s">
        <v>612</v>
      </c>
      <c r="H3040" s="261"/>
      <c r="I3040" s="267"/>
      <c r="J3040" s="262"/>
      <c r="K3040" s="263"/>
      <c r="L3040" s="266" t="s">
        <v>7401</v>
      </c>
      <c r="M3040" s="267" t="s">
        <v>7402</v>
      </c>
      <c r="N3040" s="262" t="s">
        <v>7401</v>
      </c>
      <c r="O3040" s="263" t="s">
        <v>7402</v>
      </c>
      <c r="P3040" s="266" t="s">
        <v>7714</v>
      </c>
      <c r="Q3040" s="267" t="s">
        <v>7715</v>
      </c>
      <c r="R3040" s="276"/>
      <c r="S3040" s="277"/>
      <c r="T3040" s="277"/>
    </row>
    <row r="3041" spans="1:20" ht="48" x14ac:dyDescent="0.2">
      <c r="A3041" s="257" t="s">
        <v>10461</v>
      </c>
      <c r="B3041" s="258" t="s">
        <v>7710</v>
      </c>
      <c r="C3041" s="259" t="s">
        <v>612</v>
      </c>
      <c r="D3041" s="260" t="s">
        <v>11824</v>
      </c>
      <c r="E3041" s="261"/>
      <c r="F3041" s="262" t="s">
        <v>1783</v>
      </c>
      <c r="G3041" s="266" t="s">
        <v>612</v>
      </c>
      <c r="H3041" s="606"/>
      <c r="I3041" s="265"/>
      <c r="J3041" s="262"/>
      <c r="K3041" s="263"/>
      <c r="L3041" s="266" t="s">
        <v>7401</v>
      </c>
      <c r="M3041" s="267" t="s">
        <v>7402</v>
      </c>
      <c r="N3041" s="262" t="s">
        <v>7401</v>
      </c>
      <c r="O3041" s="263" t="s">
        <v>7402</v>
      </c>
      <c r="P3041" s="266" t="s">
        <v>7714</v>
      </c>
      <c r="Q3041" s="267" t="s">
        <v>7715</v>
      </c>
      <c r="R3041" s="276"/>
      <c r="S3041" s="277"/>
      <c r="T3041" s="277"/>
    </row>
    <row r="3042" spans="1:20" ht="48" x14ac:dyDescent="0.2">
      <c r="A3042" s="329" t="s">
        <v>10461</v>
      </c>
      <c r="B3042" s="330" t="s">
        <v>7707</v>
      </c>
      <c r="C3042" s="246" t="s">
        <v>615</v>
      </c>
      <c r="D3042" s="331" t="s">
        <v>11825</v>
      </c>
      <c r="E3042" s="248"/>
      <c r="F3042" s="262" t="s">
        <v>614</v>
      </c>
      <c r="G3042" s="266" t="s">
        <v>615</v>
      </c>
      <c r="H3042" s="261"/>
      <c r="I3042" s="267"/>
      <c r="J3042" s="262"/>
      <c r="K3042" s="263"/>
      <c r="L3042" s="266" t="s">
        <v>7403</v>
      </c>
      <c r="M3042" s="267" t="s">
        <v>7404</v>
      </c>
      <c r="N3042" s="262" t="s">
        <v>7403</v>
      </c>
      <c r="O3042" s="263" t="s">
        <v>7404</v>
      </c>
      <c r="P3042" s="266" t="s">
        <v>7714</v>
      </c>
      <c r="Q3042" s="267" t="s">
        <v>7715</v>
      </c>
      <c r="R3042" s="276"/>
      <c r="S3042" s="277"/>
      <c r="T3042" s="277"/>
    </row>
    <row r="3043" spans="1:20" ht="48" x14ac:dyDescent="0.2">
      <c r="A3043" s="257" t="s">
        <v>10461</v>
      </c>
      <c r="B3043" s="258" t="s">
        <v>7710</v>
      </c>
      <c r="C3043" s="259" t="s">
        <v>615</v>
      </c>
      <c r="D3043" s="260" t="s">
        <v>11826</v>
      </c>
      <c r="E3043" s="261"/>
      <c r="F3043" s="262" t="s">
        <v>614</v>
      </c>
      <c r="G3043" s="263" t="s">
        <v>615</v>
      </c>
      <c r="H3043" s="264"/>
      <c r="I3043" s="265"/>
      <c r="J3043" s="262"/>
      <c r="K3043" s="263"/>
      <c r="L3043" s="266" t="s">
        <v>7403</v>
      </c>
      <c r="M3043" s="267" t="s">
        <v>7404</v>
      </c>
      <c r="N3043" s="262" t="s">
        <v>7403</v>
      </c>
      <c r="O3043" s="263" t="s">
        <v>7404</v>
      </c>
      <c r="P3043" s="266" t="s">
        <v>7714</v>
      </c>
      <c r="Q3043" s="267" t="s">
        <v>7715</v>
      </c>
      <c r="R3043" s="276"/>
      <c r="S3043" s="277"/>
      <c r="T3043" s="277"/>
    </row>
    <row r="3044" spans="1:20" ht="25.5" x14ac:dyDescent="0.2">
      <c r="A3044" s="204" t="s">
        <v>10461</v>
      </c>
      <c r="B3044" s="205" t="s">
        <v>7704</v>
      </c>
      <c r="C3044" s="400" t="s">
        <v>11827</v>
      </c>
      <c r="D3044" s="207" t="s">
        <v>11828</v>
      </c>
      <c r="E3044" s="208"/>
      <c r="F3044" s="209"/>
      <c r="G3044" s="210"/>
      <c r="H3044" s="211"/>
      <c r="I3044" s="212"/>
      <c r="J3044" s="209"/>
      <c r="K3044" s="210"/>
      <c r="L3044" s="213"/>
      <c r="M3044" s="214"/>
      <c r="N3044" s="209"/>
      <c r="O3044" s="210"/>
      <c r="P3044" s="213"/>
      <c r="Q3044" s="214"/>
      <c r="R3044" s="215"/>
      <c r="S3044" s="216"/>
      <c r="T3044" s="216"/>
    </row>
    <row r="3045" spans="1:20" ht="24" x14ac:dyDescent="0.2">
      <c r="A3045" s="329" t="s">
        <v>10461</v>
      </c>
      <c r="B3045" s="330" t="s">
        <v>7707</v>
      </c>
      <c r="C3045" s="246" t="s">
        <v>11829</v>
      </c>
      <c r="D3045" s="331" t="s">
        <v>11830</v>
      </c>
      <c r="E3045" s="248"/>
      <c r="F3045" s="249"/>
      <c r="G3045" s="250"/>
      <c r="H3045" s="251"/>
      <c r="I3045" s="252"/>
      <c r="J3045" s="249"/>
      <c r="K3045" s="250"/>
      <c r="L3045" s="253"/>
      <c r="M3045" s="254"/>
      <c r="N3045" s="249"/>
      <c r="O3045" s="250"/>
      <c r="P3045" s="253"/>
      <c r="Q3045" s="254"/>
      <c r="R3045" s="255"/>
      <c r="S3045" s="256"/>
      <c r="T3045" s="256"/>
    </row>
    <row r="3046" spans="1:20" ht="24" x14ac:dyDescent="0.2">
      <c r="A3046" s="257" t="s">
        <v>10461</v>
      </c>
      <c r="B3046" s="258" t="s">
        <v>7710</v>
      </c>
      <c r="C3046" s="259" t="s">
        <v>3179</v>
      </c>
      <c r="D3046" s="260" t="s">
        <v>11831</v>
      </c>
      <c r="E3046" s="261"/>
      <c r="F3046" s="262" t="s">
        <v>3178</v>
      </c>
      <c r="G3046" s="263" t="s">
        <v>3179</v>
      </c>
      <c r="H3046" s="264"/>
      <c r="I3046" s="265"/>
      <c r="J3046" s="262"/>
      <c r="K3046" s="263"/>
      <c r="L3046" s="266" t="s">
        <v>7405</v>
      </c>
      <c r="M3046" s="267" t="s">
        <v>7406</v>
      </c>
      <c r="N3046" s="262" t="s">
        <v>7405</v>
      </c>
      <c r="O3046" s="263" t="s">
        <v>7406</v>
      </c>
      <c r="P3046" s="266" t="s">
        <v>7714</v>
      </c>
      <c r="Q3046" s="267" t="s">
        <v>7715</v>
      </c>
      <c r="R3046" s="276"/>
      <c r="S3046" s="277"/>
      <c r="T3046" s="277"/>
    </row>
    <row r="3047" spans="1:20" ht="48" x14ac:dyDescent="0.2">
      <c r="A3047" s="257" t="s">
        <v>10461</v>
      </c>
      <c r="B3047" s="258" t="s">
        <v>7710</v>
      </c>
      <c r="C3047" s="259" t="s">
        <v>3181</v>
      </c>
      <c r="D3047" s="260" t="s">
        <v>11832</v>
      </c>
      <c r="E3047" s="261"/>
      <c r="F3047" s="262" t="s">
        <v>3180</v>
      </c>
      <c r="G3047" s="263" t="s">
        <v>3181</v>
      </c>
      <c r="H3047" s="264"/>
      <c r="I3047" s="265"/>
      <c r="J3047" s="262"/>
      <c r="K3047" s="263"/>
      <c r="L3047" s="266" t="s">
        <v>7407</v>
      </c>
      <c r="M3047" s="267" t="s">
        <v>7408</v>
      </c>
      <c r="N3047" s="262" t="s">
        <v>7407</v>
      </c>
      <c r="O3047" s="263" t="s">
        <v>7408</v>
      </c>
      <c r="P3047" s="266" t="s">
        <v>7714</v>
      </c>
      <c r="Q3047" s="267" t="s">
        <v>7715</v>
      </c>
      <c r="R3047" s="276"/>
      <c r="S3047" s="277"/>
      <c r="T3047" s="277"/>
    </row>
    <row r="3048" spans="1:20" s="666" customFormat="1" ht="48" x14ac:dyDescent="0.2">
      <c r="A3048" s="257" t="s">
        <v>10461</v>
      </c>
      <c r="B3048" s="258" t="s">
        <v>7710</v>
      </c>
      <c r="C3048" s="259" t="s">
        <v>3183</v>
      </c>
      <c r="D3048" s="260" t="s">
        <v>11833</v>
      </c>
      <c r="E3048" s="261"/>
      <c r="F3048" s="262" t="s">
        <v>3182</v>
      </c>
      <c r="G3048" s="263" t="s">
        <v>3183</v>
      </c>
      <c r="H3048" s="264"/>
      <c r="I3048" s="265"/>
      <c r="J3048" s="262"/>
      <c r="K3048" s="263"/>
      <c r="L3048" s="266" t="s">
        <v>7409</v>
      </c>
      <c r="M3048" s="267" t="s">
        <v>7410</v>
      </c>
      <c r="N3048" s="262" t="s">
        <v>7409</v>
      </c>
      <c r="O3048" s="263" t="s">
        <v>7410</v>
      </c>
      <c r="P3048" s="266" t="s">
        <v>7714</v>
      </c>
      <c r="Q3048" s="267" t="s">
        <v>7715</v>
      </c>
      <c r="R3048" s="276"/>
      <c r="S3048" s="277"/>
      <c r="T3048" s="277"/>
    </row>
    <row r="3049" spans="1:20" s="666" customFormat="1" ht="36" x14ac:dyDescent="0.2">
      <c r="A3049" s="257" t="s">
        <v>10461</v>
      </c>
      <c r="B3049" s="258" t="s">
        <v>7710</v>
      </c>
      <c r="C3049" s="259" t="s">
        <v>3185</v>
      </c>
      <c r="D3049" s="260" t="s">
        <v>11834</v>
      </c>
      <c r="E3049" s="261"/>
      <c r="F3049" s="262" t="s">
        <v>3184</v>
      </c>
      <c r="G3049" s="263" t="s">
        <v>3185</v>
      </c>
      <c r="H3049" s="264"/>
      <c r="I3049" s="265"/>
      <c r="J3049" s="262"/>
      <c r="K3049" s="263"/>
      <c r="L3049" s="266" t="s">
        <v>7411</v>
      </c>
      <c r="M3049" s="267" t="s">
        <v>7412</v>
      </c>
      <c r="N3049" s="262" t="s">
        <v>7411</v>
      </c>
      <c r="O3049" s="263" t="s">
        <v>7412</v>
      </c>
      <c r="P3049" s="266" t="s">
        <v>7714</v>
      </c>
      <c r="Q3049" s="267" t="s">
        <v>7715</v>
      </c>
      <c r="R3049" s="276"/>
      <c r="S3049" s="277"/>
      <c r="T3049" s="277"/>
    </row>
    <row r="3050" spans="1:20" s="666" customFormat="1" ht="48" x14ac:dyDescent="0.2">
      <c r="A3050" s="257" t="s">
        <v>10461</v>
      </c>
      <c r="B3050" s="258" t="s">
        <v>7710</v>
      </c>
      <c r="C3050" s="259" t="s">
        <v>3187</v>
      </c>
      <c r="D3050" s="260" t="s">
        <v>11835</v>
      </c>
      <c r="E3050" s="261"/>
      <c r="F3050" s="262" t="s">
        <v>3186</v>
      </c>
      <c r="G3050" s="263" t="s">
        <v>3187</v>
      </c>
      <c r="H3050" s="264"/>
      <c r="I3050" s="265"/>
      <c r="J3050" s="262"/>
      <c r="K3050" s="263"/>
      <c r="L3050" s="266" t="s">
        <v>7413</v>
      </c>
      <c r="M3050" s="267" t="s">
        <v>7414</v>
      </c>
      <c r="N3050" s="262" t="s">
        <v>7413</v>
      </c>
      <c r="O3050" s="263" t="s">
        <v>7414</v>
      </c>
      <c r="P3050" s="266" t="s">
        <v>7714</v>
      </c>
      <c r="Q3050" s="267" t="s">
        <v>7715</v>
      </c>
      <c r="R3050" s="276"/>
      <c r="S3050" s="277"/>
      <c r="T3050" s="277"/>
    </row>
    <row r="3051" spans="1:20" s="666" customFormat="1" ht="36" x14ac:dyDescent="0.2">
      <c r="A3051" s="257" t="s">
        <v>10461</v>
      </c>
      <c r="B3051" s="258" t="s">
        <v>7710</v>
      </c>
      <c r="C3051" s="259" t="s">
        <v>3189</v>
      </c>
      <c r="D3051" s="260" t="s">
        <v>11836</v>
      </c>
      <c r="E3051" s="261"/>
      <c r="F3051" s="262" t="s">
        <v>3188</v>
      </c>
      <c r="G3051" s="263" t="s">
        <v>3189</v>
      </c>
      <c r="H3051" s="264"/>
      <c r="I3051" s="265"/>
      <c r="J3051" s="262"/>
      <c r="K3051" s="263"/>
      <c r="L3051" s="266" t="s">
        <v>7415</v>
      </c>
      <c r="M3051" s="267" t="s">
        <v>7416</v>
      </c>
      <c r="N3051" s="262" t="s">
        <v>7415</v>
      </c>
      <c r="O3051" s="263" t="s">
        <v>7416</v>
      </c>
      <c r="P3051" s="266" t="s">
        <v>7714</v>
      </c>
      <c r="Q3051" s="267" t="s">
        <v>7715</v>
      </c>
      <c r="R3051" s="276"/>
      <c r="S3051" s="277"/>
      <c r="T3051" s="277"/>
    </row>
    <row r="3052" spans="1:20" s="666" customFormat="1" ht="36" x14ac:dyDescent="0.2">
      <c r="A3052" s="257" t="s">
        <v>10461</v>
      </c>
      <c r="B3052" s="258" t="s">
        <v>7710</v>
      </c>
      <c r="C3052" s="259" t="s">
        <v>3191</v>
      </c>
      <c r="D3052" s="260" t="s">
        <v>11837</v>
      </c>
      <c r="E3052" s="261"/>
      <c r="F3052" s="262" t="s">
        <v>3190</v>
      </c>
      <c r="G3052" s="263" t="s">
        <v>3191</v>
      </c>
      <c r="H3052" s="264"/>
      <c r="I3052" s="265"/>
      <c r="J3052" s="262"/>
      <c r="K3052" s="263"/>
      <c r="L3052" s="266" t="s">
        <v>7417</v>
      </c>
      <c r="M3052" s="267" t="s">
        <v>7418</v>
      </c>
      <c r="N3052" s="262" t="s">
        <v>7417</v>
      </c>
      <c r="O3052" s="263" t="s">
        <v>7418</v>
      </c>
      <c r="P3052" s="266" t="s">
        <v>7714</v>
      </c>
      <c r="Q3052" s="267" t="s">
        <v>7715</v>
      </c>
      <c r="R3052" s="276"/>
      <c r="S3052" s="277"/>
      <c r="T3052" s="277"/>
    </row>
    <row r="3053" spans="1:20" s="666" customFormat="1" ht="48" x14ac:dyDescent="0.2">
      <c r="A3053" s="257" t="s">
        <v>10461</v>
      </c>
      <c r="B3053" s="258" t="s">
        <v>7710</v>
      </c>
      <c r="C3053" s="259" t="s">
        <v>3193</v>
      </c>
      <c r="D3053" s="260" t="s">
        <v>11838</v>
      </c>
      <c r="E3053" s="261"/>
      <c r="F3053" s="262" t="s">
        <v>3192</v>
      </c>
      <c r="G3053" s="263" t="s">
        <v>3193</v>
      </c>
      <c r="H3053" s="264"/>
      <c r="I3053" s="265"/>
      <c r="J3053" s="262"/>
      <c r="K3053" s="263"/>
      <c r="L3053" s="266" t="s">
        <v>7419</v>
      </c>
      <c r="M3053" s="267" t="s">
        <v>7420</v>
      </c>
      <c r="N3053" s="262" t="s">
        <v>7419</v>
      </c>
      <c r="O3053" s="263" t="s">
        <v>7420</v>
      </c>
      <c r="P3053" s="266" t="s">
        <v>7714</v>
      </c>
      <c r="Q3053" s="267" t="s">
        <v>7715</v>
      </c>
      <c r="R3053" s="276"/>
      <c r="S3053" s="277"/>
      <c r="T3053" s="277"/>
    </row>
    <row r="3054" spans="1:20" ht="36" x14ac:dyDescent="0.2">
      <c r="A3054" s="257" t="s">
        <v>10461</v>
      </c>
      <c r="B3054" s="258" t="s">
        <v>7710</v>
      </c>
      <c r="C3054" s="259" t="s">
        <v>3195</v>
      </c>
      <c r="D3054" s="260" t="s">
        <v>11839</v>
      </c>
      <c r="E3054" s="261"/>
      <c r="F3054" s="262" t="s">
        <v>3194</v>
      </c>
      <c r="G3054" s="263" t="s">
        <v>3195</v>
      </c>
      <c r="H3054" s="264"/>
      <c r="I3054" s="265"/>
      <c r="J3054" s="262"/>
      <c r="K3054" s="263"/>
      <c r="L3054" s="266" t="s">
        <v>7421</v>
      </c>
      <c r="M3054" s="267" t="s">
        <v>7422</v>
      </c>
      <c r="N3054" s="262" t="s">
        <v>7421</v>
      </c>
      <c r="O3054" s="263" t="s">
        <v>7422</v>
      </c>
      <c r="P3054" s="266" t="s">
        <v>7714</v>
      </c>
      <c r="Q3054" s="267" t="s">
        <v>7715</v>
      </c>
      <c r="R3054" s="276"/>
      <c r="S3054" s="277"/>
      <c r="T3054" s="277"/>
    </row>
    <row r="3055" spans="1:20" ht="36" x14ac:dyDescent="0.2">
      <c r="A3055" s="257" t="s">
        <v>10461</v>
      </c>
      <c r="B3055" s="258" t="s">
        <v>7710</v>
      </c>
      <c r="C3055" s="259" t="s">
        <v>3197</v>
      </c>
      <c r="D3055" s="260" t="s">
        <v>11840</v>
      </c>
      <c r="E3055" s="261"/>
      <c r="F3055" s="262" t="s">
        <v>3196</v>
      </c>
      <c r="G3055" s="263" t="s">
        <v>3197</v>
      </c>
      <c r="H3055" s="264"/>
      <c r="I3055" s="265"/>
      <c r="J3055" s="262"/>
      <c r="K3055" s="263"/>
      <c r="L3055" s="266" t="s">
        <v>7423</v>
      </c>
      <c r="M3055" s="267" t="s">
        <v>7424</v>
      </c>
      <c r="N3055" s="262" t="s">
        <v>7423</v>
      </c>
      <c r="O3055" s="263" t="s">
        <v>7424</v>
      </c>
      <c r="P3055" s="266" t="s">
        <v>7714</v>
      </c>
      <c r="Q3055" s="267" t="s">
        <v>7715</v>
      </c>
      <c r="R3055" s="276"/>
      <c r="S3055" s="277"/>
      <c r="T3055" s="277"/>
    </row>
    <row r="3056" spans="1:20" s="203" customFormat="1" ht="60" x14ac:dyDescent="0.2">
      <c r="A3056" s="257" t="s">
        <v>10461</v>
      </c>
      <c r="B3056" s="258" t="s">
        <v>7710</v>
      </c>
      <c r="C3056" s="259" t="s">
        <v>3330</v>
      </c>
      <c r="D3056" s="260" t="s">
        <v>11841</v>
      </c>
      <c r="E3056" s="261"/>
      <c r="F3056" s="262" t="s">
        <v>3198</v>
      </c>
      <c r="G3056" s="263" t="s">
        <v>3330</v>
      </c>
      <c r="H3056" s="264"/>
      <c r="I3056" s="265"/>
      <c r="J3056" s="262"/>
      <c r="K3056" s="263"/>
      <c r="L3056" s="266" t="s">
        <v>7425</v>
      </c>
      <c r="M3056" s="267" t="s">
        <v>7426</v>
      </c>
      <c r="N3056" s="262" t="s">
        <v>7425</v>
      </c>
      <c r="O3056" s="263" t="s">
        <v>7426</v>
      </c>
      <c r="P3056" s="266" t="s">
        <v>7714</v>
      </c>
      <c r="Q3056" s="267" t="s">
        <v>7715</v>
      </c>
      <c r="R3056" s="276"/>
      <c r="S3056" s="277"/>
      <c r="T3056" s="277"/>
    </row>
    <row r="3057" spans="1:20" s="666" customFormat="1" ht="60" x14ac:dyDescent="0.2">
      <c r="A3057" s="257" t="s">
        <v>10461</v>
      </c>
      <c r="B3057" s="258" t="s">
        <v>7710</v>
      </c>
      <c r="C3057" s="259" t="s">
        <v>3332</v>
      </c>
      <c r="D3057" s="260" t="s">
        <v>11842</v>
      </c>
      <c r="E3057" s="261"/>
      <c r="F3057" s="262" t="s">
        <v>3331</v>
      </c>
      <c r="G3057" s="263" t="s">
        <v>3332</v>
      </c>
      <c r="H3057" s="264"/>
      <c r="I3057" s="265"/>
      <c r="J3057" s="262"/>
      <c r="K3057" s="263"/>
      <c r="L3057" s="266" t="s">
        <v>7427</v>
      </c>
      <c r="M3057" s="267" t="s">
        <v>7428</v>
      </c>
      <c r="N3057" s="262" t="s">
        <v>7427</v>
      </c>
      <c r="O3057" s="263" t="s">
        <v>7428</v>
      </c>
      <c r="P3057" s="266" t="s">
        <v>7714</v>
      </c>
      <c r="Q3057" s="267" t="s">
        <v>7715</v>
      </c>
      <c r="R3057" s="276"/>
      <c r="S3057" s="277"/>
      <c r="T3057" s="277"/>
    </row>
    <row r="3058" spans="1:20" s="666" customFormat="1" ht="36" x14ac:dyDescent="0.2">
      <c r="A3058" s="257" t="s">
        <v>10461</v>
      </c>
      <c r="B3058" s="258" t="s">
        <v>7710</v>
      </c>
      <c r="C3058" s="259" t="s">
        <v>3334</v>
      </c>
      <c r="D3058" s="260" t="s">
        <v>11843</v>
      </c>
      <c r="E3058" s="261"/>
      <c r="F3058" s="262" t="s">
        <v>3333</v>
      </c>
      <c r="G3058" s="263" t="s">
        <v>3334</v>
      </c>
      <c r="H3058" s="264"/>
      <c r="I3058" s="265"/>
      <c r="J3058" s="262"/>
      <c r="K3058" s="263"/>
      <c r="L3058" s="266" t="s">
        <v>7429</v>
      </c>
      <c r="M3058" s="267" t="s">
        <v>7430</v>
      </c>
      <c r="N3058" s="262" t="s">
        <v>7429</v>
      </c>
      <c r="O3058" s="263" t="s">
        <v>7430</v>
      </c>
      <c r="P3058" s="266" t="s">
        <v>7714</v>
      </c>
      <c r="Q3058" s="267" t="s">
        <v>7715</v>
      </c>
      <c r="R3058" s="276"/>
      <c r="S3058" s="277"/>
      <c r="T3058" s="277"/>
    </row>
    <row r="3059" spans="1:20" s="666" customFormat="1" ht="24" x14ac:dyDescent="0.2">
      <c r="A3059" s="329" t="s">
        <v>10461</v>
      </c>
      <c r="B3059" s="330" t="s">
        <v>7707</v>
      </c>
      <c r="C3059" s="246" t="s">
        <v>11844</v>
      </c>
      <c r="D3059" s="331" t="s">
        <v>11845</v>
      </c>
      <c r="E3059" s="248"/>
      <c r="F3059" s="249"/>
      <c r="G3059" s="250"/>
      <c r="H3059" s="251"/>
      <c r="I3059" s="252"/>
      <c r="J3059" s="249"/>
      <c r="K3059" s="250"/>
      <c r="L3059" s="253"/>
      <c r="M3059" s="254"/>
      <c r="N3059" s="249"/>
      <c r="O3059" s="250"/>
      <c r="P3059" s="253"/>
      <c r="Q3059" s="254"/>
      <c r="R3059" s="255"/>
      <c r="S3059" s="256"/>
      <c r="T3059" s="256"/>
    </row>
    <row r="3060" spans="1:20" s="666" customFormat="1" ht="36" x14ac:dyDescent="0.2">
      <c r="A3060" s="257" t="s">
        <v>10461</v>
      </c>
      <c r="B3060" s="258" t="s">
        <v>7710</v>
      </c>
      <c r="C3060" s="259" t="s">
        <v>3337</v>
      </c>
      <c r="D3060" s="260" t="s">
        <v>11846</v>
      </c>
      <c r="E3060" s="261"/>
      <c r="F3060" s="262" t="s">
        <v>3336</v>
      </c>
      <c r="G3060" s="263" t="s">
        <v>3337</v>
      </c>
      <c r="H3060" s="264"/>
      <c r="I3060" s="265"/>
      <c r="J3060" s="262"/>
      <c r="K3060" s="263"/>
      <c r="L3060" s="266" t="s">
        <v>7431</v>
      </c>
      <c r="M3060" s="267" t="s">
        <v>7432</v>
      </c>
      <c r="N3060" s="262" t="s">
        <v>7431</v>
      </c>
      <c r="O3060" s="263" t="s">
        <v>7432</v>
      </c>
      <c r="P3060" s="266" t="s">
        <v>7714</v>
      </c>
      <c r="Q3060" s="267" t="s">
        <v>7715</v>
      </c>
      <c r="R3060" s="276"/>
      <c r="S3060" s="277"/>
      <c r="T3060" s="277"/>
    </row>
    <row r="3061" spans="1:20" s="666" customFormat="1" ht="24" x14ac:dyDescent="0.2">
      <c r="A3061" s="257" t="s">
        <v>10461</v>
      </c>
      <c r="B3061" s="258" t="s">
        <v>7710</v>
      </c>
      <c r="C3061" s="259" t="s">
        <v>3339</v>
      </c>
      <c r="D3061" s="260" t="s">
        <v>11847</v>
      </c>
      <c r="E3061" s="261"/>
      <c r="F3061" s="262" t="s">
        <v>3338</v>
      </c>
      <c r="G3061" s="263" t="s">
        <v>3339</v>
      </c>
      <c r="H3061" s="264"/>
      <c r="I3061" s="265"/>
      <c r="J3061" s="262"/>
      <c r="K3061" s="263"/>
      <c r="L3061" s="266" t="s">
        <v>7433</v>
      </c>
      <c r="M3061" s="267" t="s">
        <v>7434</v>
      </c>
      <c r="N3061" s="262" t="s">
        <v>7433</v>
      </c>
      <c r="O3061" s="263" t="s">
        <v>7434</v>
      </c>
      <c r="P3061" s="266" t="s">
        <v>7714</v>
      </c>
      <c r="Q3061" s="267" t="s">
        <v>7715</v>
      </c>
      <c r="R3061" s="276"/>
      <c r="S3061" s="277"/>
      <c r="T3061" s="277"/>
    </row>
    <row r="3062" spans="1:20" s="666" customFormat="1" ht="24" x14ac:dyDescent="0.2">
      <c r="A3062" s="257" t="s">
        <v>10461</v>
      </c>
      <c r="B3062" s="258" t="s">
        <v>7710</v>
      </c>
      <c r="C3062" s="259" t="s">
        <v>3341</v>
      </c>
      <c r="D3062" s="260" t="s">
        <v>11848</v>
      </c>
      <c r="E3062" s="261"/>
      <c r="F3062" s="262" t="s">
        <v>3340</v>
      </c>
      <c r="G3062" s="263" t="s">
        <v>3341</v>
      </c>
      <c r="H3062" s="264"/>
      <c r="I3062" s="265"/>
      <c r="J3062" s="262"/>
      <c r="K3062" s="263"/>
      <c r="L3062" s="266" t="s">
        <v>7435</v>
      </c>
      <c r="M3062" s="267" t="s">
        <v>7436</v>
      </c>
      <c r="N3062" s="262" t="s">
        <v>7435</v>
      </c>
      <c r="O3062" s="263" t="s">
        <v>7436</v>
      </c>
      <c r="P3062" s="266" t="s">
        <v>7714</v>
      </c>
      <c r="Q3062" s="267" t="s">
        <v>7715</v>
      </c>
      <c r="R3062" s="276"/>
      <c r="S3062" s="277"/>
      <c r="T3062" s="277"/>
    </row>
    <row r="3063" spans="1:20" s="666" customFormat="1" ht="36" x14ac:dyDescent="0.2">
      <c r="A3063" s="257" t="s">
        <v>10461</v>
      </c>
      <c r="B3063" s="258" t="s">
        <v>7710</v>
      </c>
      <c r="C3063" s="259" t="s">
        <v>3343</v>
      </c>
      <c r="D3063" s="260" t="s">
        <v>11849</v>
      </c>
      <c r="E3063" s="261"/>
      <c r="F3063" s="262" t="s">
        <v>3342</v>
      </c>
      <c r="G3063" s="263" t="s">
        <v>3343</v>
      </c>
      <c r="H3063" s="264"/>
      <c r="I3063" s="265"/>
      <c r="J3063" s="262"/>
      <c r="K3063" s="263"/>
      <c r="L3063" s="266" t="s">
        <v>7437</v>
      </c>
      <c r="M3063" s="267" t="s">
        <v>7438</v>
      </c>
      <c r="N3063" s="262" t="s">
        <v>7437</v>
      </c>
      <c r="O3063" s="263" t="s">
        <v>7438</v>
      </c>
      <c r="P3063" s="266" t="s">
        <v>7714</v>
      </c>
      <c r="Q3063" s="267" t="s">
        <v>7715</v>
      </c>
      <c r="R3063" s="276"/>
      <c r="S3063" s="277"/>
      <c r="T3063" s="277"/>
    </row>
    <row r="3064" spans="1:20" s="666" customFormat="1" ht="36" x14ac:dyDescent="0.2">
      <c r="A3064" s="257" t="s">
        <v>10461</v>
      </c>
      <c r="B3064" s="258" t="s">
        <v>7710</v>
      </c>
      <c r="C3064" s="259" t="s">
        <v>3345</v>
      </c>
      <c r="D3064" s="260" t="s">
        <v>11850</v>
      </c>
      <c r="E3064" s="261"/>
      <c r="F3064" s="262" t="s">
        <v>3344</v>
      </c>
      <c r="G3064" s="263" t="s">
        <v>3345</v>
      </c>
      <c r="H3064" s="264"/>
      <c r="I3064" s="265"/>
      <c r="J3064" s="262"/>
      <c r="K3064" s="263"/>
      <c r="L3064" s="266" t="s">
        <v>7439</v>
      </c>
      <c r="M3064" s="267" t="s">
        <v>7440</v>
      </c>
      <c r="N3064" s="262" t="s">
        <v>7439</v>
      </c>
      <c r="O3064" s="263" t="s">
        <v>7440</v>
      </c>
      <c r="P3064" s="266" t="s">
        <v>7714</v>
      </c>
      <c r="Q3064" s="267" t="s">
        <v>7715</v>
      </c>
      <c r="R3064" s="276"/>
      <c r="S3064" s="277"/>
      <c r="T3064" s="277"/>
    </row>
    <row r="3065" spans="1:20" s="666" customFormat="1" ht="36" x14ac:dyDescent="0.2">
      <c r="A3065" s="257" t="s">
        <v>10461</v>
      </c>
      <c r="B3065" s="258" t="s">
        <v>7710</v>
      </c>
      <c r="C3065" s="259" t="s">
        <v>3347</v>
      </c>
      <c r="D3065" s="260" t="s">
        <v>11851</v>
      </c>
      <c r="E3065" s="261"/>
      <c r="F3065" s="262" t="s">
        <v>3346</v>
      </c>
      <c r="G3065" s="263" t="s">
        <v>3347</v>
      </c>
      <c r="H3065" s="264"/>
      <c r="I3065" s="265"/>
      <c r="J3065" s="262"/>
      <c r="K3065" s="263"/>
      <c r="L3065" s="266" t="s">
        <v>7441</v>
      </c>
      <c r="M3065" s="267" t="s">
        <v>7442</v>
      </c>
      <c r="N3065" s="262" t="s">
        <v>7441</v>
      </c>
      <c r="O3065" s="263" t="s">
        <v>7442</v>
      </c>
      <c r="P3065" s="266" t="s">
        <v>7714</v>
      </c>
      <c r="Q3065" s="267" t="s">
        <v>7715</v>
      </c>
      <c r="R3065" s="276"/>
      <c r="S3065" s="277"/>
      <c r="T3065" s="277"/>
    </row>
    <row r="3066" spans="1:20" s="666" customFormat="1" ht="36" x14ac:dyDescent="0.2">
      <c r="A3066" s="257" t="s">
        <v>10461</v>
      </c>
      <c r="B3066" s="258" t="s">
        <v>7710</v>
      </c>
      <c r="C3066" s="259" t="s">
        <v>3349</v>
      </c>
      <c r="D3066" s="260" t="s">
        <v>11852</v>
      </c>
      <c r="E3066" s="261"/>
      <c r="F3066" s="262" t="s">
        <v>3348</v>
      </c>
      <c r="G3066" s="263" t="s">
        <v>3349</v>
      </c>
      <c r="H3066" s="264"/>
      <c r="I3066" s="265"/>
      <c r="J3066" s="262"/>
      <c r="K3066" s="263"/>
      <c r="L3066" s="266" t="s">
        <v>7443</v>
      </c>
      <c r="M3066" s="267" t="s">
        <v>7444</v>
      </c>
      <c r="N3066" s="262" t="s">
        <v>7443</v>
      </c>
      <c r="O3066" s="263" t="s">
        <v>7444</v>
      </c>
      <c r="P3066" s="266" t="s">
        <v>7714</v>
      </c>
      <c r="Q3066" s="267" t="s">
        <v>7715</v>
      </c>
      <c r="R3066" s="276"/>
      <c r="S3066" s="277"/>
      <c r="T3066" s="277"/>
    </row>
    <row r="3067" spans="1:20" s="666" customFormat="1" ht="36" x14ac:dyDescent="0.2">
      <c r="A3067" s="257" t="s">
        <v>10461</v>
      </c>
      <c r="B3067" s="258" t="s">
        <v>7710</v>
      </c>
      <c r="C3067" s="259" t="s">
        <v>3351</v>
      </c>
      <c r="D3067" s="260" t="s">
        <v>11853</v>
      </c>
      <c r="E3067" s="261"/>
      <c r="F3067" s="262" t="s">
        <v>3350</v>
      </c>
      <c r="G3067" s="263" t="s">
        <v>3351</v>
      </c>
      <c r="H3067" s="264"/>
      <c r="I3067" s="265"/>
      <c r="J3067" s="262"/>
      <c r="K3067" s="263"/>
      <c r="L3067" s="266" t="s">
        <v>7445</v>
      </c>
      <c r="M3067" s="267" t="s">
        <v>7446</v>
      </c>
      <c r="N3067" s="262" t="s">
        <v>7445</v>
      </c>
      <c r="O3067" s="263" t="s">
        <v>7446</v>
      </c>
      <c r="P3067" s="266" t="s">
        <v>7714</v>
      </c>
      <c r="Q3067" s="267" t="s">
        <v>7715</v>
      </c>
      <c r="R3067" s="276"/>
      <c r="S3067" s="277"/>
      <c r="T3067" s="277"/>
    </row>
    <row r="3068" spans="1:20" s="666" customFormat="1" ht="60" x14ac:dyDescent="0.2">
      <c r="A3068" s="257" t="s">
        <v>10461</v>
      </c>
      <c r="B3068" s="258" t="s">
        <v>7710</v>
      </c>
      <c r="C3068" s="259" t="s">
        <v>3353</v>
      </c>
      <c r="D3068" s="260" t="s">
        <v>11854</v>
      </c>
      <c r="E3068" s="261"/>
      <c r="F3068" s="262" t="s">
        <v>3352</v>
      </c>
      <c r="G3068" s="263" t="s">
        <v>3353</v>
      </c>
      <c r="H3068" s="264"/>
      <c r="I3068" s="265"/>
      <c r="J3068" s="262"/>
      <c r="K3068" s="263"/>
      <c r="L3068" s="266" t="s">
        <v>7447</v>
      </c>
      <c r="M3068" s="267" t="s">
        <v>7448</v>
      </c>
      <c r="N3068" s="262" t="s">
        <v>7447</v>
      </c>
      <c r="O3068" s="263" t="s">
        <v>7448</v>
      </c>
      <c r="P3068" s="266" t="s">
        <v>7714</v>
      </c>
      <c r="Q3068" s="267" t="s">
        <v>7715</v>
      </c>
      <c r="R3068" s="276"/>
      <c r="S3068" s="277"/>
      <c r="T3068" s="277"/>
    </row>
    <row r="3069" spans="1:20" s="666" customFormat="1" ht="36" x14ac:dyDescent="0.2">
      <c r="A3069" s="257" t="s">
        <v>10461</v>
      </c>
      <c r="B3069" s="258" t="s">
        <v>7710</v>
      </c>
      <c r="C3069" s="259" t="s">
        <v>3355</v>
      </c>
      <c r="D3069" s="260" t="s">
        <v>11855</v>
      </c>
      <c r="E3069" s="261"/>
      <c r="F3069" s="262" t="s">
        <v>3354</v>
      </c>
      <c r="G3069" s="263" t="s">
        <v>3355</v>
      </c>
      <c r="H3069" s="264"/>
      <c r="I3069" s="265"/>
      <c r="J3069" s="262"/>
      <c r="K3069" s="263"/>
      <c r="L3069" s="266" t="s">
        <v>7449</v>
      </c>
      <c r="M3069" s="267" t="s">
        <v>7450</v>
      </c>
      <c r="N3069" s="262" t="s">
        <v>7449</v>
      </c>
      <c r="O3069" s="263" t="s">
        <v>7450</v>
      </c>
      <c r="P3069" s="266" t="s">
        <v>7714</v>
      </c>
      <c r="Q3069" s="267" t="s">
        <v>7715</v>
      </c>
      <c r="R3069" s="276"/>
      <c r="S3069" s="277"/>
      <c r="T3069" s="277"/>
    </row>
    <row r="3070" spans="1:20" s="666" customFormat="1" ht="36" x14ac:dyDescent="0.2">
      <c r="A3070" s="257" t="s">
        <v>10461</v>
      </c>
      <c r="B3070" s="258" t="s">
        <v>7710</v>
      </c>
      <c r="C3070" s="259" t="s">
        <v>3357</v>
      </c>
      <c r="D3070" s="260" t="s">
        <v>11856</v>
      </c>
      <c r="E3070" s="261"/>
      <c r="F3070" s="262" t="s">
        <v>3356</v>
      </c>
      <c r="G3070" s="263" t="s">
        <v>3357</v>
      </c>
      <c r="H3070" s="264"/>
      <c r="I3070" s="265"/>
      <c r="J3070" s="262"/>
      <c r="K3070" s="263"/>
      <c r="L3070" s="266" t="s">
        <v>7451</v>
      </c>
      <c r="M3070" s="267" t="s">
        <v>7452</v>
      </c>
      <c r="N3070" s="262" t="s">
        <v>7451</v>
      </c>
      <c r="O3070" s="263" t="s">
        <v>7452</v>
      </c>
      <c r="P3070" s="266" t="s">
        <v>7714</v>
      </c>
      <c r="Q3070" s="267" t="s">
        <v>7715</v>
      </c>
      <c r="R3070" s="276"/>
      <c r="S3070" s="277"/>
      <c r="T3070" s="277"/>
    </row>
    <row r="3071" spans="1:20" s="203" customFormat="1" ht="60" x14ac:dyDescent="0.2">
      <c r="A3071" s="257" t="s">
        <v>10461</v>
      </c>
      <c r="B3071" s="258" t="s">
        <v>7710</v>
      </c>
      <c r="C3071" s="259" t="s">
        <v>3375</v>
      </c>
      <c r="D3071" s="260" t="s">
        <v>11857</v>
      </c>
      <c r="E3071" s="261"/>
      <c r="F3071" s="262" t="s">
        <v>3374</v>
      </c>
      <c r="G3071" s="263" t="s">
        <v>3375</v>
      </c>
      <c r="H3071" s="264"/>
      <c r="I3071" s="265"/>
      <c r="J3071" s="262"/>
      <c r="K3071" s="263"/>
      <c r="L3071" s="266" t="s">
        <v>7469</v>
      </c>
      <c r="M3071" s="267" t="s">
        <v>7470</v>
      </c>
      <c r="N3071" s="262" t="s">
        <v>7469</v>
      </c>
      <c r="O3071" s="263" t="s">
        <v>7470</v>
      </c>
      <c r="P3071" s="266" t="s">
        <v>7714</v>
      </c>
      <c r="Q3071" s="267" t="s">
        <v>7715</v>
      </c>
      <c r="R3071" s="276"/>
      <c r="S3071" s="277"/>
      <c r="T3071" s="277"/>
    </row>
    <row r="3072" spans="1:20" s="666" customFormat="1" ht="60" x14ac:dyDescent="0.2">
      <c r="A3072" s="257" t="s">
        <v>10461</v>
      </c>
      <c r="B3072" s="258" t="s">
        <v>7710</v>
      </c>
      <c r="C3072" s="259" t="s">
        <v>3359</v>
      </c>
      <c r="D3072" s="260" t="s">
        <v>11858</v>
      </c>
      <c r="E3072" s="261"/>
      <c r="F3072" s="262" t="s">
        <v>3358</v>
      </c>
      <c r="G3072" s="263" t="s">
        <v>3359</v>
      </c>
      <c r="H3072" s="264"/>
      <c r="I3072" s="265"/>
      <c r="J3072" s="262"/>
      <c r="K3072" s="263"/>
      <c r="L3072" s="266" t="s">
        <v>7453</v>
      </c>
      <c r="M3072" s="267" t="s">
        <v>7454</v>
      </c>
      <c r="N3072" s="262" t="s">
        <v>7453</v>
      </c>
      <c r="O3072" s="263" t="s">
        <v>7454</v>
      </c>
      <c r="P3072" s="266" t="s">
        <v>7714</v>
      </c>
      <c r="Q3072" s="267" t="s">
        <v>7715</v>
      </c>
      <c r="R3072" s="276"/>
      <c r="S3072" s="277"/>
      <c r="T3072" s="277"/>
    </row>
    <row r="3073" spans="1:20" s="203" customFormat="1" ht="84" x14ac:dyDescent="0.2">
      <c r="A3073" s="257" t="s">
        <v>10461</v>
      </c>
      <c r="B3073" s="258" t="s">
        <v>7710</v>
      </c>
      <c r="C3073" s="259" t="s">
        <v>3377</v>
      </c>
      <c r="D3073" s="260" t="s">
        <v>11859</v>
      </c>
      <c r="E3073" s="261"/>
      <c r="F3073" s="262" t="s">
        <v>3376</v>
      </c>
      <c r="G3073" s="263" t="s">
        <v>3377</v>
      </c>
      <c r="H3073" s="264"/>
      <c r="I3073" s="265"/>
      <c r="J3073" s="262"/>
      <c r="K3073" s="263"/>
      <c r="L3073" s="266" t="s">
        <v>7471</v>
      </c>
      <c r="M3073" s="267" t="s">
        <v>7472</v>
      </c>
      <c r="N3073" s="262" t="s">
        <v>7471</v>
      </c>
      <c r="O3073" s="263" t="s">
        <v>7472</v>
      </c>
      <c r="P3073" s="266" t="s">
        <v>7714</v>
      </c>
      <c r="Q3073" s="267" t="s">
        <v>7715</v>
      </c>
      <c r="R3073" s="276"/>
      <c r="S3073" s="277"/>
      <c r="T3073" s="277"/>
    </row>
    <row r="3074" spans="1:20" s="203" customFormat="1" ht="24" x14ac:dyDescent="0.2">
      <c r="A3074" s="257" t="s">
        <v>10461</v>
      </c>
      <c r="B3074" s="258" t="s">
        <v>7710</v>
      </c>
      <c r="C3074" s="259" t="s">
        <v>3361</v>
      </c>
      <c r="D3074" s="260" t="s">
        <v>11860</v>
      </c>
      <c r="E3074" s="261"/>
      <c r="F3074" s="262" t="s">
        <v>3360</v>
      </c>
      <c r="G3074" s="263" t="s">
        <v>3361</v>
      </c>
      <c r="H3074" s="264"/>
      <c r="I3074" s="265"/>
      <c r="J3074" s="262"/>
      <c r="K3074" s="263"/>
      <c r="L3074" s="266" t="s">
        <v>7455</v>
      </c>
      <c r="M3074" s="267" t="s">
        <v>7456</v>
      </c>
      <c r="N3074" s="262" t="s">
        <v>7455</v>
      </c>
      <c r="O3074" s="263" t="s">
        <v>7456</v>
      </c>
      <c r="P3074" s="266" t="s">
        <v>7714</v>
      </c>
      <c r="Q3074" s="267" t="s">
        <v>7715</v>
      </c>
      <c r="R3074" s="276"/>
      <c r="S3074" s="277"/>
      <c r="T3074" s="277"/>
    </row>
    <row r="3075" spans="1:20" s="203" customFormat="1" ht="48" x14ac:dyDescent="0.2">
      <c r="A3075" s="257" t="s">
        <v>10461</v>
      </c>
      <c r="B3075" s="258" t="s">
        <v>7710</v>
      </c>
      <c r="C3075" s="259" t="s">
        <v>3363</v>
      </c>
      <c r="D3075" s="260" t="s">
        <v>11861</v>
      </c>
      <c r="E3075" s="261"/>
      <c r="F3075" s="262" t="s">
        <v>3362</v>
      </c>
      <c r="G3075" s="263" t="s">
        <v>3363</v>
      </c>
      <c r="H3075" s="264"/>
      <c r="I3075" s="265"/>
      <c r="J3075" s="262"/>
      <c r="K3075" s="263"/>
      <c r="L3075" s="266" t="s">
        <v>7457</v>
      </c>
      <c r="M3075" s="267" t="s">
        <v>7458</v>
      </c>
      <c r="N3075" s="262" t="s">
        <v>7457</v>
      </c>
      <c r="O3075" s="263" t="s">
        <v>7458</v>
      </c>
      <c r="P3075" s="266" t="s">
        <v>7714</v>
      </c>
      <c r="Q3075" s="267" t="s">
        <v>7715</v>
      </c>
      <c r="R3075" s="276"/>
      <c r="S3075" s="277"/>
      <c r="T3075" s="277"/>
    </row>
    <row r="3076" spans="1:20" s="203" customFormat="1" ht="72" x14ac:dyDescent="0.2">
      <c r="A3076" s="257" t="s">
        <v>10461</v>
      </c>
      <c r="B3076" s="258" t="s">
        <v>7710</v>
      </c>
      <c r="C3076" s="259" t="s">
        <v>3379</v>
      </c>
      <c r="D3076" s="260" t="s">
        <v>11862</v>
      </c>
      <c r="E3076" s="261"/>
      <c r="F3076" s="262" t="s">
        <v>3378</v>
      </c>
      <c r="G3076" s="263" t="s">
        <v>3379</v>
      </c>
      <c r="H3076" s="264"/>
      <c r="I3076" s="265"/>
      <c r="J3076" s="262"/>
      <c r="K3076" s="263"/>
      <c r="L3076" s="266" t="s">
        <v>7473</v>
      </c>
      <c r="M3076" s="267" t="s">
        <v>7474</v>
      </c>
      <c r="N3076" s="262" t="s">
        <v>7473</v>
      </c>
      <c r="O3076" s="263" t="s">
        <v>7474</v>
      </c>
      <c r="P3076" s="266" t="s">
        <v>7714</v>
      </c>
      <c r="Q3076" s="267" t="s">
        <v>7715</v>
      </c>
      <c r="R3076" s="276"/>
      <c r="S3076" s="277"/>
      <c r="T3076" s="277"/>
    </row>
    <row r="3077" spans="1:20" s="203" customFormat="1" ht="48" x14ac:dyDescent="0.2">
      <c r="A3077" s="257" t="s">
        <v>10461</v>
      </c>
      <c r="B3077" s="258" t="s">
        <v>7710</v>
      </c>
      <c r="C3077" s="259" t="s">
        <v>3365</v>
      </c>
      <c r="D3077" s="260" t="s">
        <v>11863</v>
      </c>
      <c r="E3077" s="261"/>
      <c r="F3077" s="262" t="s">
        <v>3364</v>
      </c>
      <c r="G3077" s="263" t="s">
        <v>3365</v>
      </c>
      <c r="H3077" s="264"/>
      <c r="I3077" s="265"/>
      <c r="J3077" s="262"/>
      <c r="K3077" s="263"/>
      <c r="L3077" s="266" t="s">
        <v>7459</v>
      </c>
      <c r="M3077" s="267" t="s">
        <v>7460</v>
      </c>
      <c r="N3077" s="262" t="s">
        <v>7459</v>
      </c>
      <c r="O3077" s="263" t="s">
        <v>7460</v>
      </c>
      <c r="P3077" s="266" t="s">
        <v>7714</v>
      </c>
      <c r="Q3077" s="267" t="s">
        <v>7715</v>
      </c>
      <c r="R3077" s="276"/>
      <c r="S3077" s="277"/>
      <c r="T3077" s="277"/>
    </row>
    <row r="3078" spans="1:20" s="203" customFormat="1" ht="48" x14ac:dyDescent="0.2">
      <c r="A3078" s="257" t="s">
        <v>10461</v>
      </c>
      <c r="B3078" s="258" t="s">
        <v>7710</v>
      </c>
      <c r="C3078" s="259" t="s">
        <v>3367</v>
      </c>
      <c r="D3078" s="260" t="s">
        <v>11864</v>
      </c>
      <c r="E3078" s="261"/>
      <c r="F3078" s="262" t="s">
        <v>3366</v>
      </c>
      <c r="G3078" s="263" t="s">
        <v>3367</v>
      </c>
      <c r="H3078" s="264"/>
      <c r="I3078" s="265"/>
      <c r="J3078" s="262"/>
      <c r="K3078" s="263"/>
      <c r="L3078" s="266" t="s">
        <v>7461</v>
      </c>
      <c r="M3078" s="267" t="s">
        <v>7462</v>
      </c>
      <c r="N3078" s="262" t="s">
        <v>7461</v>
      </c>
      <c r="O3078" s="263" t="s">
        <v>7462</v>
      </c>
      <c r="P3078" s="266" t="s">
        <v>7714</v>
      </c>
      <c r="Q3078" s="267" t="s">
        <v>7715</v>
      </c>
      <c r="R3078" s="276"/>
      <c r="S3078" s="277"/>
      <c r="T3078" s="277"/>
    </row>
    <row r="3079" spans="1:20" s="217" customFormat="1" ht="48" x14ac:dyDescent="0.2">
      <c r="A3079" s="257" t="s">
        <v>10461</v>
      </c>
      <c r="B3079" s="258" t="s">
        <v>7710</v>
      </c>
      <c r="C3079" s="259" t="s">
        <v>3369</v>
      </c>
      <c r="D3079" s="260" t="s">
        <v>11865</v>
      </c>
      <c r="E3079" s="261"/>
      <c r="F3079" s="262" t="s">
        <v>3368</v>
      </c>
      <c r="G3079" s="263" t="s">
        <v>3369</v>
      </c>
      <c r="H3079" s="264"/>
      <c r="I3079" s="265"/>
      <c r="J3079" s="262"/>
      <c r="K3079" s="263"/>
      <c r="L3079" s="266" t="s">
        <v>7463</v>
      </c>
      <c r="M3079" s="267" t="s">
        <v>7464</v>
      </c>
      <c r="N3079" s="262" t="s">
        <v>7463</v>
      </c>
      <c r="O3079" s="263" t="s">
        <v>7464</v>
      </c>
      <c r="P3079" s="266" t="s">
        <v>7714</v>
      </c>
      <c r="Q3079" s="267" t="s">
        <v>7715</v>
      </c>
      <c r="R3079" s="276"/>
      <c r="S3079" s="277"/>
      <c r="T3079" s="277"/>
    </row>
    <row r="3080" spans="1:20" ht="36" x14ac:dyDescent="0.2">
      <c r="A3080" s="257" t="s">
        <v>10461</v>
      </c>
      <c r="B3080" s="258" t="s">
        <v>7710</v>
      </c>
      <c r="C3080" s="259" t="s">
        <v>3371</v>
      </c>
      <c r="D3080" s="260" t="s">
        <v>11866</v>
      </c>
      <c r="E3080" s="261"/>
      <c r="F3080" s="262" t="s">
        <v>3370</v>
      </c>
      <c r="G3080" s="263" t="s">
        <v>3371</v>
      </c>
      <c r="H3080" s="264"/>
      <c r="I3080" s="265"/>
      <c r="J3080" s="262"/>
      <c r="K3080" s="263"/>
      <c r="L3080" s="266" t="s">
        <v>7465</v>
      </c>
      <c r="M3080" s="267" t="s">
        <v>7466</v>
      </c>
      <c r="N3080" s="262" t="s">
        <v>7465</v>
      </c>
      <c r="O3080" s="263" t="s">
        <v>7466</v>
      </c>
      <c r="P3080" s="266" t="s">
        <v>7714</v>
      </c>
      <c r="Q3080" s="267" t="s">
        <v>7715</v>
      </c>
      <c r="R3080" s="276"/>
      <c r="S3080" s="277"/>
      <c r="T3080" s="277"/>
    </row>
    <row r="3081" spans="1:20" ht="60" x14ac:dyDescent="0.2">
      <c r="A3081" s="257" t="s">
        <v>10461</v>
      </c>
      <c r="B3081" s="258" t="s">
        <v>7710</v>
      </c>
      <c r="C3081" s="259" t="s">
        <v>3373</v>
      </c>
      <c r="D3081" s="260" t="s">
        <v>11867</v>
      </c>
      <c r="E3081" s="261"/>
      <c r="F3081" s="262" t="s">
        <v>3372</v>
      </c>
      <c r="G3081" s="263" t="s">
        <v>3373</v>
      </c>
      <c r="H3081" s="264"/>
      <c r="I3081" s="265"/>
      <c r="J3081" s="262"/>
      <c r="K3081" s="263"/>
      <c r="L3081" s="266" t="s">
        <v>7467</v>
      </c>
      <c r="M3081" s="267" t="s">
        <v>7468</v>
      </c>
      <c r="N3081" s="262" t="s">
        <v>7467</v>
      </c>
      <c r="O3081" s="263" t="s">
        <v>7468</v>
      </c>
      <c r="P3081" s="266" t="s">
        <v>7714</v>
      </c>
      <c r="Q3081" s="267" t="s">
        <v>7715</v>
      </c>
      <c r="R3081" s="276"/>
      <c r="S3081" s="277"/>
      <c r="T3081" s="277"/>
    </row>
    <row r="3082" spans="1:20" s="203" customFormat="1" ht="36" x14ac:dyDescent="0.2">
      <c r="A3082" s="257" t="s">
        <v>10461</v>
      </c>
      <c r="B3082" s="258" t="s">
        <v>7710</v>
      </c>
      <c r="C3082" s="259" t="s">
        <v>3381</v>
      </c>
      <c r="D3082" s="260" t="s">
        <v>11868</v>
      </c>
      <c r="E3082" s="261"/>
      <c r="F3082" s="262" t="s">
        <v>3380</v>
      </c>
      <c r="G3082" s="263" t="s">
        <v>3381</v>
      </c>
      <c r="H3082" s="264"/>
      <c r="I3082" s="265"/>
      <c r="J3082" s="262"/>
      <c r="K3082" s="263"/>
      <c r="L3082" s="266" t="s">
        <v>7475</v>
      </c>
      <c r="M3082" s="267" t="s">
        <v>7476</v>
      </c>
      <c r="N3082" s="262" t="s">
        <v>7475</v>
      </c>
      <c r="O3082" s="263" t="s">
        <v>7476</v>
      </c>
      <c r="P3082" s="266" t="s">
        <v>7714</v>
      </c>
      <c r="Q3082" s="267" t="s">
        <v>7715</v>
      </c>
      <c r="R3082" s="276"/>
      <c r="S3082" s="277"/>
      <c r="T3082" s="277"/>
    </row>
    <row r="3083" spans="1:20" ht="24" x14ac:dyDescent="0.2">
      <c r="A3083" s="329" t="s">
        <v>10461</v>
      </c>
      <c r="B3083" s="330" t="s">
        <v>7707</v>
      </c>
      <c r="C3083" s="246" t="s">
        <v>11869</v>
      </c>
      <c r="D3083" s="331" t="s">
        <v>11870</v>
      </c>
      <c r="E3083" s="248"/>
      <c r="F3083" s="249"/>
      <c r="G3083" s="250"/>
      <c r="H3083" s="251"/>
      <c r="I3083" s="252"/>
      <c r="J3083" s="249"/>
      <c r="K3083" s="250"/>
      <c r="L3083" s="253"/>
      <c r="M3083" s="254"/>
      <c r="N3083" s="249"/>
      <c r="O3083" s="250"/>
      <c r="P3083" s="253"/>
      <c r="Q3083" s="254"/>
      <c r="R3083" s="255"/>
      <c r="S3083" s="256"/>
      <c r="T3083" s="256"/>
    </row>
    <row r="3084" spans="1:20" s="203" customFormat="1" ht="24" x14ac:dyDescent="0.2">
      <c r="A3084" s="257" t="s">
        <v>10461</v>
      </c>
      <c r="B3084" s="258" t="s">
        <v>7710</v>
      </c>
      <c r="C3084" s="259" t="s">
        <v>3384</v>
      </c>
      <c r="D3084" s="260" t="s">
        <v>11871</v>
      </c>
      <c r="E3084" s="261"/>
      <c r="F3084" s="262" t="s">
        <v>3383</v>
      </c>
      <c r="G3084" s="263" t="s">
        <v>3384</v>
      </c>
      <c r="H3084" s="264"/>
      <c r="I3084" s="265"/>
      <c r="J3084" s="262"/>
      <c r="K3084" s="263"/>
      <c r="L3084" s="266" t="s">
        <v>7477</v>
      </c>
      <c r="M3084" s="267" t="s">
        <v>7478</v>
      </c>
      <c r="N3084" s="262" t="s">
        <v>7477</v>
      </c>
      <c r="O3084" s="263" t="s">
        <v>7478</v>
      </c>
      <c r="P3084" s="266" t="s">
        <v>7714</v>
      </c>
      <c r="Q3084" s="267" t="s">
        <v>7715</v>
      </c>
      <c r="R3084" s="276"/>
      <c r="S3084" s="277"/>
      <c r="T3084" s="277"/>
    </row>
    <row r="3085" spans="1:20" s="203" customFormat="1" ht="24" x14ac:dyDescent="0.2">
      <c r="A3085" s="257" t="s">
        <v>10461</v>
      </c>
      <c r="B3085" s="258" t="s">
        <v>7710</v>
      </c>
      <c r="C3085" s="259" t="s">
        <v>3386</v>
      </c>
      <c r="D3085" s="260" t="s">
        <v>11872</v>
      </c>
      <c r="E3085" s="261"/>
      <c r="F3085" s="262" t="s">
        <v>3385</v>
      </c>
      <c r="G3085" s="263" t="s">
        <v>3386</v>
      </c>
      <c r="H3085" s="264"/>
      <c r="I3085" s="265"/>
      <c r="J3085" s="262"/>
      <c r="K3085" s="263"/>
      <c r="L3085" s="266" t="s">
        <v>7479</v>
      </c>
      <c r="M3085" s="267" t="s">
        <v>7480</v>
      </c>
      <c r="N3085" s="262" t="s">
        <v>7479</v>
      </c>
      <c r="O3085" s="263" t="s">
        <v>7480</v>
      </c>
      <c r="P3085" s="266" t="s">
        <v>7714</v>
      </c>
      <c r="Q3085" s="267" t="s">
        <v>7715</v>
      </c>
      <c r="R3085" s="276"/>
      <c r="S3085" s="277"/>
      <c r="T3085" s="277"/>
    </row>
    <row r="3086" spans="1:20" ht="36" x14ac:dyDescent="0.2">
      <c r="A3086" s="257" t="s">
        <v>10461</v>
      </c>
      <c r="B3086" s="258" t="s">
        <v>7710</v>
      </c>
      <c r="C3086" s="259" t="s">
        <v>3388</v>
      </c>
      <c r="D3086" s="260" t="s">
        <v>11873</v>
      </c>
      <c r="E3086" s="261"/>
      <c r="F3086" s="262" t="s">
        <v>3387</v>
      </c>
      <c r="G3086" s="263" t="s">
        <v>3388</v>
      </c>
      <c r="H3086" s="264"/>
      <c r="I3086" s="265"/>
      <c r="J3086" s="262"/>
      <c r="K3086" s="263"/>
      <c r="L3086" s="266" t="s">
        <v>7481</v>
      </c>
      <c r="M3086" s="267" t="s">
        <v>7482</v>
      </c>
      <c r="N3086" s="262" t="s">
        <v>7481</v>
      </c>
      <c r="O3086" s="263" t="s">
        <v>7482</v>
      </c>
      <c r="P3086" s="266" t="s">
        <v>7714</v>
      </c>
      <c r="Q3086" s="267" t="s">
        <v>7715</v>
      </c>
      <c r="R3086" s="276"/>
      <c r="S3086" s="277"/>
      <c r="T3086" s="277"/>
    </row>
    <row r="3087" spans="1:20" s="203" customFormat="1" ht="36" x14ac:dyDescent="0.2">
      <c r="A3087" s="329" t="s">
        <v>10461</v>
      </c>
      <c r="B3087" s="330" t="s">
        <v>7707</v>
      </c>
      <c r="C3087" s="246" t="s">
        <v>3391</v>
      </c>
      <c r="D3087" s="331" t="s">
        <v>11874</v>
      </c>
      <c r="E3087" s="248"/>
      <c r="F3087" s="249"/>
      <c r="G3087" s="250"/>
      <c r="H3087" s="251"/>
      <c r="I3087" s="252"/>
      <c r="J3087" s="249"/>
      <c r="K3087" s="250"/>
      <c r="L3087" s="253"/>
      <c r="M3087" s="254"/>
      <c r="N3087" s="249"/>
      <c r="O3087" s="250"/>
      <c r="P3087" s="253"/>
      <c r="Q3087" s="254"/>
      <c r="R3087" s="255"/>
      <c r="S3087" s="256"/>
      <c r="T3087" s="256"/>
    </row>
    <row r="3088" spans="1:20" ht="48" x14ac:dyDescent="0.2">
      <c r="A3088" s="257" t="s">
        <v>10461</v>
      </c>
      <c r="B3088" s="258" t="s">
        <v>7710</v>
      </c>
      <c r="C3088" s="259" t="s">
        <v>3391</v>
      </c>
      <c r="D3088" s="260" t="s">
        <v>11875</v>
      </c>
      <c r="E3088" s="261"/>
      <c r="F3088" s="262" t="s">
        <v>3390</v>
      </c>
      <c r="G3088" s="263" t="s">
        <v>3391</v>
      </c>
      <c r="H3088" s="264"/>
      <c r="I3088" s="265"/>
      <c r="J3088" s="262"/>
      <c r="K3088" s="263"/>
      <c r="L3088" s="266" t="s">
        <v>7483</v>
      </c>
      <c r="M3088" s="267" t="s">
        <v>7484</v>
      </c>
      <c r="N3088" s="262" t="s">
        <v>7483</v>
      </c>
      <c r="O3088" s="263" t="s">
        <v>7484</v>
      </c>
      <c r="P3088" s="266" t="s">
        <v>7714</v>
      </c>
      <c r="Q3088" s="267" t="s">
        <v>7715</v>
      </c>
      <c r="R3088" s="276"/>
      <c r="S3088" s="277"/>
      <c r="T3088" s="277"/>
    </row>
    <row r="3089" spans="1:20" s="203" customFormat="1" ht="25.5" x14ac:dyDescent="0.2">
      <c r="A3089" s="204" t="s">
        <v>10461</v>
      </c>
      <c r="B3089" s="205" t="s">
        <v>7704</v>
      </c>
      <c r="C3089" s="400" t="s">
        <v>3395</v>
      </c>
      <c r="D3089" s="207" t="s">
        <v>11876</v>
      </c>
      <c r="E3089" s="208"/>
      <c r="F3089" s="209"/>
      <c r="G3089" s="210"/>
      <c r="H3089" s="211"/>
      <c r="I3089" s="212"/>
      <c r="J3089" s="209"/>
      <c r="K3089" s="210"/>
      <c r="L3089" s="213"/>
      <c r="M3089" s="214"/>
      <c r="N3089" s="209"/>
      <c r="O3089" s="210"/>
      <c r="P3089" s="213"/>
      <c r="Q3089" s="214"/>
      <c r="R3089" s="215"/>
      <c r="S3089" s="216"/>
      <c r="T3089" s="216"/>
    </row>
    <row r="3090" spans="1:20" ht="12.75" x14ac:dyDescent="0.2">
      <c r="A3090" s="329" t="s">
        <v>10461</v>
      </c>
      <c r="B3090" s="330" t="s">
        <v>7707</v>
      </c>
      <c r="C3090" s="246" t="s">
        <v>3395</v>
      </c>
      <c r="D3090" s="331" t="s">
        <v>11877</v>
      </c>
      <c r="E3090" s="248"/>
      <c r="F3090" s="262"/>
      <c r="G3090" s="263"/>
      <c r="H3090" s="701"/>
      <c r="I3090" s="702"/>
      <c r="J3090" s="699"/>
      <c r="K3090" s="700"/>
      <c r="L3090" s="266"/>
      <c r="M3090" s="267"/>
      <c r="N3090" s="262"/>
      <c r="O3090" s="263"/>
      <c r="P3090" s="266"/>
      <c r="Q3090" s="267"/>
      <c r="R3090" s="276"/>
      <c r="S3090" s="277"/>
      <c r="T3090" s="277"/>
    </row>
    <row r="3091" spans="1:20" s="203" customFormat="1" ht="24" x14ac:dyDescent="0.2">
      <c r="A3091" s="257" t="s">
        <v>10461</v>
      </c>
      <c r="B3091" s="258" t="s">
        <v>7710</v>
      </c>
      <c r="C3091" s="259" t="s">
        <v>3395</v>
      </c>
      <c r="D3091" s="260" t="s">
        <v>11878</v>
      </c>
      <c r="E3091" s="261"/>
      <c r="F3091" s="262" t="s">
        <v>3394</v>
      </c>
      <c r="G3091" s="263" t="s">
        <v>3395</v>
      </c>
      <c r="H3091" s="264"/>
      <c r="I3091" s="265"/>
      <c r="J3091" s="262"/>
      <c r="K3091" s="263"/>
      <c r="L3091" s="266" t="s">
        <v>7489</v>
      </c>
      <c r="M3091" s="267" t="s">
        <v>7490</v>
      </c>
      <c r="N3091" s="262" t="s">
        <v>7489</v>
      </c>
      <c r="O3091" s="263" t="s">
        <v>7490</v>
      </c>
      <c r="P3091" s="266" t="s">
        <v>7714</v>
      </c>
      <c r="Q3091" s="267" t="s">
        <v>7715</v>
      </c>
      <c r="R3091" s="276"/>
      <c r="S3091" s="277"/>
      <c r="T3091" s="277"/>
    </row>
    <row r="3092" spans="1:20" ht="12.75" x14ac:dyDescent="0.2">
      <c r="A3092" s="204" t="s">
        <v>10461</v>
      </c>
      <c r="B3092" s="205" t="s">
        <v>7704</v>
      </c>
      <c r="C3092" s="206" t="s">
        <v>11879</v>
      </c>
      <c r="D3092" s="207" t="s">
        <v>11880</v>
      </c>
      <c r="E3092" s="208"/>
      <c r="F3092" s="209"/>
      <c r="G3092" s="210"/>
      <c r="H3092" s="211"/>
      <c r="I3092" s="212"/>
      <c r="J3092" s="209"/>
      <c r="K3092" s="210"/>
      <c r="L3092" s="213"/>
      <c r="M3092" s="214"/>
      <c r="N3092" s="209"/>
      <c r="O3092" s="210"/>
      <c r="P3092" s="213"/>
      <c r="Q3092" s="214"/>
      <c r="R3092" s="215"/>
      <c r="S3092" s="216"/>
      <c r="T3092" s="216"/>
    </row>
    <row r="3093" spans="1:20" s="203" customFormat="1" ht="24" x14ac:dyDescent="0.2">
      <c r="A3093" s="329" t="s">
        <v>10461</v>
      </c>
      <c r="B3093" s="330" t="s">
        <v>7707</v>
      </c>
      <c r="C3093" s="246" t="s">
        <v>3399</v>
      </c>
      <c r="D3093" s="331" t="s">
        <v>11881</v>
      </c>
      <c r="E3093" s="248"/>
      <c r="F3093" s="262"/>
      <c r="G3093" s="263"/>
      <c r="H3093" s="251"/>
      <c r="I3093" s="252"/>
      <c r="J3093" s="249"/>
      <c r="K3093" s="250"/>
      <c r="L3093" s="266"/>
      <c r="M3093" s="267"/>
      <c r="N3093" s="262"/>
      <c r="O3093" s="263"/>
      <c r="P3093" s="266"/>
      <c r="Q3093" s="267"/>
      <c r="R3093" s="276"/>
      <c r="S3093" s="277"/>
      <c r="T3093" s="277"/>
    </row>
    <row r="3094" spans="1:20" s="203" customFormat="1" ht="36" x14ac:dyDescent="0.2">
      <c r="A3094" s="257" t="s">
        <v>10461</v>
      </c>
      <c r="B3094" s="258" t="s">
        <v>7710</v>
      </c>
      <c r="C3094" s="259" t="s">
        <v>3399</v>
      </c>
      <c r="D3094" s="260" t="s">
        <v>11882</v>
      </c>
      <c r="E3094" s="261"/>
      <c r="F3094" s="262" t="s">
        <v>3398</v>
      </c>
      <c r="G3094" s="263" t="s">
        <v>3399</v>
      </c>
      <c r="H3094" s="264"/>
      <c r="I3094" s="265"/>
      <c r="J3094" s="262"/>
      <c r="K3094" s="263"/>
      <c r="L3094" s="266" t="s">
        <v>7485</v>
      </c>
      <c r="M3094" s="267" t="s">
        <v>7486</v>
      </c>
      <c r="N3094" s="262" t="s">
        <v>7485</v>
      </c>
      <c r="O3094" s="263" t="s">
        <v>7486</v>
      </c>
      <c r="P3094" s="266" t="s">
        <v>7714</v>
      </c>
      <c r="Q3094" s="267" t="s">
        <v>7715</v>
      </c>
      <c r="R3094" s="276"/>
      <c r="S3094" s="277"/>
      <c r="T3094" s="277"/>
    </row>
    <row r="3095" spans="1:20" s="203" customFormat="1" ht="24" x14ac:dyDescent="0.2">
      <c r="A3095" s="329" t="s">
        <v>10461</v>
      </c>
      <c r="B3095" s="330" t="s">
        <v>7707</v>
      </c>
      <c r="C3095" s="246" t="s">
        <v>3402</v>
      </c>
      <c r="D3095" s="331" t="s">
        <v>11883</v>
      </c>
      <c r="E3095" s="248"/>
      <c r="F3095" s="262"/>
      <c r="G3095" s="263"/>
      <c r="H3095" s="251"/>
      <c r="I3095" s="252"/>
      <c r="J3095" s="249"/>
      <c r="K3095" s="250"/>
      <c r="L3095" s="266"/>
      <c r="M3095" s="267"/>
      <c r="N3095" s="262"/>
      <c r="O3095" s="263"/>
      <c r="P3095" s="266"/>
      <c r="Q3095" s="267"/>
      <c r="R3095" s="276"/>
      <c r="S3095" s="277"/>
      <c r="T3095" s="277"/>
    </row>
    <row r="3096" spans="1:20" ht="36" x14ac:dyDescent="0.2">
      <c r="A3096" s="257" t="s">
        <v>10461</v>
      </c>
      <c r="B3096" s="258" t="s">
        <v>7710</v>
      </c>
      <c r="C3096" s="259" t="s">
        <v>3402</v>
      </c>
      <c r="D3096" s="260" t="s">
        <v>11884</v>
      </c>
      <c r="E3096" s="261"/>
      <c r="F3096" s="262" t="s">
        <v>3401</v>
      </c>
      <c r="G3096" s="263" t="s">
        <v>3402</v>
      </c>
      <c r="H3096" s="264"/>
      <c r="I3096" s="265"/>
      <c r="J3096" s="262"/>
      <c r="K3096" s="263"/>
      <c r="L3096" s="266" t="s">
        <v>7487</v>
      </c>
      <c r="M3096" s="267" t="s">
        <v>7488</v>
      </c>
      <c r="N3096" s="262" t="s">
        <v>7487</v>
      </c>
      <c r="O3096" s="263" t="s">
        <v>7488</v>
      </c>
      <c r="P3096" s="266" t="s">
        <v>7714</v>
      </c>
      <c r="Q3096" s="267" t="s">
        <v>7715</v>
      </c>
      <c r="R3096" s="276"/>
      <c r="S3096" s="277"/>
      <c r="T3096" s="277"/>
    </row>
    <row r="3097" spans="1:20" ht="24" x14ac:dyDescent="0.2">
      <c r="A3097" s="329" t="s">
        <v>10461</v>
      </c>
      <c r="B3097" s="330" t="s">
        <v>7707</v>
      </c>
      <c r="C3097" s="246" t="s">
        <v>3405</v>
      </c>
      <c r="D3097" s="331" t="s">
        <v>11885</v>
      </c>
      <c r="E3097" s="248"/>
      <c r="F3097" s="262"/>
      <c r="G3097" s="263"/>
      <c r="H3097" s="251"/>
      <c r="I3097" s="252"/>
      <c r="J3097" s="249"/>
      <c r="K3097" s="250"/>
      <c r="L3097" s="266"/>
      <c r="M3097" s="267"/>
      <c r="N3097" s="262"/>
      <c r="O3097" s="263"/>
      <c r="P3097" s="266"/>
      <c r="Q3097" s="267"/>
      <c r="R3097" s="276"/>
      <c r="S3097" s="277"/>
      <c r="T3097" s="277"/>
    </row>
    <row r="3098" spans="1:20" ht="36" x14ac:dyDescent="0.2">
      <c r="A3098" s="257" t="s">
        <v>10461</v>
      </c>
      <c r="B3098" s="258" t="s">
        <v>7710</v>
      </c>
      <c r="C3098" s="259" t="s">
        <v>3405</v>
      </c>
      <c r="D3098" s="260" t="s">
        <v>11886</v>
      </c>
      <c r="E3098" s="261"/>
      <c r="F3098" s="262" t="s">
        <v>3404</v>
      </c>
      <c r="G3098" s="263" t="s">
        <v>3405</v>
      </c>
      <c r="H3098" s="264"/>
      <c r="I3098" s="265"/>
      <c r="J3098" s="262"/>
      <c r="K3098" s="263"/>
      <c r="L3098" s="266" t="s">
        <v>7491</v>
      </c>
      <c r="M3098" s="267" t="s">
        <v>7492</v>
      </c>
      <c r="N3098" s="262" t="s">
        <v>7491</v>
      </c>
      <c r="O3098" s="263" t="s">
        <v>7492</v>
      </c>
      <c r="P3098" s="266" t="s">
        <v>7714</v>
      </c>
      <c r="Q3098" s="267" t="s">
        <v>7715</v>
      </c>
      <c r="R3098" s="276"/>
      <c r="S3098" s="277"/>
      <c r="T3098" s="277"/>
    </row>
    <row r="3099" spans="1:20" ht="25.5" x14ac:dyDescent="0.2">
      <c r="A3099" s="204" t="s">
        <v>10461</v>
      </c>
      <c r="B3099" s="205" t="s">
        <v>7704</v>
      </c>
      <c r="C3099" s="400" t="s">
        <v>2336</v>
      </c>
      <c r="D3099" s="207" t="s">
        <v>11887</v>
      </c>
      <c r="E3099" s="208"/>
      <c r="F3099" s="209"/>
      <c r="G3099" s="210"/>
      <c r="H3099" s="211"/>
      <c r="I3099" s="212"/>
      <c r="J3099" s="209"/>
      <c r="K3099" s="210"/>
      <c r="L3099" s="213"/>
      <c r="M3099" s="214"/>
      <c r="N3099" s="209"/>
      <c r="O3099" s="210"/>
      <c r="P3099" s="213"/>
      <c r="Q3099" s="214"/>
      <c r="R3099" s="215"/>
      <c r="S3099" s="216"/>
      <c r="T3099" s="216"/>
    </row>
    <row r="3100" spans="1:20" ht="24" x14ac:dyDescent="0.2">
      <c r="A3100" s="329" t="s">
        <v>10461</v>
      </c>
      <c r="B3100" s="330" t="s">
        <v>7707</v>
      </c>
      <c r="C3100" s="246" t="s">
        <v>2336</v>
      </c>
      <c r="D3100" s="331" t="s">
        <v>11888</v>
      </c>
      <c r="E3100" s="248"/>
      <c r="F3100" s="262"/>
      <c r="G3100" s="266"/>
      <c r="H3100" s="261"/>
      <c r="I3100" s="267"/>
      <c r="J3100" s="262"/>
      <c r="K3100" s="263"/>
      <c r="L3100" s="266"/>
      <c r="M3100" s="267"/>
      <c r="N3100" s="262"/>
      <c r="O3100" s="263"/>
      <c r="P3100" s="266"/>
      <c r="Q3100" s="267"/>
      <c r="R3100" s="276"/>
      <c r="S3100" s="277"/>
      <c r="T3100" s="277"/>
    </row>
    <row r="3101" spans="1:20" ht="36" x14ac:dyDescent="0.2">
      <c r="A3101" s="257" t="s">
        <v>10461</v>
      </c>
      <c r="B3101" s="258" t="s">
        <v>7710</v>
      </c>
      <c r="C3101" s="259" t="s">
        <v>2336</v>
      </c>
      <c r="D3101" s="260" t="s">
        <v>11889</v>
      </c>
      <c r="E3101" s="261"/>
      <c r="F3101" s="262" t="s">
        <v>3408</v>
      </c>
      <c r="G3101" s="266" t="s">
        <v>2336</v>
      </c>
      <c r="H3101" s="606"/>
      <c r="I3101" s="265"/>
      <c r="J3101" s="262"/>
      <c r="K3101" s="263"/>
      <c r="L3101" s="266" t="s">
        <v>7493</v>
      </c>
      <c r="M3101" s="267" t="s">
        <v>7494</v>
      </c>
      <c r="N3101" s="262" t="s">
        <v>7493</v>
      </c>
      <c r="O3101" s="263" t="s">
        <v>7494</v>
      </c>
      <c r="P3101" s="266" t="s">
        <v>7714</v>
      </c>
      <c r="Q3101" s="267" t="s">
        <v>7715</v>
      </c>
      <c r="R3101" s="276"/>
      <c r="S3101" s="277"/>
      <c r="T3101" s="277"/>
    </row>
    <row r="3102" spans="1:20" ht="25.5" x14ac:dyDescent="0.2">
      <c r="A3102" s="204" t="s">
        <v>10461</v>
      </c>
      <c r="B3102" s="205" t="s">
        <v>7704</v>
      </c>
      <c r="C3102" s="400" t="s">
        <v>11890</v>
      </c>
      <c r="D3102" s="207" t="s">
        <v>11891</v>
      </c>
      <c r="E3102" s="208"/>
      <c r="F3102" s="209"/>
      <c r="G3102" s="213"/>
      <c r="H3102" s="891"/>
      <c r="I3102" s="212"/>
      <c r="J3102" s="209"/>
      <c r="K3102" s="210"/>
      <c r="L3102" s="213"/>
      <c r="M3102" s="214"/>
      <c r="N3102" s="209"/>
      <c r="O3102" s="210"/>
      <c r="P3102" s="213"/>
      <c r="Q3102" s="214"/>
      <c r="R3102" s="215"/>
      <c r="S3102" s="216"/>
      <c r="T3102" s="216"/>
    </row>
    <row r="3103" spans="1:20" ht="24" x14ac:dyDescent="0.2">
      <c r="A3103" s="329" t="s">
        <v>10461</v>
      </c>
      <c r="B3103" s="330" t="s">
        <v>7707</v>
      </c>
      <c r="C3103" s="246" t="s">
        <v>2340</v>
      </c>
      <c r="D3103" s="331" t="s">
        <v>11892</v>
      </c>
      <c r="E3103" s="248"/>
      <c r="F3103" s="262"/>
      <c r="G3103" s="266"/>
      <c r="H3103" s="261"/>
      <c r="I3103" s="267"/>
      <c r="J3103" s="262"/>
      <c r="K3103" s="263"/>
      <c r="L3103" s="266"/>
      <c r="M3103" s="267"/>
      <c r="N3103" s="262"/>
      <c r="O3103" s="263"/>
      <c r="P3103" s="266"/>
      <c r="Q3103" s="267"/>
      <c r="R3103" s="276"/>
      <c r="S3103" s="277"/>
      <c r="T3103" s="277"/>
    </row>
    <row r="3104" spans="1:20" ht="36" x14ac:dyDescent="0.2">
      <c r="A3104" s="257" t="s">
        <v>10461</v>
      </c>
      <c r="B3104" s="258" t="s">
        <v>7710</v>
      </c>
      <c r="C3104" s="259" t="s">
        <v>2340</v>
      </c>
      <c r="D3104" s="260" t="s">
        <v>11893</v>
      </c>
      <c r="E3104" s="261"/>
      <c r="F3104" s="262" t="s">
        <v>2339</v>
      </c>
      <c r="G3104" s="266" t="s">
        <v>2340</v>
      </c>
      <c r="H3104" s="606"/>
      <c r="I3104" s="265"/>
      <c r="J3104" s="262"/>
      <c r="K3104" s="263"/>
      <c r="L3104" s="266" t="s">
        <v>7495</v>
      </c>
      <c r="M3104" s="267" t="s">
        <v>7496</v>
      </c>
      <c r="N3104" s="262" t="s">
        <v>7495</v>
      </c>
      <c r="O3104" s="263" t="s">
        <v>7496</v>
      </c>
      <c r="P3104" s="266" t="s">
        <v>7714</v>
      </c>
      <c r="Q3104" s="267" t="s">
        <v>7715</v>
      </c>
      <c r="R3104" s="276"/>
      <c r="S3104" s="277"/>
      <c r="T3104" s="277"/>
    </row>
    <row r="3105" spans="1:20" ht="24" x14ac:dyDescent="0.2">
      <c r="A3105" s="329" t="s">
        <v>10461</v>
      </c>
      <c r="B3105" s="330" t="s">
        <v>7707</v>
      </c>
      <c r="C3105" s="246" t="s">
        <v>2343</v>
      </c>
      <c r="D3105" s="331" t="s">
        <v>11894</v>
      </c>
      <c r="E3105" s="248"/>
      <c r="F3105" s="262"/>
      <c r="G3105" s="266"/>
      <c r="H3105" s="261"/>
      <c r="I3105" s="267"/>
      <c r="J3105" s="262"/>
      <c r="K3105" s="263"/>
      <c r="L3105" s="266"/>
      <c r="M3105" s="267"/>
      <c r="N3105" s="262"/>
      <c r="O3105" s="263"/>
      <c r="P3105" s="266"/>
      <c r="Q3105" s="267"/>
      <c r="R3105" s="276"/>
      <c r="S3105" s="277"/>
      <c r="T3105" s="277"/>
    </row>
    <row r="3106" spans="1:20" ht="36" x14ac:dyDescent="0.2">
      <c r="A3106" s="257" t="s">
        <v>10461</v>
      </c>
      <c r="B3106" s="258" t="s">
        <v>7710</v>
      </c>
      <c r="C3106" s="259" t="s">
        <v>2343</v>
      </c>
      <c r="D3106" s="260" t="s">
        <v>11895</v>
      </c>
      <c r="E3106" s="261"/>
      <c r="F3106" s="262" t="s">
        <v>2342</v>
      </c>
      <c r="G3106" s="263" t="s">
        <v>2343</v>
      </c>
      <c r="H3106" s="264"/>
      <c r="I3106" s="265"/>
      <c r="J3106" s="262"/>
      <c r="K3106" s="263"/>
      <c r="L3106" s="266" t="s">
        <v>7497</v>
      </c>
      <c r="M3106" s="267" t="s">
        <v>7498</v>
      </c>
      <c r="N3106" s="262" t="s">
        <v>7497</v>
      </c>
      <c r="O3106" s="263" t="s">
        <v>7498</v>
      </c>
      <c r="P3106" s="266" t="s">
        <v>7714</v>
      </c>
      <c r="Q3106" s="267" t="s">
        <v>7715</v>
      </c>
      <c r="R3106" s="276"/>
      <c r="S3106" s="277"/>
      <c r="T3106" s="277"/>
    </row>
    <row r="3107" spans="1:20" ht="14.25" x14ac:dyDescent="0.2">
      <c r="A3107" s="190" t="s">
        <v>10461</v>
      </c>
      <c r="B3107" s="191" t="s">
        <v>7701</v>
      </c>
      <c r="C3107" s="192" t="s">
        <v>11896</v>
      </c>
      <c r="D3107" s="193" t="s">
        <v>11897</v>
      </c>
      <c r="E3107" s="194"/>
      <c r="F3107" s="195"/>
      <c r="G3107" s="196"/>
      <c r="H3107" s="197"/>
      <c r="I3107" s="198"/>
      <c r="J3107" s="195"/>
      <c r="K3107" s="196"/>
      <c r="L3107" s="199"/>
      <c r="M3107" s="200"/>
      <c r="N3107" s="195"/>
      <c r="O3107" s="196"/>
      <c r="P3107" s="199"/>
      <c r="Q3107" s="200"/>
      <c r="R3107" s="201"/>
      <c r="S3107" s="202"/>
      <c r="T3107" s="202"/>
    </row>
    <row r="3108" spans="1:20" ht="12.75" x14ac:dyDescent="0.2">
      <c r="A3108" s="204" t="s">
        <v>10461</v>
      </c>
      <c r="B3108" s="205" t="s">
        <v>7704</v>
      </c>
      <c r="C3108" s="206" t="s">
        <v>11898</v>
      </c>
      <c r="D3108" s="207" t="s">
        <v>11899</v>
      </c>
      <c r="E3108" s="208"/>
      <c r="F3108" s="209"/>
      <c r="G3108" s="210"/>
      <c r="H3108" s="211"/>
      <c r="I3108" s="212"/>
      <c r="J3108" s="209"/>
      <c r="K3108" s="210"/>
      <c r="L3108" s="213"/>
      <c r="M3108" s="214"/>
      <c r="N3108" s="209"/>
      <c r="O3108" s="210"/>
      <c r="P3108" s="213"/>
      <c r="Q3108" s="214"/>
      <c r="R3108" s="215"/>
      <c r="S3108" s="216"/>
      <c r="T3108" s="216"/>
    </row>
    <row r="3109" spans="1:20" x14ac:dyDescent="0.2">
      <c r="A3109" s="244" t="s">
        <v>10461</v>
      </c>
      <c r="B3109" s="245" t="s">
        <v>7707</v>
      </c>
      <c r="C3109" s="246" t="s">
        <v>11900</v>
      </c>
      <c r="D3109" s="247" t="s">
        <v>11901</v>
      </c>
      <c r="E3109" s="248"/>
      <c r="F3109" s="249"/>
      <c r="G3109" s="250"/>
      <c r="H3109" s="251"/>
      <c r="I3109" s="252"/>
      <c r="J3109" s="249"/>
      <c r="K3109" s="250"/>
      <c r="L3109" s="266"/>
      <c r="M3109" s="267"/>
      <c r="N3109" s="249"/>
      <c r="O3109" s="250"/>
      <c r="P3109" s="253"/>
      <c r="Q3109" s="254"/>
      <c r="R3109" s="255"/>
      <c r="S3109" s="256"/>
      <c r="T3109" s="256"/>
    </row>
    <row r="3110" spans="1:20" s="203" customFormat="1" x14ac:dyDescent="0.2">
      <c r="A3110" s="257" t="s">
        <v>10461</v>
      </c>
      <c r="B3110" s="258" t="s">
        <v>7710</v>
      </c>
      <c r="C3110" s="259" t="s">
        <v>11900</v>
      </c>
      <c r="D3110" s="260" t="s">
        <v>11902</v>
      </c>
      <c r="E3110" s="261" t="s">
        <v>11295</v>
      </c>
      <c r="F3110" s="262"/>
      <c r="G3110" s="263"/>
      <c r="H3110" s="264"/>
      <c r="I3110" s="265"/>
      <c r="J3110" s="262"/>
      <c r="K3110" s="263"/>
      <c r="L3110" s="266"/>
      <c r="M3110" s="267"/>
      <c r="N3110" s="262"/>
      <c r="O3110" s="263"/>
      <c r="P3110" s="266"/>
      <c r="Q3110" s="267"/>
      <c r="R3110" s="276"/>
      <c r="S3110" s="277"/>
      <c r="T3110" s="277"/>
    </row>
    <row r="3111" spans="1:20" x14ac:dyDescent="0.2">
      <c r="A3111" s="244" t="s">
        <v>10461</v>
      </c>
      <c r="B3111" s="245" t="s">
        <v>7707</v>
      </c>
      <c r="C3111" s="246" t="s">
        <v>11903</v>
      </c>
      <c r="D3111" s="247" t="s">
        <v>11904</v>
      </c>
      <c r="E3111" s="248"/>
      <c r="F3111" s="249"/>
      <c r="G3111" s="250"/>
      <c r="H3111" s="251"/>
      <c r="I3111" s="252"/>
      <c r="J3111" s="249"/>
      <c r="K3111" s="250"/>
      <c r="L3111" s="266"/>
      <c r="M3111" s="267"/>
      <c r="N3111" s="249"/>
      <c r="O3111" s="250"/>
      <c r="P3111" s="253"/>
      <c r="Q3111" s="254"/>
      <c r="R3111" s="255"/>
      <c r="S3111" s="256"/>
      <c r="T3111" s="256"/>
    </row>
    <row r="3112" spans="1:20" x14ac:dyDescent="0.2">
      <c r="A3112" s="257" t="s">
        <v>10461</v>
      </c>
      <c r="B3112" s="258" t="s">
        <v>7710</v>
      </c>
      <c r="C3112" s="259" t="s">
        <v>11903</v>
      </c>
      <c r="D3112" s="260" t="s">
        <v>11905</v>
      </c>
      <c r="E3112" s="261" t="s">
        <v>11295</v>
      </c>
      <c r="F3112" s="262"/>
      <c r="G3112" s="263"/>
      <c r="H3112" s="264"/>
      <c r="I3112" s="265"/>
      <c r="J3112" s="262"/>
      <c r="K3112" s="263"/>
      <c r="L3112" s="266"/>
      <c r="M3112" s="267"/>
      <c r="N3112" s="262"/>
      <c r="O3112" s="263"/>
      <c r="P3112" s="266"/>
      <c r="Q3112" s="267"/>
      <c r="R3112" s="276"/>
      <c r="S3112" s="277"/>
      <c r="T3112" s="277"/>
    </row>
    <row r="3113" spans="1:20" x14ac:dyDescent="0.2">
      <c r="A3113" s="244" t="s">
        <v>10461</v>
      </c>
      <c r="B3113" s="245" t="s">
        <v>7707</v>
      </c>
      <c r="C3113" s="246" t="s">
        <v>11906</v>
      </c>
      <c r="D3113" s="247" t="s">
        <v>11907</v>
      </c>
      <c r="E3113" s="248"/>
      <c r="F3113" s="249"/>
      <c r="G3113" s="250"/>
      <c r="H3113" s="251"/>
      <c r="I3113" s="252"/>
      <c r="J3113" s="249"/>
      <c r="K3113" s="250"/>
      <c r="L3113" s="266"/>
      <c r="M3113" s="267"/>
      <c r="N3113" s="249"/>
      <c r="O3113" s="250"/>
      <c r="P3113" s="253"/>
      <c r="Q3113" s="254"/>
      <c r="R3113" s="255"/>
      <c r="S3113" s="256"/>
      <c r="T3113" s="256"/>
    </row>
    <row r="3114" spans="1:20" ht="84" x14ac:dyDescent="0.2">
      <c r="A3114" s="257" t="s">
        <v>10461</v>
      </c>
      <c r="B3114" s="258" t="s">
        <v>7710</v>
      </c>
      <c r="C3114" s="259" t="s">
        <v>11906</v>
      </c>
      <c r="D3114" s="260" t="s">
        <v>11908</v>
      </c>
      <c r="E3114" s="261" t="s">
        <v>11909</v>
      </c>
      <c r="F3114" s="262"/>
      <c r="G3114" s="263"/>
      <c r="H3114" s="264"/>
      <c r="I3114" s="265"/>
      <c r="J3114" s="262"/>
      <c r="K3114" s="263"/>
      <c r="L3114" s="266"/>
      <c r="M3114" s="267"/>
      <c r="N3114" s="262"/>
      <c r="O3114" s="263"/>
      <c r="P3114" s="266"/>
      <c r="Q3114" s="267"/>
      <c r="R3114" s="276"/>
      <c r="S3114" s="277"/>
      <c r="T3114" s="277"/>
    </row>
    <row r="3115" spans="1:20" ht="12.75" x14ac:dyDescent="0.2">
      <c r="A3115" s="204" t="s">
        <v>10461</v>
      </c>
      <c r="B3115" s="205" t="s">
        <v>7704</v>
      </c>
      <c r="C3115" s="206" t="s">
        <v>11910</v>
      </c>
      <c r="D3115" s="207" t="s">
        <v>11911</v>
      </c>
      <c r="E3115" s="208"/>
      <c r="F3115" s="209"/>
      <c r="G3115" s="210"/>
      <c r="H3115" s="211"/>
      <c r="I3115" s="212"/>
      <c r="J3115" s="209"/>
      <c r="K3115" s="210"/>
      <c r="L3115" s="213"/>
      <c r="M3115" s="214"/>
      <c r="N3115" s="209"/>
      <c r="O3115" s="210"/>
      <c r="P3115" s="213"/>
      <c r="Q3115" s="214"/>
      <c r="R3115" s="215"/>
      <c r="S3115" s="216"/>
      <c r="T3115" s="216"/>
    </row>
    <row r="3116" spans="1:20" x14ac:dyDescent="0.2">
      <c r="A3116" s="244" t="s">
        <v>10461</v>
      </c>
      <c r="B3116" s="245" t="s">
        <v>7707</v>
      </c>
      <c r="C3116" s="246" t="s">
        <v>11910</v>
      </c>
      <c r="D3116" s="247" t="s">
        <v>11912</v>
      </c>
      <c r="E3116" s="248"/>
      <c r="F3116" s="262"/>
      <c r="G3116" s="263"/>
      <c r="H3116" s="264"/>
      <c r="I3116" s="265"/>
      <c r="J3116" s="262"/>
      <c r="K3116" s="263"/>
      <c r="L3116" s="266"/>
      <c r="M3116" s="267"/>
      <c r="N3116" s="262"/>
      <c r="O3116" s="263"/>
      <c r="P3116" s="266"/>
      <c r="Q3116" s="267"/>
      <c r="R3116" s="276"/>
      <c r="S3116" s="277"/>
      <c r="T3116" s="277"/>
    </row>
    <row r="3117" spans="1:20" x14ac:dyDescent="0.2">
      <c r="A3117" s="257" t="s">
        <v>10461</v>
      </c>
      <c r="B3117" s="258" t="s">
        <v>7710</v>
      </c>
      <c r="C3117" s="259" t="s">
        <v>11910</v>
      </c>
      <c r="D3117" s="260" t="s">
        <v>11913</v>
      </c>
      <c r="E3117" s="261" t="s">
        <v>11295</v>
      </c>
      <c r="F3117" s="262"/>
      <c r="G3117" s="263"/>
      <c r="H3117" s="264"/>
      <c r="I3117" s="265"/>
      <c r="J3117" s="262"/>
      <c r="K3117" s="263"/>
      <c r="L3117" s="266"/>
      <c r="M3117" s="267"/>
      <c r="N3117" s="262"/>
      <c r="O3117" s="263"/>
      <c r="P3117" s="266"/>
      <c r="Q3117" s="267"/>
      <c r="R3117" s="276"/>
      <c r="S3117" s="277"/>
      <c r="T3117" s="277"/>
    </row>
    <row r="3118" spans="1:20" ht="25.5" x14ac:dyDescent="0.2">
      <c r="A3118" s="204" t="s">
        <v>10461</v>
      </c>
      <c r="B3118" s="205" t="s">
        <v>7704</v>
      </c>
      <c r="C3118" s="400" t="s">
        <v>11914</v>
      </c>
      <c r="D3118" s="207" t="s">
        <v>11915</v>
      </c>
      <c r="E3118" s="208"/>
      <c r="F3118" s="209"/>
      <c r="G3118" s="210"/>
      <c r="H3118" s="211"/>
      <c r="I3118" s="212"/>
      <c r="J3118" s="209"/>
      <c r="K3118" s="210"/>
      <c r="L3118" s="213"/>
      <c r="M3118" s="214"/>
      <c r="N3118" s="209"/>
      <c r="O3118" s="210"/>
      <c r="P3118" s="213"/>
      <c r="Q3118" s="214"/>
      <c r="R3118" s="215"/>
      <c r="S3118" s="216"/>
      <c r="T3118" s="216"/>
    </row>
    <row r="3119" spans="1:20" ht="24" x14ac:dyDescent="0.2">
      <c r="A3119" s="244" t="s">
        <v>10461</v>
      </c>
      <c r="B3119" s="245" t="s">
        <v>7707</v>
      </c>
      <c r="C3119" s="246" t="s">
        <v>11914</v>
      </c>
      <c r="D3119" s="247" t="s">
        <v>11916</v>
      </c>
      <c r="E3119" s="248"/>
      <c r="F3119" s="249"/>
      <c r="G3119" s="250"/>
      <c r="H3119" s="251"/>
      <c r="I3119" s="252"/>
      <c r="J3119" s="249"/>
      <c r="K3119" s="250"/>
      <c r="L3119" s="266"/>
      <c r="M3119" s="267"/>
      <c r="N3119" s="249"/>
      <c r="O3119" s="250"/>
      <c r="P3119" s="253"/>
      <c r="Q3119" s="254"/>
      <c r="R3119" s="255"/>
      <c r="S3119" s="256"/>
      <c r="T3119" s="256"/>
    </row>
    <row r="3120" spans="1:20" ht="96" x14ac:dyDescent="0.2">
      <c r="A3120" s="257" t="s">
        <v>10461</v>
      </c>
      <c r="B3120" s="258" t="s">
        <v>7710</v>
      </c>
      <c r="C3120" s="259" t="s">
        <v>11914</v>
      </c>
      <c r="D3120" s="260" t="s">
        <v>11917</v>
      </c>
      <c r="E3120" s="261" t="s">
        <v>11918</v>
      </c>
      <c r="F3120" s="262"/>
      <c r="G3120" s="263"/>
      <c r="H3120" s="264"/>
      <c r="I3120" s="265"/>
      <c r="J3120" s="262"/>
      <c r="K3120" s="263"/>
      <c r="L3120" s="266"/>
      <c r="M3120" s="267"/>
      <c r="N3120" s="262"/>
      <c r="O3120" s="263"/>
      <c r="P3120" s="266"/>
      <c r="Q3120" s="267"/>
      <c r="R3120" s="276"/>
      <c r="S3120" s="277"/>
      <c r="T3120" s="277"/>
    </row>
    <row r="3121" spans="1:20" ht="25.5" x14ac:dyDescent="0.2">
      <c r="A3121" s="204" t="s">
        <v>10461</v>
      </c>
      <c r="B3121" s="205" t="s">
        <v>7704</v>
      </c>
      <c r="C3121" s="400" t="s">
        <v>11919</v>
      </c>
      <c r="D3121" s="207" t="s">
        <v>11920</v>
      </c>
      <c r="E3121" s="208"/>
      <c r="F3121" s="209"/>
      <c r="G3121" s="210"/>
      <c r="H3121" s="211"/>
      <c r="I3121" s="212"/>
      <c r="J3121" s="209"/>
      <c r="K3121" s="210"/>
      <c r="L3121" s="213"/>
      <c r="M3121" s="214"/>
      <c r="N3121" s="209"/>
      <c r="O3121" s="210"/>
      <c r="P3121" s="213"/>
      <c r="Q3121" s="214"/>
      <c r="R3121" s="215"/>
      <c r="S3121" s="216"/>
      <c r="T3121" s="216"/>
    </row>
    <row r="3122" spans="1:20" ht="24" x14ac:dyDescent="0.2">
      <c r="A3122" s="244" t="s">
        <v>10461</v>
      </c>
      <c r="B3122" s="245" t="s">
        <v>7707</v>
      </c>
      <c r="C3122" s="246" t="s">
        <v>2376</v>
      </c>
      <c r="D3122" s="247" t="s">
        <v>11921</v>
      </c>
      <c r="E3122" s="248"/>
      <c r="F3122" s="262"/>
      <c r="G3122" s="263"/>
      <c r="H3122" s="264"/>
      <c r="I3122" s="265"/>
      <c r="J3122" s="262"/>
      <c r="K3122" s="263"/>
      <c r="L3122" s="266"/>
      <c r="M3122" s="267"/>
      <c r="N3122" s="262"/>
      <c r="O3122" s="263"/>
      <c r="P3122" s="266"/>
      <c r="Q3122" s="267"/>
      <c r="R3122" s="276"/>
      <c r="S3122" s="277"/>
      <c r="T3122" s="277"/>
    </row>
    <row r="3123" spans="1:20" ht="48" x14ac:dyDescent="0.2">
      <c r="A3123" s="257" t="s">
        <v>10461</v>
      </c>
      <c r="B3123" s="258" t="s">
        <v>7710</v>
      </c>
      <c r="C3123" s="259" t="s">
        <v>2376</v>
      </c>
      <c r="D3123" s="260" t="s">
        <v>11922</v>
      </c>
      <c r="E3123" s="261"/>
      <c r="F3123" s="262" t="s">
        <v>2102</v>
      </c>
      <c r="G3123" s="263" t="s">
        <v>2376</v>
      </c>
      <c r="H3123" s="264"/>
      <c r="I3123" s="265"/>
      <c r="J3123" s="262"/>
      <c r="K3123" s="263"/>
      <c r="L3123" s="266" t="s">
        <v>7594</v>
      </c>
      <c r="M3123" s="267" t="s">
        <v>2376</v>
      </c>
      <c r="N3123" s="262"/>
      <c r="O3123" s="263"/>
      <c r="P3123" s="266" t="s">
        <v>7714</v>
      </c>
      <c r="Q3123" s="267" t="s">
        <v>7715</v>
      </c>
      <c r="R3123" s="276"/>
      <c r="S3123" s="277"/>
      <c r="T3123" s="277"/>
    </row>
    <row r="3124" spans="1:20" ht="24" x14ac:dyDescent="0.2">
      <c r="A3124" s="244" t="s">
        <v>10461</v>
      </c>
      <c r="B3124" s="245" t="s">
        <v>7707</v>
      </c>
      <c r="C3124" s="246" t="s">
        <v>2378</v>
      </c>
      <c r="D3124" s="247" t="s">
        <v>11923</v>
      </c>
      <c r="E3124" s="248"/>
      <c r="F3124" s="262"/>
      <c r="G3124" s="263"/>
      <c r="H3124" s="264"/>
      <c r="I3124" s="265"/>
      <c r="J3124" s="262"/>
      <c r="K3124" s="263"/>
      <c r="L3124" s="266"/>
      <c r="M3124" s="267"/>
      <c r="N3124" s="262"/>
      <c r="O3124" s="263"/>
      <c r="P3124" s="266"/>
      <c r="Q3124" s="267"/>
      <c r="R3124" s="276"/>
      <c r="S3124" s="277"/>
      <c r="T3124" s="277"/>
    </row>
    <row r="3125" spans="1:20" ht="36" x14ac:dyDescent="0.2">
      <c r="A3125" s="257" t="s">
        <v>10461</v>
      </c>
      <c r="B3125" s="258" t="s">
        <v>7710</v>
      </c>
      <c r="C3125" s="259" t="s">
        <v>2378</v>
      </c>
      <c r="D3125" s="260" t="s">
        <v>11924</v>
      </c>
      <c r="E3125" s="261"/>
      <c r="F3125" s="262" t="s">
        <v>2377</v>
      </c>
      <c r="G3125" s="263" t="s">
        <v>2378</v>
      </c>
      <c r="H3125" s="264"/>
      <c r="I3125" s="265"/>
      <c r="J3125" s="262"/>
      <c r="K3125" s="263"/>
      <c r="L3125" s="266" t="s">
        <v>7595</v>
      </c>
      <c r="M3125" s="267" t="s">
        <v>2378</v>
      </c>
      <c r="N3125" s="262"/>
      <c r="O3125" s="263"/>
      <c r="P3125" s="266" t="s">
        <v>7714</v>
      </c>
      <c r="Q3125" s="267" t="s">
        <v>7715</v>
      </c>
      <c r="R3125" s="276"/>
      <c r="S3125" s="277"/>
      <c r="T3125" s="277"/>
    </row>
    <row r="3126" spans="1:20" ht="24" x14ac:dyDescent="0.2">
      <c r="A3126" s="244" t="s">
        <v>10461</v>
      </c>
      <c r="B3126" s="245" t="s">
        <v>7707</v>
      </c>
      <c r="C3126" s="246" t="s">
        <v>2380</v>
      </c>
      <c r="D3126" s="247" t="s">
        <v>11925</v>
      </c>
      <c r="E3126" s="248"/>
      <c r="F3126" s="262"/>
      <c r="G3126" s="263"/>
      <c r="H3126" s="264"/>
      <c r="I3126" s="265"/>
      <c r="J3126" s="262"/>
      <c r="K3126" s="263"/>
      <c r="L3126" s="266"/>
      <c r="M3126" s="267"/>
      <c r="N3126" s="262"/>
      <c r="O3126" s="263"/>
      <c r="P3126" s="266"/>
      <c r="Q3126" s="267"/>
      <c r="R3126" s="276"/>
      <c r="S3126" s="277"/>
      <c r="T3126" s="277"/>
    </row>
    <row r="3127" spans="1:20" ht="36" x14ac:dyDescent="0.2">
      <c r="A3127" s="257" t="s">
        <v>10461</v>
      </c>
      <c r="B3127" s="258" t="s">
        <v>7710</v>
      </c>
      <c r="C3127" s="259" t="s">
        <v>2380</v>
      </c>
      <c r="D3127" s="260" t="s">
        <v>11926</v>
      </c>
      <c r="E3127" s="261"/>
      <c r="F3127" s="262" t="s">
        <v>2379</v>
      </c>
      <c r="G3127" s="263" t="s">
        <v>2380</v>
      </c>
      <c r="H3127" s="264"/>
      <c r="I3127" s="265"/>
      <c r="J3127" s="262"/>
      <c r="K3127" s="263"/>
      <c r="L3127" s="266" t="s">
        <v>7596</v>
      </c>
      <c r="M3127" s="267" t="s">
        <v>2380</v>
      </c>
      <c r="N3127" s="262"/>
      <c r="O3127" s="263"/>
      <c r="P3127" s="266" t="s">
        <v>7714</v>
      </c>
      <c r="Q3127" s="267" t="s">
        <v>7715</v>
      </c>
      <c r="R3127" s="276"/>
      <c r="S3127" s="277"/>
      <c r="T3127" s="277"/>
    </row>
    <row r="3128" spans="1:20" ht="24" x14ac:dyDescent="0.2">
      <c r="A3128" s="244" t="s">
        <v>10461</v>
      </c>
      <c r="B3128" s="245" t="s">
        <v>7707</v>
      </c>
      <c r="C3128" s="246" t="s">
        <v>2382</v>
      </c>
      <c r="D3128" s="247" t="s">
        <v>11927</v>
      </c>
      <c r="E3128" s="248"/>
      <c r="F3128" s="262"/>
      <c r="G3128" s="263"/>
      <c r="H3128" s="264"/>
      <c r="I3128" s="265"/>
      <c r="J3128" s="262"/>
      <c r="K3128" s="263"/>
      <c r="L3128" s="266"/>
      <c r="M3128" s="267"/>
      <c r="N3128" s="262"/>
      <c r="O3128" s="263"/>
      <c r="P3128" s="266"/>
      <c r="Q3128" s="267"/>
      <c r="R3128" s="276"/>
      <c r="S3128" s="277"/>
      <c r="T3128" s="277"/>
    </row>
    <row r="3129" spans="1:20" ht="36" x14ac:dyDescent="0.2">
      <c r="A3129" s="257" t="s">
        <v>10461</v>
      </c>
      <c r="B3129" s="258" t="s">
        <v>7710</v>
      </c>
      <c r="C3129" s="259" t="s">
        <v>2382</v>
      </c>
      <c r="D3129" s="260" t="s">
        <v>11928</v>
      </c>
      <c r="E3129" s="261"/>
      <c r="F3129" s="262" t="s">
        <v>2381</v>
      </c>
      <c r="G3129" s="263" t="s">
        <v>2382</v>
      </c>
      <c r="H3129" s="264"/>
      <c r="I3129" s="265"/>
      <c r="J3129" s="262"/>
      <c r="K3129" s="263"/>
      <c r="L3129" s="266" t="s">
        <v>7598</v>
      </c>
      <c r="M3129" s="267" t="s">
        <v>2382</v>
      </c>
      <c r="N3129" s="262"/>
      <c r="O3129" s="263"/>
      <c r="P3129" s="266" t="s">
        <v>7714</v>
      </c>
      <c r="Q3129" s="267" t="s">
        <v>7715</v>
      </c>
      <c r="R3129" s="276"/>
      <c r="S3129" s="277"/>
      <c r="T3129" s="277"/>
    </row>
    <row r="3130" spans="1:20" ht="24" x14ac:dyDescent="0.2">
      <c r="A3130" s="244" t="s">
        <v>10461</v>
      </c>
      <c r="B3130" s="245" t="s">
        <v>7707</v>
      </c>
      <c r="C3130" s="246" t="s">
        <v>2384</v>
      </c>
      <c r="D3130" s="247" t="s">
        <v>11929</v>
      </c>
      <c r="E3130" s="248"/>
      <c r="F3130" s="262"/>
      <c r="G3130" s="263"/>
      <c r="H3130" s="264"/>
      <c r="I3130" s="265"/>
      <c r="J3130" s="262"/>
      <c r="K3130" s="263"/>
      <c r="L3130" s="266"/>
      <c r="M3130" s="267"/>
      <c r="N3130" s="262"/>
      <c r="O3130" s="263"/>
      <c r="P3130" s="266"/>
      <c r="Q3130" s="267"/>
      <c r="R3130" s="276"/>
      <c r="S3130" s="277"/>
      <c r="T3130" s="277"/>
    </row>
    <row r="3131" spans="1:20" ht="36" x14ac:dyDescent="0.2">
      <c r="A3131" s="257" t="s">
        <v>10461</v>
      </c>
      <c r="B3131" s="258" t="s">
        <v>7710</v>
      </c>
      <c r="C3131" s="259" t="s">
        <v>2384</v>
      </c>
      <c r="D3131" s="260" t="s">
        <v>11930</v>
      </c>
      <c r="E3131" s="261"/>
      <c r="F3131" s="262" t="s">
        <v>2383</v>
      </c>
      <c r="G3131" s="263" t="s">
        <v>2384</v>
      </c>
      <c r="H3131" s="264"/>
      <c r="I3131" s="265"/>
      <c r="J3131" s="262"/>
      <c r="K3131" s="263"/>
      <c r="L3131" s="266" t="s">
        <v>7597</v>
      </c>
      <c r="M3131" s="267" t="s">
        <v>2384</v>
      </c>
      <c r="N3131" s="262"/>
      <c r="O3131" s="263"/>
      <c r="P3131" s="266" t="s">
        <v>7714</v>
      </c>
      <c r="Q3131" s="267" t="s">
        <v>7715</v>
      </c>
      <c r="R3131" s="276"/>
      <c r="S3131" s="277"/>
      <c r="T3131" s="277"/>
    </row>
    <row r="3132" spans="1:20" ht="24" x14ac:dyDescent="0.2">
      <c r="A3132" s="244" t="s">
        <v>10461</v>
      </c>
      <c r="B3132" s="245" t="s">
        <v>7707</v>
      </c>
      <c r="C3132" s="246" t="s">
        <v>2386</v>
      </c>
      <c r="D3132" s="247" t="s">
        <v>11931</v>
      </c>
      <c r="E3132" s="248"/>
      <c r="F3132" s="262"/>
      <c r="G3132" s="263"/>
      <c r="H3132" s="264"/>
      <c r="I3132" s="265"/>
      <c r="J3132" s="262"/>
      <c r="K3132" s="263"/>
      <c r="L3132" s="266"/>
      <c r="M3132" s="267"/>
      <c r="N3132" s="262"/>
      <c r="O3132" s="263"/>
      <c r="P3132" s="266"/>
      <c r="Q3132" s="267"/>
      <c r="R3132" s="276"/>
      <c r="S3132" s="277"/>
      <c r="T3132" s="277"/>
    </row>
    <row r="3133" spans="1:20" ht="48" x14ac:dyDescent="0.2">
      <c r="A3133" s="257" t="s">
        <v>10461</v>
      </c>
      <c r="B3133" s="258" t="s">
        <v>7710</v>
      </c>
      <c r="C3133" s="259" t="s">
        <v>2386</v>
      </c>
      <c r="D3133" s="260" t="s">
        <v>11932</v>
      </c>
      <c r="E3133" s="261"/>
      <c r="F3133" s="262" t="s">
        <v>2385</v>
      </c>
      <c r="G3133" s="263" t="s">
        <v>2386</v>
      </c>
      <c r="H3133" s="264"/>
      <c r="I3133" s="265"/>
      <c r="J3133" s="262"/>
      <c r="K3133" s="263"/>
      <c r="L3133" s="266" t="s">
        <v>7599</v>
      </c>
      <c r="M3133" s="267" t="s">
        <v>2386</v>
      </c>
      <c r="N3133" s="262"/>
      <c r="O3133" s="263"/>
      <c r="P3133" s="266" t="s">
        <v>7714</v>
      </c>
      <c r="Q3133" s="267" t="s">
        <v>7715</v>
      </c>
      <c r="R3133" s="276"/>
      <c r="S3133" s="277"/>
      <c r="T3133" s="277"/>
    </row>
    <row r="3134" spans="1:20" s="203" customFormat="1" ht="12.75" x14ac:dyDescent="0.2">
      <c r="A3134" s="204" t="s">
        <v>10461</v>
      </c>
      <c r="B3134" s="205" t="s">
        <v>7704</v>
      </c>
      <c r="C3134" s="206" t="s">
        <v>11933</v>
      </c>
      <c r="D3134" s="207" t="s">
        <v>11934</v>
      </c>
      <c r="E3134" s="208"/>
      <c r="F3134" s="209"/>
      <c r="G3134" s="210"/>
      <c r="H3134" s="211"/>
      <c r="I3134" s="212"/>
      <c r="J3134" s="209"/>
      <c r="K3134" s="210"/>
      <c r="L3134" s="213"/>
      <c r="M3134" s="214"/>
      <c r="N3134" s="209"/>
      <c r="O3134" s="210"/>
      <c r="P3134" s="213"/>
      <c r="Q3134" s="214"/>
      <c r="R3134" s="215"/>
      <c r="S3134" s="216"/>
      <c r="T3134" s="216"/>
    </row>
    <row r="3135" spans="1:20" x14ac:dyDescent="0.2">
      <c r="A3135" s="329" t="s">
        <v>10461</v>
      </c>
      <c r="B3135" s="330" t="s">
        <v>7707</v>
      </c>
      <c r="C3135" s="246" t="s">
        <v>11933</v>
      </c>
      <c r="D3135" s="331" t="s">
        <v>11935</v>
      </c>
      <c r="E3135" s="248"/>
      <c r="F3135" s="262"/>
      <c r="G3135" s="263"/>
      <c r="H3135" s="264"/>
      <c r="I3135" s="265"/>
      <c r="J3135" s="262"/>
      <c r="K3135" s="263"/>
      <c r="L3135" s="266"/>
      <c r="M3135" s="267"/>
      <c r="N3135" s="262"/>
      <c r="O3135" s="263"/>
      <c r="P3135" s="266"/>
      <c r="Q3135" s="267"/>
      <c r="R3135" s="276"/>
      <c r="S3135" s="277"/>
      <c r="T3135" s="277"/>
    </row>
    <row r="3136" spans="1:20" x14ac:dyDescent="0.2">
      <c r="A3136" s="257" t="s">
        <v>10461</v>
      </c>
      <c r="B3136" s="258" t="s">
        <v>7710</v>
      </c>
      <c r="C3136" s="259" t="s">
        <v>11933</v>
      </c>
      <c r="D3136" s="260" t="s">
        <v>11936</v>
      </c>
      <c r="E3136" s="261"/>
      <c r="F3136" s="262" t="s">
        <v>2387</v>
      </c>
      <c r="G3136" s="263" t="s">
        <v>2388</v>
      </c>
      <c r="H3136" s="264"/>
      <c r="I3136" s="265"/>
      <c r="J3136" s="262"/>
      <c r="K3136" s="263"/>
      <c r="L3136" s="266" t="s">
        <v>7640</v>
      </c>
      <c r="M3136" s="267" t="s">
        <v>7641</v>
      </c>
      <c r="N3136" s="262"/>
      <c r="O3136" s="263"/>
      <c r="P3136" s="266" t="s">
        <v>7714</v>
      </c>
      <c r="Q3136" s="267" t="s">
        <v>7715</v>
      </c>
      <c r="R3136" s="276"/>
      <c r="S3136" s="277"/>
      <c r="T3136" s="277"/>
    </row>
    <row r="3137" spans="1:20" ht="17.25" x14ac:dyDescent="0.2">
      <c r="A3137" s="176" t="s">
        <v>10461</v>
      </c>
      <c r="B3137" s="177" t="s">
        <v>7698</v>
      </c>
      <c r="C3137" s="436" t="s">
        <v>11937</v>
      </c>
      <c r="D3137" s="179" t="s">
        <v>11938</v>
      </c>
      <c r="E3137" s="180"/>
      <c r="F3137" s="437"/>
      <c r="G3137" s="438"/>
      <c r="H3137" s="439"/>
      <c r="I3137" s="440"/>
      <c r="J3137" s="437"/>
      <c r="K3137" s="438"/>
      <c r="L3137" s="441"/>
      <c r="M3137" s="442"/>
      <c r="N3137" s="437"/>
      <c r="O3137" s="438"/>
      <c r="P3137" s="441"/>
      <c r="Q3137" s="442"/>
      <c r="R3137" s="443"/>
      <c r="S3137" s="444"/>
      <c r="T3137" s="444"/>
    </row>
    <row r="3138" spans="1:20" s="203" customFormat="1" ht="14.25" x14ac:dyDescent="0.2">
      <c r="A3138" s="190" t="s">
        <v>10461</v>
      </c>
      <c r="B3138" s="191" t="s">
        <v>7701</v>
      </c>
      <c r="C3138" s="192" t="s">
        <v>11939</v>
      </c>
      <c r="D3138" s="193" t="s">
        <v>11940</v>
      </c>
      <c r="E3138" s="194"/>
      <c r="F3138" s="195"/>
      <c r="G3138" s="196"/>
      <c r="H3138" s="197"/>
      <c r="I3138" s="198"/>
      <c r="J3138" s="195"/>
      <c r="K3138" s="196"/>
      <c r="L3138" s="199"/>
      <c r="M3138" s="200"/>
      <c r="N3138" s="195"/>
      <c r="O3138" s="196"/>
      <c r="P3138" s="199"/>
      <c r="Q3138" s="200"/>
      <c r="R3138" s="201"/>
      <c r="S3138" s="202"/>
      <c r="T3138" s="202"/>
    </row>
    <row r="3139" spans="1:20" ht="25.5" x14ac:dyDescent="0.2">
      <c r="A3139" s="204" t="s">
        <v>10461</v>
      </c>
      <c r="B3139" s="205" t="s">
        <v>7704</v>
      </c>
      <c r="C3139" s="400" t="s">
        <v>11941</v>
      </c>
      <c r="D3139" s="207" t="s">
        <v>11942</v>
      </c>
      <c r="E3139" s="208"/>
      <c r="F3139" s="209"/>
      <c r="G3139" s="210"/>
      <c r="H3139" s="211"/>
      <c r="I3139" s="212"/>
      <c r="J3139" s="209"/>
      <c r="K3139" s="210"/>
      <c r="L3139" s="213"/>
      <c r="M3139" s="214"/>
      <c r="N3139" s="209"/>
      <c r="O3139" s="210"/>
      <c r="P3139" s="213"/>
      <c r="Q3139" s="214"/>
      <c r="R3139" s="215"/>
      <c r="S3139" s="216"/>
      <c r="T3139" s="216"/>
    </row>
    <row r="3140" spans="1:20" s="203" customFormat="1" ht="36" x14ac:dyDescent="0.2">
      <c r="A3140" s="329" t="s">
        <v>10461</v>
      </c>
      <c r="B3140" s="330" t="s">
        <v>7707</v>
      </c>
      <c r="C3140" s="246" t="s">
        <v>11943</v>
      </c>
      <c r="D3140" s="331" t="s">
        <v>11944</v>
      </c>
      <c r="E3140" s="248"/>
      <c r="F3140" s="249"/>
      <c r="G3140" s="250"/>
      <c r="H3140" s="251"/>
      <c r="I3140" s="252"/>
      <c r="J3140" s="249"/>
      <c r="K3140" s="250"/>
      <c r="L3140" s="253"/>
      <c r="M3140" s="254"/>
      <c r="N3140" s="249"/>
      <c r="O3140" s="250"/>
      <c r="P3140" s="253"/>
      <c r="Q3140" s="254"/>
      <c r="R3140" s="255"/>
      <c r="S3140" s="256"/>
      <c r="T3140" s="256"/>
    </row>
    <row r="3141" spans="1:20" s="203" customFormat="1" ht="48" x14ac:dyDescent="0.2">
      <c r="A3141" s="257" t="s">
        <v>10461</v>
      </c>
      <c r="B3141" s="258" t="s">
        <v>7710</v>
      </c>
      <c r="C3141" s="259" t="s">
        <v>11945</v>
      </c>
      <c r="D3141" s="260" t="s">
        <v>11946</v>
      </c>
      <c r="E3141" s="261"/>
      <c r="F3141" s="262"/>
      <c r="G3141" s="263"/>
      <c r="H3141" s="264"/>
      <c r="I3141" s="265"/>
      <c r="J3141" s="262" t="s">
        <v>4515</v>
      </c>
      <c r="K3141" s="263" t="s">
        <v>4516</v>
      </c>
      <c r="L3141" s="266"/>
      <c r="M3141" s="267"/>
      <c r="N3141" s="262"/>
      <c r="O3141" s="263"/>
      <c r="P3141" s="266" t="s">
        <v>7714</v>
      </c>
      <c r="Q3141" s="267" t="s">
        <v>7715</v>
      </c>
      <c r="R3141" s="276"/>
      <c r="S3141" s="277"/>
      <c r="T3141" s="277"/>
    </row>
    <row r="3142" spans="1:20" ht="48" x14ac:dyDescent="0.2">
      <c r="A3142" s="257" t="s">
        <v>10461</v>
      </c>
      <c r="B3142" s="258" t="s">
        <v>7710</v>
      </c>
      <c r="C3142" s="259" t="s">
        <v>11947</v>
      </c>
      <c r="D3142" s="260" t="s">
        <v>11948</v>
      </c>
      <c r="E3142" s="261"/>
      <c r="F3142" s="262"/>
      <c r="G3142" s="263"/>
      <c r="H3142" s="264"/>
      <c r="I3142" s="265"/>
      <c r="J3142" s="262" t="s">
        <v>4520</v>
      </c>
      <c r="K3142" s="263" t="s">
        <v>4518</v>
      </c>
      <c r="L3142" s="266"/>
      <c r="M3142" s="267"/>
      <c r="N3142" s="262"/>
      <c r="O3142" s="263"/>
      <c r="P3142" s="266" t="s">
        <v>7714</v>
      </c>
      <c r="Q3142" s="267" t="s">
        <v>7715</v>
      </c>
      <c r="R3142" s="276"/>
      <c r="S3142" s="277"/>
      <c r="T3142" s="277"/>
    </row>
    <row r="3143" spans="1:20" s="203" customFormat="1" ht="36" x14ac:dyDescent="0.2">
      <c r="A3143" s="257" t="s">
        <v>10461</v>
      </c>
      <c r="B3143" s="258" t="s">
        <v>7710</v>
      </c>
      <c r="C3143" s="259" t="s">
        <v>11949</v>
      </c>
      <c r="D3143" s="260" t="s">
        <v>11950</v>
      </c>
      <c r="E3143" s="261"/>
      <c r="F3143" s="262"/>
      <c r="G3143" s="263"/>
      <c r="H3143" s="264"/>
      <c r="I3143" s="265"/>
      <c r="J3143" s="262" t="s">
        <v>4524</v>
      </c>
      <c r="K3143" s="263" t="s">
        <v>4522</v>
      </c>
      <c r="L3143" s="266"/>
      <c r="M3143" s="267"/>
      <c r="N3143" s="262"/>
      <c r="O3143" s="263"/>
      <c r="P3143" s="266" t="s">
        <v>7714</v>
      </c>
      <c r="Q3143" s="267" t="s">
        <v>7715</v>
      </c>
      <c r="R3143" s="276"/>
      <c r="S3143" s="277"/>
      <c r="T3143" s="277"/>
    </row>
    <row r="3144" spans="1:20" s="203" customFormat="1" ht="36" x14ac:dyDescent="0.2">
      <c r="A3144" s="329" t="s">
        <v>10461</v>
      </c>
      <c r="B3144" s="330" t="s">
        <v>7707</v>
      </c>
      <c r="C3144" s="246" t="s">
        <v>11951</v>
      </c>
      <c r="D3144" s="331" t="s">
        <v>11952</v>
      </c>
      <c r="E3144" s="248"/>
      <c r="F3144" s="249"/>
      <c r="G3144" s="250"/>
      <c r="H3144" s="251"/>
      <c r="I3144" s="252"/>
      <c r="J3144" s="249"/>
      <c r="K3144" s="250"/>
      <c r="L3144" s="253"/>
      <c r="M3144" s="254"/>
      <c r="N3144" s="249"/>
      <c r="O3144" s="250"/>
      <c r="P3144" s="253"/>
      <c r="Q3144" s="254"/>
      <c r="R3144" s="255"/>
      <c r="S3144" s="256"/>
      <c r="T3144" s="256"/>
    </row>
    <row r="3145" spans="1:20" ht="48" x14ac:dyDescent="0.2">
      <c r="A3145" s="257" t="s">
        <v>10461</v>
      </c>
      <c r="B3145" s="258" t="s">
        <v>7710</v>
      </c>
      <c r="C3145" s="259" t="s">
        <v>11953</v>
      </c>
      <c r="D3145" s="260" t="s">
        <v>11954</v>
      </c>
      <c r="E3145" s="261"/>
      <c r="F3145" s="262"/>
      <c r="G3145" s="263"/>
      <c r="H3145" s="264"/>
      <c r="I3145" s="265"/>
      <c r="J3145" s="262" t="s">
        <v>4528</v>
      </c>
      <c r="K3145" s="263" t="s">
        <v>4526</v>
      </c>
      <c r="L3145" s="266"/>
      <c r="M3145" s="267"/>
      <c r="N3145" s="262"/>
      <c r="O3145" s="263"/>
      <c r="P3145" s="266" t="s">
        <v>7714</v>
      </c>
      <c r="Q3145" s="267" t="s">
        <v>7715</v>
      </c>
      <c r="R3145" s="276"/>
      <c r="S3145" s="277"/>
      <c r="T3145" s="277"/>
    </row>
    <row r="3146" spans="1:20" s="203" customFormat="1" ht="48" x14ac:dyDescent="0.2">
      <c r="A3146" s="257" t="s">
        <v>10461</v>
      </c>
      <c r="B3146" s="258" t="s">
        <v>7710</v>
      </c>
      <c r="C3146" s="259" t="s">
        <v>11955</v>
      </c>
      <c r="D3146" s="260" t="s">
        <v>11956</v>
      </c>
      <c r="E3146" s="261"/>
      <c r="F3146" s="262"/>
      <c r="G3146" s="263"/>
      <c r="H3146" s="264"/>
      <c r="I3146" s="265"/>
      <c r="J3146" s="262" t="s">
        <v>4532</v>
      </c>
      <c r="K3146" s="263" t="s">
        <v>4530</v>
      </c>
      <c r="L3146" s="266"/>
      <c r="M3146" s="267"/>
      <c r="N3146" s="262"/>
      <c r="O3146" s="263"/>
      <c r="P3146" s="266" t="s">
        <v>7714</v>
      </c>
      <c r="Q3146" s="267" t="s">
        <v>7715</v>
      </c>
      <c r="R3146" s="276"/>
      <c r="S3146" s="277"/>
      <c r="T3146" s="277"/>
    </row>
    <row r="3147" spans="1:20" ht="36" x14ac:dyDescent="0.2">
      <c r="A3147" s="257" t="s">
        <v>10461</v>
      </c>
      <c r="B3147" s="258" t="s">
        <v>7710</v>
      </c>
      <c r="C3147" s="259" t="s">
        <v>11957</v>
      </c>
      <c r="D3147" s="260" t="s">
        <v>11958</v>
      </c>
      <c r="E3147" s="261"/>
      <c r="F3147" s="262"/>
      <c r="G3147" s="263"/>
      <c r="H3147" s="264"/>
      <c r="I3147" s="265"/>
      <c r="J3147" s="262" t="s">
        <v>4536</v>
      </c>
      <c r="K3147" s="263" t="s">
        <v>4534</v>
      </c>
      <c r="L3147" s="266"/>
      <c r="M3147" s="267"/>
      <c r="N3147" s="262"/>
      <c r="O3147" s="263"/>
      <c r="P3147" s="266" t="s">
        <v>7714</v>
      </c>
      <c r="Q3147" s="267" t="s">
        <v>7715</v>
      </c>
      <c r="R3147" s="276"/>
      <c r="S3147" s="277"/>
      <c r="T3147" s="277"/>
    </row>
    <row r="3148" spans="1:20" s="203" customFormat="1" ht="24" x14ac:dyDescent="0.2">
      <c r="A3148" s="329" t="s">
        <v>10461</v>
      </c>
      <c r="B3148" s="330" t="s">
        <v>7707</v>
      </c>
      <c r="C3148" s="246" t="s">
        <v>11959</v>
      </c>
      <c r="D3148" s="331" t="s">
        <v>11960</v>
      </c>
      <c r="E3148" s="248"/>
      <c r="F3148" s="249"/>
      <c r="G3148" s="250"/>
      <c r="H3148" s="251"/>
      <c r="I3148" s="252"/>
      <c r="J3148" s="249"/>
      <c r="K3148" s="250"/>
      <c r="L3148" s="253"/>
      <c r="M3148" s="254"/>
      <c r="N3148" s="249"/>
      <c r="O3148" s="250"/>
      <c r="P3148" s="253"/>
      <c r="Q3148" s="254"/>
      <c r="R3148" s="255"/>
      <c r="S3148" s="256"/>
      <c r="T3148" s="256"/>
    </row>
    <row r="3149" spans="1:20" ht="36" x14ac:dyDescent="0.2">
      <c r="A3149" s="257" t="s">
        <v>10461</v>
      </c>
      <c r="B3149" s="258" t="s">
        <v>7710</v>
      </c>
      <c r="C3149" s="259" t="s">
        <v>11961</v>
      </c>
      <c r="D3149" s="260" t="s">
        <v>11962</v>
      </c>
      <c r="E3149" s="261"/>
      <c r="F3149" s="262"/>
      <c r="G3149" s="263"/>
      <c r="H3149" s="264"/>
      <c r="I3149" s="265"/>
      <c r="J3149" s="262" t="s">
        <v>4540</v>
      </c>
      <c r="K3149" s="263" t="s">
        <v>4538</v>
      </c>
      <c r="L3149" s="266"/>
      <c r="M3149" s="267"/>
      <c r="N3149" s="262"/>
      <c r="O3149" s="263"/>
      <c r="P3149" s="266" t="s">
        <v>7714</v>
      </c>
      <c r="Q3149" s="267" t="s">
        <v>7715</v>
      </c>
      <c r="R3149" s="276"/>
      <c r="S3149" s="277"/>
      <c r="T3149" s="277"/>
    </row>
    <row r="3150" spans="1:20" s="203" customFormat="1" ht="36" x14ac:dyDescent="0.2">
      <c r="A3150" s="257" t="s">
        <v>10461</v>
      </c>
      <c r="B3150" s="258" t="s">
        <v>7710</v>
      </c>
      <c r="C3150" s="259" t="s">
        <v>11963</v>
      </c>
      <c r="D3150" s="260" t="s">
        <v>11964</v>
      </c>
      <c r="E3150" s="261"/>
      <c r="F3150" s="262"/>
      <c r="G3150" s="263"/>
      <c r="H3150" s="264"/>
      <c r="I3150" s="265"/>
      <c r="J3150" s="262" t="s">
        <v>4544</v>
      </c>
      <c r="K3150" s="263" t="s">
        <v>4542</v>
      </c>
      <c r="L3150" s="266"/>
      <c r="M3150" s="267"/>
      <c r="N3150" s="262"/>
      <c r="O3150" s="263"/>
      <c r="P3150" s="266" t="s">
        <v>7714</v>
      </c>
      <c r="Q3150" s="267" t="s">
        <v>7715</v>
      </c>
      <c r="R3150" s="276"/>
      <c r="S3150" s="277"/>
      <c r="T3150" s="277"/>
    </row>
    <row r="3151" spans="1:20" s="203" customFormat="1" ht="36" x14ac:dyDescent="0.2">
      <c r="A3151" s="257" t="s">
        <v>10461</v>
      </c>
      <c r="B3151" s="258" t="s">
        <v>7710</v>
      </c>
      <c r="C3151" s="259" t="s">
        <v>11965</v>
      </c>
      <c r="D3151" s="260" t="s">
        <v>11966</v>
      </c>
      <c r="E3151" s="261"/>
      <c r="F3151" s="262"/>
      <c r="G3151" s="263"/>
      <c r="H3151" s="264"/>
      <c r="I3151" s="265"/>
      <c r="J3151" s="262" t="s">
        <v>4548</v>
      </c>
      <c r="K3151" s="263" t="s">
        <v>4546</v>
      </c>
      <c r="L3151" s="266"/>
      <c r="M3151" s="267"/>
      <c r="N3151" s="262"/>
      <c r="O3151" s="263"/>
      <c r="P3151" s="266" t="s">
        <v>7714</v>
      </c>
      <c r="Q3151" s="267" t="s">
        <v>7715</v>
      </c>
      <c r="R3151" s="276"/>
      <c r="S3151" s="277"/>
      <c r="T3151" s="277"/>
    </row>
    <row r="3152" spans="1:20" ht="103.5" customHeight="1" x14ac:dyDescent="0.2">
      <c r="A3152" s="329" t="s">
        <v>10461</v>
      </c>
      <c r="B3152" s="330" t="s">
        <v>7707</v>
      </c>
      <c r="C3152" s="246" t="s">
        <v>11967</v>
      </c>
      <c r="D3152" s="331" t="s">
        <v>11968</v>
      </c>
      <c r="E3152" s="449" t="s">
        <v>11969</v>
      </c>
      <c r="F3152" s="249"/>
      <c r="G3152" s="250"/>
      <c r="H3152" s="251"/>
      <c r="I3152" s="252"/>
      <c r="J3152" s="249"/>
      <c r="K3152" s="250"/>
      <c r="L3152" s="253"/>
      <c r="M3152" s="254"/>
      <c r="N3152" s="249"/>
      <c r="O3152" s="250"/>
      <c r="P3152" s="253"/>
      <c r="Q3152" s="254"/>
      <c r="R3152" s="255"/>
      <c r="S3152" s="256"/>
      <c r="T3152" s="256"/>
    </row>
    <row r="3153" spans="1:20" s="892" customFormat="1" ht="24" x14ac:dyDescent="0.2">
      <c r="A3153" s="833" t="s">
        <v>10461</v>
      </c>
      <c r="B3153" s="834" t="s">
        <v>7710</v>
      </c>
      <c r="C3153" s="835" t="s">
        <v>11970</v>
      </c>
      <c r="D3153" s="836" t="s">
        <v>11971</v>
      </c>
      <c r="E3153" s="837"/>
      <c r="F3153" s="658"/>
      <c r="G3153" s="659"/>
      <c r="H3153" s="660"/>
      <c r="I3153" s="661"/>
      <c r="J3153" s="658" t="s">
        <v>4552</v>
      </c>
      <c r="K3153" s="659" t="s">
        <v>4550</v>
      </c>
      <c r="L3153" s="662"/>
      <c r="M3153" s="663"/>
      <c r="N3153" s="658"/>
      <c r="O3153" s="659"/>
      <c r="P3153" s="662" t="s">
        <v>7714</v>
      </c>
      <c r="Q3153" s="663" t="s">
        <v>7715</v>
      </c>
      <c r="R3153" s="664"/>
      <c r="S3153" s="665"/>
      <c r="T3153" s="665"/>
    </row>
    <row r="3154" spans="1:20" s="894" customFormat="1" ht="24" x14ac:dyDescent="0.2">
      <c r="A3154" s="450" t="s">
        <v>10461</v>
      </c>
      <c r="B3154" s="451" t="s">
        <v>7710</v>
      </c>
      <c r="C3154" s="452" t="s">
        <v>11972</v>
      </c>
      <c r="D3154" s="453" t="s">
        <v>11973</v>
      </c>
      <c r="E3154" s="893" t="s">
        <v>11974</v>
      </c>
      <c r="F3154" s="455"/>
      <c r="G3154" s="456"/>
      <c r="H3154" s="457"/>
      <c r="I3154" s="458"/>
      <c r="J3154" s="455" t="s">
        <v>4556</v>
      </c>
      <c r="K3154" s="456" t="s">
        <v>4554</v>
      </c>
      <c r="L3154" s="459"/>
      <c r="M3154" s="460"/>
      <c r="N3154" s="455"/>
      <c r="O3154" s="456"/>
      <c r="P3154" s="459" t="s">
        <v>7714</v>
      </c>
      <c r="Q3154" s="460" t="s">
        <v>7715</v>
      </c>
      <c r="R3154" s="461"/>
      <c r="S3154" s="462"/>
      <c r="T3154" s="462"/>
    </row>
    <row r="3155" spans="1:20" s="897" customFormat="1" ht="30.75" customHeight="1" x14ac:dyDescent="0.2">
      <c r="A3155" s="530" t="s">
        <v>10461</v>
      </c>
      <c r="B3155" s="531" t="s">
        <v>7710</v>
      </c>
      <c r="C3155" s="532" t="s">
        <v>11972</v>
      </c>
      <c r="D3155" s="895" t="s">
        <v>11973</v>
      </c>
      <c r="E3155" s="896" t="s">
        <v>11975</v>
      </c>
      <c r="F3155" s="535"/>
      <c r="G3155" s="536"/>
      <c r="H3155" s="537"/>
      <c r="I3155" s="538"/>
      <c r="J3155" s="537" t="s">
        <v>4556</v>
      </c>
      <c r="K3155" s="537" t="s">
        <v>4554</v>
      </c>
      <c r="L3155" s="893"/>
      <c r="M3155" s="540"/>
      <c r="N3155" s="535"/>
      <c r="O3155" s="536"/>
      <c r="P3155" s="539" t="s">
        <v>7714</v>
      </c>
      <c r="Q3155" s="540" t="s">
        <v>7715</v>
      </c>
      <c r="R3155" s="541">
        <v>42873</v>
      </c>
      <c r="S3155" s="542"/>
      <c r="T3155" s="542"/>
    </row>
    <row r="3156" spans="1:20" s="900" customFormat="1" ht="40.5" customHeight="1" x14ac:dyDescent="0.2">
      <c r="A3156" s="544" t="s">
        <v>10461</v>
      </c>
      <c r="B3156" s="545" t="s">
        <v>7710</v>
      </c>
      <c r="C3156" s="546" t="s">
        <v>11972</v>
      </c>
      <c r="D3156" s="847" t="s">
        <v>11973</v>
      </c>
      <c r="E3156" s="898" t="s">
        <v>11975</v>
      </c>
      <c r="F3156" s="549"/>
      <c r="G3156" s="550"/>
      <c r="H3156" s="551"/>
      <c r="I3156" s="552"/>
      <c r="J3156" s="551" t="s">
        <v>6366</v>
      </c>
      <c r="K3156" s="551" t="s">
        <v>6367</v>
      </c>
      <c r="L3156" s="899" t="s">
        <v>7645</v>
      </c>
      <c r="M3156" s="554" t="s">
        <v>7646</v>
      </c>
      <c r="N3156" s="549"/>
      <c r="O3156" s="550"/>
      <c r="P3156" s="553"/>
      <c r="Q3156" s="554"/>
      <c r="R3156" s="555">
        <v>42873</v>
      </c>
      <c r="S3156" s="556"/>
      <c r="T3156" s="556"/>
    </row>
    <row r="3157" spans="1:20" ht="12.75" x14ac:dyDescent="0.2">
      <c r="A3157" s="204" t="s">
        <v>10461</v>
      </c>
      <c r="B3157" s="205" t="s">
        <v>7704</v>
      </c>
      <c r="C3157" s="206" t="s">
        <v>11976</v>
      </c>
      <c r="D3157" s="207" t="s">
        <v>11977</v>
      </c>
      <c r="E3157" s="208"/>
      <c r="F3157" s="209"/>
      <c r="G3157" s="210"/>
      <c r="H3157" s="211"/>
      <c r="I3157" s="212"/>
      <c r="J3157" s="209"/>
      <c r="K3157" s="210"/>
      <c r="L3157" s="213"/>
      <c r="M3157" s="214"/>
      <c r="N3157" s="209"/>
      <c r="O3157" s="210"/>
      <c r="P3157" s="213"/>
      <c r="Q3157" s="214"/>
      <c r="R3157" s="215"/>
      <c r="S3157" s="216"/>
      <c r="T3157" s="216"/>
    </row>
    <row r="3158" spans="1:20" s="203" customFormat="1" x14ac:dyDescent="0.2">
      <c r="A3158" s="329" t="s">
        <v>10461</v>
      </c>
      <c r="B3158" s="330" t="s">
        <v>7707</v>
      </c>
      <c r="C3158" s="246" t="s">
        <v>5112</v>
      </c>
      <c r="D3158" s="331" t="s">
        <v>11978</v>
      </c>
      <c r="E3158" s="248"/>
      <c r="F3158" s="262"/>
      <c r="G3158" s="263"/>
      <c r="H3158" s="264"/>
      <c r="I3158" s="265"/>
      <c r="J3158" s="262"/>
      <c r="K3158" s="263"/>
      <c r="L3158" s="266"/>
      <c r="M3158" s="267"/>
      <c r="N3158" s="262"/>
      <c r="O3158" s="263"/>
      <c r="P3158" s="266"/>
      <c r="Q3158" s="267"/>
      <c r="R3158" s="276"/>
      <c r="S3158" s="277"/>
      <c r="T3158" s="277"/>
    </row>
    <row r="3159" spans="1:20" ht="24" x14ac:dyDescent="0.2">
      <c r="A3159" s="257" t="s">
        <v>10461</v>
      </c>
      <c r="B3159" s="258" t="s">
        <v>7710</v>
      </c>
      <c r="C3159" s="259" t="s">
        <v>5112</v>
      </c>
      <c r="D3159" s="260" t="s">
        <v>11979</v>
      </c>
      <c r="E3159" s="261"/>
      <c r="F3159" s="262"/>
      <c r="G3159" s="263"/>
      <c r="H3159" s="264"/>
      <c r="I3159" s="265"/>
      <c r="J3159" s="262" t="s">
        <v>5113</v>
      </c>
      <c r="K3159" s="263" t="s">
        <v>5112</v>
      </c>
      <c r="L3159" s="266"/>
      <c r="M3159" s="267"/>
      <c r="N3159" s="262"/>
      <c r="O3159" s="263"/>
      <c r="P3159" s="266" t="s">
        <v>7714</v>
      </c>
      <c r="Q3159" s="267" t="s">
        <v>7715</v>
      </c>
      <c r="R3159" s="276"/>
      <c r="S3159" s="277"/>
      <c r="T3159" s="277"/>
    </row>
    <row r="3160" spans="1:20" s="203" customFormat="1" ht="24" x14ac:dyDescent="0.2">
      <c r="A3160" s="329" t="s">
        <v>10461</v>
      </c>
      <c r="B3160" s="330" t="s">
        <v>7707</v>
      </c>
      <c r="C3160" s="246" t="s">
        <v>5114</v>
      </c>
      <c r="D3160" s="331" t="s">
        <v>11980</v>
      </c>
      <c r="E3160" s="248"/>
      <c r="F3160" s="262"/>
      <c r="G3160" s="263"/>
      <c r="H3160" s="264"/>
      <c r="I3160" s="265"/>
      <c r="J3160" s="262"/>
      <c r="K3160" s="263"/>
      <c r="L3160" s="266"/>
      <c r="M3160" s="267"/>
      <c r="N3160" s="262"/>
      <c r="O3160" s="263"/>
      <c r="P3160" s="266"/>
      <c r="Q3160" s="267"/>
      <c r="R3160" s="276"/>
      <c r="S3160" s="277"/>
      <c r="T3160" s="277"/>
    </row>
    <row r="3161" spans="1:20" s="203" customFormat="1" ht="24" x14ac:dyDescent="0.2">
      <c r="A3161" s="257" t="s">
        <v>10461</v>
      </c>
      <c r="B3161" s="258" t="s">
        <v>7710</v>
      </c>
      <c r="C3161" s="259" t="s">
        <v>5114</v>
      </c>
      <c r="D3161" s="260" t="s">
        <v>11981</v>
      </c>
      <c r="E3161" s="261"/>
      <c r="F3161" s="262"/>
      <c r="G3161" s="263"/>
      <c r="H3161" s="264"/>
      <c r="I3161" s="265"/>
      <c r="J3161" s="262" t="s">
        <v>5115</v>
      </c>
      <c r="K3161" s="263" t="s">
        <v>5114</v>
      </c>
      <c r="L3161" s="266"/>
      <c r="M3161" s="267"/>
      <c r="N3161" s="262"/>
      <c r="O3161" s="263"/>
      <c r="P3161" s="266" t="s">
        <v>7714</v>
      </c>
      <c r="Q3161" s="267" t="s">
        <v>7715</v>
      </c>
      <c r="R3161" s="276"/>
      <c r="S3161" s="277"/>
      <c r="T3161" s="277"/>
    </row>
    <row r="3162" spans="1:20" s="203" customFormat="1" ht="25.5" x14ac:dyDescent="0.2">
      <c r="A3162" s="204" t="s">
        <v>10461</v>
      </c>
      <c r="B3162" s="205" t="s">
        <v>7704</v>
      </c>
      <c r="C3162" s="400" t="s">
        <v>11982</v>
      </c>
      <c r="D3162" s="207" t="s">
        <v>11983</v>
      </c>
      <c r="E3162" s="208"/>
      <c r="F3162" s="209"/>
      <c r="G3162" s="210"/>
      <c r="H3162" s="211"/>
      <c r="I3162" s="212"/>
      <c r="J3162" s="209"/>
      <c r="K3162" s="210"/>
      <c r="L3162" s="213"/>
      <c r="M3162" s="214"/>
      <c r="N3162" s="209"/>
      <c r="O3162" s="210"/>
      <c r="P3162" s="213"/>
      <c r="Q3162" s="214"/>
      <c r="R3162" s="215"/>
      <c r="S3162" s="216"/>
      <c r="T3162" s="216"/>
    </row>
    <row r="3163" spans="1:20" s="203" customFormat="1" ht="24" x14ac:dyDescent="0.2">
      <c r="A3163" s="329" t="s">
        <v>10461</v>
      </c>
      <c r="B3163" s="330" t="s">
        <v>7707</v>
      </c>
      <c r="C3163" s="246" t="s">
        <v>11984</v>
      </c>
      <c r="D3163" s="331" t="s">
        <v>11985</v>
      </c>
      <c r="E3163" s="248"/>
      <c r="F3163" s="249"/>
      <c r="G3163" s="250"/>
      <c r="H3163" s="251"/>
      <c r="I3163" s="252"/>
      <c r="J3163" s="249"/>
      <c r="K3163" s="250"/>
      <c r="L3163" s="253"/>
      <c r="M3163" s="254"/>
      <c r="N3163" s="249"/>
      <c r="O3163" s="250"/>
      <c r="P3163" s="253"/>
      <c r="Q3163" s="254"/>
      <c r="R3163" s="255"/>
      <c r="S3163" s="256"/>
      <c r="T3163" s="256"/>
    </row>
    <row r="3164" spans="1:20" s="203" customFormat="1" ht="36" x14ac:dyDescent="0.2">
      <c r="A3164" s="257" t="s">
        <v>10461</v>
      </c>
      <c r="B3164" s="258" t="s">
        <v>7710</v>
      </c>
      <c r="C3164" s="259" t="s">
        <v>11984</v>
      </c>
      <c r="D3164" s="260" t="s">
        <v>11986</v>
      </c>
      <c r="E3164" s="261"/>
      <c r="F3164" s="262"/>
      <c r="G3164" s="263"/>
      <c r="H3164" s="264"/>
      <c r="I3164" s="265"/>
      <c r="J3164" s="262" t="s">
        <v>5096</v>
      </c>
      <c r="K3164" s="263" t="s">
        <v>5097</v>
      </c>
      <c r="L3164" s="266"/>
      <c r="M3164" s="267"/>
      <c r="N3164" s="262"/>
      <c r="O3164" s="263"/>
      <c r="P3164" s="266" t="s">
        <v>7714</v>
      </c>
      <c r="Q3164" s="267" t="s">
        <v>7715</v>
      </c>
      <c r="R3164" s="276"/>
      <c r="S3164" s="277"/>
      <c r="T3164" s="277"/>
    </row>
    <row r="3165" spans="1:20" s="203" customFormat="1" ht="24" x14ac:dyDescent="0.2">
      <c r="A3165" s="329" t="s">
        <v>10461</v>
      </c>
      <c r="B3165" s="330" t="s">
        <v>7707</v>
      </c>
      <c r="C3165" s="246" t="s">
        <v>11987</v>
      </c>
      <c r="D3165" s="331" t="s">
        <v>11988</v>
      </c>
      <c r="E3165" s="248"/>
      <c r="F3165" s="249"/>
      <c r="G3165" s="250"/>
      <c r="H3165" s="251"/>
      <c r="I3165" s="252"/>
      <c r="J3165" s="249"/>
      <c r="K3165" s="250"/>
      <c r="L3165" s="253"/>
      <c r="M3165" s="254"/>
      <c r="N3165" s="249"/>
      <c r="O3165" s="250"/>
      <c r="P3165" s="253"/>
      <c r="Q3165" s="254"/>
      <c r="R3165" s="255"/>
      <c r="S3165" s="256"/>
      <c r="T3165" s="256"/>
    </row>
    <row r="3166" spans="1:20" s="203" customFormat="1" ht="36" x14ac:dyDescent="0.2">
      <c r="A3166" s="257" t="s">
        <v>10461</v>
      </c>
      <c r="B3166" s="258" t="s">
        <v>7710</v>
      </c>
      <c r="C3166" s="259" t="s">
        <v>11987</v>
      </c>
      <c r="D3166" s="260" t="s">
        <v>11989</v>
      </c>
      <c r="E3166" s="261"/>
      <c r="F3166" s="262"/>
      <c r="G3166" s="263"/>
      <c r="H3166" s="264"/>
      <c r="I3166" s="265"/>
      <c r="J3166" s="262" t="s">
        <v>5098</v>
      </c>
      <c r="K3166" s="263" t="s">
        <v>5099</v>
      </c>
      <c r="L3166" s="266"/>
      <c r="M3166" s="267"/>
      <c r="N3166" s="262"/>
      <c r="O3166" s="263"/>
      <c r="P3166" s="266" t="s">
        <v>7714</v>
      </c>
      <c r="Q3166" s="267" t="s">
        <v>7715</v>
      </c>
      <c r="R3166" s="276"/>
      <c r="S3166" s="277"/>
      <c r="T3166" s="277"/>
    </row>
    <row r="3167" spans="1:20" s="203" customFormat="1" ht="24" x14ac:dyDescent="0.2">
      <c r="A3167" s="329" t="s">
        <v>10461</v>
      </c>
      <c r="B3167" s="330" t="s">
        <v>7707</v>
      </c>
      <c r="C3167" s="246" t="s">
        <v>11990</v>
      </c>
      <c r="D3167" s="331" t="s">
        <v>11991</v>
      </c>
      <c r="E3167" s="248"/>
      <c r="F3167" s="249"/>
      <c r="G3167" s="250"/>
      <c r="H3167" s="251"/>
      <c r="I3167" s="252"/>
      <c r="J3167" s="249"/>
      <c r="K3167" s="250"/>
      <c r="L3167" s="253"/>
      <c r="M3167" s="254"/>
      <c r="N3167" s="249"/>
      <c r="O3167" s="250"/>
      <c r="P3167" s="253"/>
      <c r="Q3167" s="254"/>
      <c r="R3167" s="255"/>
      <c r="S3167" s="256"/>
      <c r="T3167" s="256"/>
    </row>
    <row r="3168" spans="1:20" s="203" customFormat="1" ht="36" x14ac:dyDescent="0.2">
      <c r="A3168" s="257" t="s">
        <v>10461</v>
      </c>
      <c r="B3168" s="258" t="s">
        <v>7710</v>
      </c>
      <c r="C3168" s="259" t="s">
        <v>11992</v>
      </c>
      <c r="D3168" s="260" t="s">
        <v>11993</v>
      </c>
      <c r="E3168" s="261"/>
      <c r="F3168" s="262"/>
      <c r="G3168" s="263"/>
      <c r="H3168" s="264"/>
      <c r="I3168" s="265"/>
      <c r="J3168" s="262" t="s">
        <v>5100</v>
      </c>
      <c r="K3168" s="263" t="s">
        <v>5101</v>
      </c>
      <c r="L3168" s="266"/>
      <c r="M3168" s="267"/>
      <c r="N3168" s="262"/>
      <c r="O3168" s="263"/>
      <c r="P3168" s="266" t="s">
        <v>7714</v>
      </c>
      <c r="Q3168" s="267" t="s">
        <v>7715</v>
      </c>
      <c r="R3168" s="276"/>
      <c r="S3168" s="277"/>
      <c r="T3168" s="277"/>
    </row>
    <row r="3169" spans="1:20" s="203" customFormat="1" ht="24" x14ac:dyDescent="0.2">
      <c r="A3169" s="329" t="s">
        <v>10461</v>
      </c>
      <c r="B3169" s="330" t="s">
        <v>7707</v>
      </c>
      <c r="C3169" s="246" t="s">
        <v>11994</v>
      </c>
      <c r="D3169" s="331" t="s">
        <v>11995</v>
      </c>
      <c r="E3169" s="248"/>
      <c r="F3169" s="249"/>
      <c r="G3169" s="250"/>
      <c r="H3169" s="251"/>
      <c r="I3169" s="252"/>
      <c r="J3169" s="249"/>
      <c r="K3169" s="250"/>
      <c r="L3169" s="253"/>
      <c r="M3169" s="254"/>
      <c r="N3169" s="249"/>
      <c r="O3169" s="250"/>
      <c r="P3169" s="253"/>
      <c r="Q3169" s="254"/>
      <c r="R3169" s="255"/>
      <c r="S3169" s="256"/>
      <c r="T3169" s="256"/>
    </row>
    <row r="3170" spans="1:20" s="203" customFormat="1" ht="36" x14ac:dyDescent="0.2">
      <c r="A3170" s="257" t="s">
        <v>10461</v>
      </c>
      <c r="B3170" s="258" t="s">
        <v>7710</v>
      </c>
      <c r="C3170" s="259" t="s">
        <v>11994</v>
      </c>
      <c r="D3170" s="260" t="s">
        <v>11996</v>
      </c>
      <c r="E3170" s="261"/>
      <c r="F3170" s="262"/>
      <c r="G3170" s="263"/>
      <c r="H3170" s="264"/>
      <c r="I3170" s="265"/>
      <c r="J3170" s="262" t="s">
        <v>5102</v>
      </c>
      <c r="K3170" s="263" t="s">
        <v>5103</v>
      </c>
      <c r="L3170" s="266"/>
      <c r="M3170" s="267"/>
      <c r="N3170" s="262"/>
      <c r="O3170" s="263"/>
      <c r="P3170" s="266" t="s">
        <v>7714</v>
      </c>
      <c r="Q3170" s="267" t="s">
        <v>7715</v>
      </c>
      <c r="R3170" s="276"/>
      <c r="S3170" s="277"/>
      <c r="T3170" s="277"/>
    </row>
    <row r="3171" spans="1:20" s="203" customFormat="1" ht="25.5" x14ac:dyDescent="0.2">
      <c r="A3171" s="204" t="s">
        <v>10461</v>
      </c>
      <c r="B3171" s="205" t="s">
        <v>7704</v>
      </c>
      <c r="C3171" s="400" t="s">
        <v>11997</v>
      </c>
      <c r="D3171" s="207" t="s">
        <v>11998</v>
      </c>
      <c r="E3171" s="208"/>
      <c r="F3171" s="209"/>
      <c r="G3171" s="210"/>
      <c r="H3171" s="211"/>
      <c r="I3171" s="212"/>
      <c r="J3171" s="209"/>
      <c r="K3171" s="210"/>
      <c r="L3171" s="213"/>
      <c r="M3171" s="214"/>
      <c r="N3171" s="209"/>
      <c r="O3171" s="210"/>
      <c r="P3171" s="213"/>
      <c r="Q3171" s="214"/>
      <c r="R3171" s="215"/>
      <c r="S3171" s="216"/>
      <c r="T3171" s="216"/>
    </row>
    <row r="3172" spans="1:20" s="203" customFormat="1" ht="24" x14ac:dyDescent="0.2">
      <c r="A3172" s="329" t="s">
        <v>10461</v>
      </c>
      <c r="B3172" s="330" t="s">
        <v>7707</v>
      </c>
      <c r="C3172" s="246" t="s">
        <v>11999</v>
      </c>
      <c r="D3172" s="331" t="s">
        <v>12000</v>
      </c>
      <c r="E3172" s="248"/>
      <c r="F3172" s="249"/>
      <c r="G3172" s="250"/>
      <c r="H3172" s="251"/>
      <c r="I3172" s="252"/>
      <c r="J3172" s="249"/>
      <c r="K3172" s="250"/>
      <c r="L3172" s="253"/>
      <c r="M3172" s="254"/>
      <c r="N3172" s="249"/>
      <c r="O3172" s="250"/>
      <c r="P3172" s="253"/>
      <c r="Q3172" s="254"/>
      <c r="R3172" s="255"/>
      <c r="S3172" s="256"/>
      <c r="T3172" s="256"/>
    </row>
    <row r="3173" spans="1:20" s="203" customFormat="1" ht="36" x14ac:dyDescent="0.2">
      <c r="A3173" s="257" t="s">
        <v>10461</v>
      </c>
      <c r="B3173" s="258" t="s">
        <v>7710</v>
      </c>
      <c r="C3173" s="259" t="s">
        <v>11999</v>
      </c>
      <c r="D3173" s="260" t="s">
        <v>12001</v>
      </c>
      <c r="E3173" s="261"/>
      <c r="F3173" s="262"/>
      <c r="G3173" s="263"/>
      <c r="H3173" s="264"/>
      <c r="I3173" s="265"/>
      <c r="J3173" s="262" t="s">
        <v>5104</v>
      </c>
      <c r="K3173" s="263" t="s">
        <v>5105</v>
      </c>
      <c r="L3173" s="266"/>
      <c r="M3173" s="267"/>
      <c r="N3173" s="262"/>
      <c r="O3173" s="263"/>
      <c r="P3173" s="266" t="s">
        <v>7714</v>
      </c>
      <c r="Q3173" s="267" t="s">
        <v>7715</v>
      </c>
      <c r="R3173" s="276"/>
      <c r="S3173" s="277"/>
      <c r="T3173" s="277"/>
    </row>
    <row r="3174" spans="1:20" s="203" customFormat="1" ht="24" x14ac:dyDescent="0.2">
      <c r="A3174" s="329" t="s">
        <v>10461</v>
      </c>
      <c r="B3174" s="330" t="s">
        <v>7707</v>
      </c>
      <c r="C3174" s="246" t="s">
        <v>12002</v>
      </c>
      <c r="D3174" s="331" t="s">
        <v>12003</v>
      </c>
      <c r="E3174" s="248"/>
      <c r="F3174" s="249"/>
      <c r="G3174" s="250"/>
      <c r="H3174" s="251"/>
      <c r="I3174" s="252"/>
      <c r="J3174" s="249"/>
      <c r="K3174" s="250"/>
      <c r="L3174" s="253"/>
      <c r="M3174" s="254"/>
      <c r="N3174" s="249"/>
      <c r="O3174" s="250"/>
      <c r="P3174" s="253"/>
      <c r="Q3174" s="254"/>
      <c r="R3174" s="255"/>
      <c r="S3174" s="256"/>
      <c r="T3174" s="256"/>
    </row>
    <row r="3175" spans="1:20" s="203" customFormat="1" ht="36" x14ac:dyDescent="0.2">
      <c r="A3175" s="257" t="s">
        <v>10461</v>
      </c>
      <c r="B3175" s="258" t="s">
        <v>7710</v>
      </c>
      <c r="C3175" s="259" t="s">
        <v>12002</v>
      </c>
      <c r="D3175" s="260" t="s">
        <v>12004</v>
      </c>
      <c r="E3175" s="261"/>
      <c r="F3175" s="262"/>
      <c r="G3175" s="263"/>
      <c r="H3175" s="264"/>
      <c r="I3175" s="265"/>
      <c r="J3175" s="262" t="s">
        <v>5106</v>
      </c>
      <c r="K3175" s="263" t="s">
        <v>5107</v>
      </c>
      <c r="L3175" s="266"/>
      <c r="M3175" s="267"/>
      <c r="N3175" s="262"/>
      <c r="O3175" s="263"/>
      <c r="P3175" s="266" t="s">
        <v>7714</v>
      </c>
      <c r="Q3175" s="267" t="s">
        <v>7715</v>
      </c>
      <c r="R3175" s="276"/>
      <c r="S3175" s="277"/>
      <c r="T3175" s="277"/>
    </row>
    <row r="3176" spans="1:20" s="203" customFormat="1" ht="24" x14ac:dyDescent="0.2">
      <c r="A3176" s="329" t="s">
        <v>10461</v>
      </c>
      <c r="B3176" s="330" t="s">
        <v>7707</v>
      </c>
      <c r="C3176" s="246" t="s">
        <v>12005</v>
      </c>
      <c r="D3176" s="331" t="s">
        <v>12006</v>
      </c>
      <c r="E3176" s="248"/>
      <c r="F3176" s="249"/>
      <c r="G3176" s="250"/>
      <c r="H3176" s="251"/>
      <c r="I3176" s="252"/>
      <c r="J3176" s="249"/>
      <c r="K3176" s="250"/>
      <c r="L3176" s="253"/>
      <c r="M3176" s="254"/>
      <c r="N3176" s="249"/>
      <c r="O3176" s="250"/>
      <c r="P3176" s="253"/>
      <c r="Q3176" s="254"/>
      <c r="R3176" s="255"/>
      <c r="S3176" s="256"/>
      <c r="T3176" s="256"/>
    </row>
    <row r="3177" spans="1:20" s="203" customFormat="1" ht="36" x14ac:dyDescent="0.2">
      <c r="A3177" s="257" t="s">
        <v>10461</v>
      </c>
      <c r="B3177" s="258" t="s">
        <v>7710</v>
      </c>
      <c r="C3177" s="259" t="s">
        <v>12005</v>
      </c>
      <c r="D3177" s="260" t="s">
        <v>12007</v>
      </c>
      <c r="E3177" s="261"/>
      <c r="F3177" s="262"/>
      <c r="G3177" s="263"/>
      <c r="H3177" s="264"/>
      <c r="I3177" s="265"/>
      <c r="J3177" s="262" t="s">
        <v>5108</v>
      </c>
      <c r="K3177" s="263" t="s">
        <v>5109</v>
      </c>
      <c r="L3177" s="266"/>
      <c r="M3177" s="267"/>
      <c r="N3177" s="262"/>
      <c r="O3177" s="263"/>
      <c r="P3177" s="266" t="s">
        <v>7714</v>
      </c>
      <c r="Q3177" s="267" t="s">
        <v>7715</v>
      </c>
      <c r="R3177" s="276"/>
      <c r="S3177" s="277"/>
      <c r="T3177" s="277"/>
    </row>
    <row r="3178" spans="1:20" s="203" customFormat="1" ht="24" x14ac:dyDescent="0.2">
      <c r="A3178" s="329" t="s">
        <v>10461</v>
      </c>
      <c r="B3178" s="330" t="s">
        <v>7707</v>
      </c>
      <c r="C3178" s="246" t="s">
        <v>12008</v>
      </c>
      <c r="D3178" s="331" t="s">
        <v>12009</v>
      </c>
      <c r="E3178" s="248"/>
      <c r="F3178" s="249"/>
      <c r="G3178" s="250"/>
      <c r="H3178" s="251"/>
      <c r="I3178" s="252"/>
      <c r="J3178" s="249"/>
      <c r="K3178" s="250"/>
      <c r="L3178" s="253"/>
      <c r="M3178" s="254"/>
      <c r="N3178" s="249"/>
      <c r="O3178" s="250"/>
      <c r="P3178" s="253"/>
      <c r="Q3178" s="254"/>
      <c r="R3178" s="255"/>
      <c r="S3178" s="256"/>
      <c r="T3178" s="256"/>
    </row>
    <row r="3179" spans="1:20" s="203" customFormat="1" ht="36" x14ac:dyDescent="0.2">
      <c r="A3179" s="257" t="s">
        <v>10461</v>
      </c>
      <c r="B3179" s="258" t="s">
        <v>7710</v>
      </c>
      <c r="C3179" s="259" t="s">
        <v>12008</v>
      </c>
      <c r="D3179" s="260" t="s">
        <v>12010</v>
      </c>
      <c r="E3179" s="261"/>
      <c r="F3179" s="262"/>
      <c r="G3179" s="263"/>
      <c r="H3179" s="264"/>
      <c r="I3179" s="265"/>
      <c r="J3179" s="262" t="s">
        <v>5110</v>
      </c>
      <c r="K3179" s="263" t="s">
        <v>5111</v>
      </c>
      <c r="L3179" s="266"/>
      <c r="M3179" s="267"/>
      <c r="N3179" s="262"/>
      <c r="O3179" s="263"/>
      <c r="P3179" s="266" t="s">
        <v>7714</v>
      </c>
      <c r="Q3179" s="267" t="s">
        <v>7715</v>
      </c>
      <c r="R3179" s="276"/>
      <c r="S3179" s="277"/>
      <c r="T3179" s="277"/>
    </row>
    <row r="3180" spans="1:20" s="203" customFormat="1" ht="14.25" x14ac:dyDescent="0.2">
      <c r="A3180" s="190" t="s">
        <v>10461</v>
      </c>
      <c r="B3180" s="191" t="s">
        <v>7701</v>
      </c>
      <c r="C3180" s="192" t="s">
        <v>12011</v>
      </c>
      <c r="D3180" s="193" t="s">
        <v>12012</v>
      </c>
      <c r="E3180" s="194"/>
      <c r="F3180" s="195"/>
      <c r="G3180" s="196"/>
      <c r="H3180" s="197"/>
      <c r="I3180" s="198"/>
      <c r="J3180" s="195"/>
      <c r="K3180" s="196"/>
      <c r="L3180" s="199"/>
      <c r="M3180" s="200"/>
      <c r="N3180" s="195"/>
      <c r="O3180" s="196"/>
      <c r="P3180" s="199"/>
      <c r="Q3180" s="200"/>
      <c r="R3180" s="201"/>
      <c r="S3180" s="202"/>
      <c r="T3180" s="202"/>
    </row>
    <row r="3181" spans="1:20" s="203" customFormat="1" ht="12.75" x14ac:dyDescent="0.2">
      <c r="A3181" s="204" t="s">
        <v>10461</v>
      </c>
      <c r="B3181" s="205" t="s">
        <v>7704</v>
      </c>
      <c r="C3181" s="206" t="s">
        <v>12013</v>
      </c>
      <c r="D3181" s="207" t="s">
        <v>12014</v>
      </c>
      <c r="E3181" s="208"/>
      <c r="F3181" s="209"/>
      <c r="G3181" s="210"/>
      <c r="H3181" s="211"/>
      <c r="I3181" s="212"/>
      <c r="J3181" s="209"/>
      <c r="K3181" s="210"/>
      <c r="L3181" s="213"/>
      <c r="M3181" s="214"/>
      <c r="N3181" s="209"/>
      <c r="O3181" s="210"/>
      <c r="P3181" s="213"/>
      <c r="Q3181" s="214"/>
      <c r="R3181" s="215"/>
      <c r="S3181" s="216"/>
      <c r="T3181" s="216"/>
    </row>
    <row r="3182" spans="1:20" s="203" customFormat="1" ht="24" x14ac:dyDescent="0.2">
      <c r="A3182" s="329" t="s">
        <v>10461</v>
      </c>
      <c r="B3182" s="330" t="s">
        <v>7707</v>
      </c>
      <c r="C3182" s="246" t="s">
        <v>12015</v>
      </c>
      <c r="D3182" s="331" t="s">
        <v>12016</v>
      </c>
      <c r="E3182" s="248"/>
      <c r="F3182" s="249"/>
      <c r="G3182" s="250"/>
      <c r="H3182" s="251"/>
      <c r="I3182" s="252"/>
      <c r="J3182" s="249"/>
      <c r="K3182" s="250"/>
      <c r="L3182" s="253"/>
      <c r="M3182" s="254"/>
      <c r="N3182" s="249"/>
      <c r="O3182" s="250"/>
      <c r="P3182" s="253"/>
      <c r="Q3182" s="254"/>
      <c r="R3182" s="255"/>
      <c r="S3182" s="256"/>
      <c r="T3182" s="256"/>
    </row>
    <row r="3183" spans="1:20" s="203" customFormat="1" ht="24" x14ac:dyDescent="0.2">
      <c r="A3183" s="257" t="s">
        <v>10461</v>
      </c>
      <c r="B3183" s="258" t="s">
        <v>7710</v>
      </c>
      <c r="C3183" s="259" t="s">
        <v>12017</v>
      </c>
      <c r="D3183" s="260" t="s">
        <v>12018</v>
      </c>
      <c r="E3183" s="261"/>
      <c r="F3183" s="262"/>
      <c r="G3183" s="263"/>
      <c r="H3183" s="264"/>
      <c r="I3183" s="265"/>
      <c r="J3183" s="262" t="s">
        <v>4557</v>
      </c>
      <c r="K3183" s="263" t="s">
        <v>4558</v>
      </c>
      <c r="L3183" s="266" t="s">
        <v>7640</v>
      </c>
      <c r="M3183" s="267" t="s">
        <v>7641</v>
      </c>
      <c r="N3183" s="262" t="s">
        <v>7640</v>
      </c>
      <c r="O3183" s="263" t="s">
        <v>7641</v>
      </c>
      <c r="P3183" s="266" t="s">
        <v>7714</v>
      </c>
      <c r="Q3183" s="267" t="s">
        <v>7715</v>
      </c>
      <c r="R3183" s="276"/>
      <c r="S3183" s="277"/>
      <c r="T3183" s="277"/>
    </row>
    <row r="3184" spans="1:20" s="203" customFormat="1" ht="36" x14ac:dyDescent="0.2">
      <c r="A3184" s="257" t="s">
        <v>10461</v>
      </c>
      <c r="B3184" s="258" t="s">
        <v>7710</v>
      </c>
      <c r="C3184" s="259" t="s">
        <v>12019</v>
      </c>
      <c r="D3184" s="260" t="s">
        <v>12020</v>
      </c>
      <c r="E3184" s="261"/>
      <c r="F3184" s="262"/>
      <c r="G3184" s="263"/>
      <c r="H3184" s="264"/>
      <c r="I3184" s="265"/>
      <c r="J3184" s="262" t="s">
        <v>4559</v>
      </c>
      <c r="K3184" s="263" t="s">
        <v>4560</v>
      </c>
      <c r="L3184" s="266" t="s">
        <v>7640</v>
      </c>
      <c r="M3184" s="267" t="s">
        <v>7641</v>
      </c>
      <c r="N3184" s="262" t="s">
        <v>7640</v>
      </c>
      <c r="O3184" s="263" t="s">
        <v>7641</v>
      </c>
      <c r="P3184" s="266" t="s">
        <v>7714</v>
      </c>
      <c r="Q3184" s="267" t="s">
        <v>7715</v>
      </c>
      <c r="R3184" s="276"/>
      <c r="S3184" s="277"/>
      <c r="T3184" s="277"/>
    </row>
    <row r="3185" spans="1:20" s="203" customFormat="1" ht="48" x14ac:dyDescent="0.2">
      <c r="A3185" s="257" t="s">
        <v>10461</v>
      </c>
      <c r="B3185" s="258" t="s">
        <v>7710</v>
      </c>
      <c r="C3185" s="259" t="s">
        <v>12021</v>
      </c>
      <c r="D3185" s="260" t="s">
        <v>12022</v>
      </c>
      <c r="E3185" s="261"/>
      <c r="F3185" s="262"/>
      <c r="G3185" s="263"/>
      <c r="H3185" s="264"/>
      <c r="I3185" s="265"/>
      <c r="J3185" s="262" t="s">
        <v>4561</v>
      </c>
      <c r="K3185" s="263" t="s">
        <v>4562</v>
      </c>
      <c r="L3185" s="266" t="s">
        <v>7640</v>
      </c>
      <c r="M3185" s="267" t="s">
        <v>7641</v>
      </c>
      <c r="N3185" s="262" t="s">
        <v>7640</v>
      </c>
      <c r="O3185" s="263" t="s">
        <v>7641</v>
      </c>
      <c r="P3185" s="266" t="s">
        <v>7714</v>
      </c>
      <c r="Q3185" s="267" t="s">
        <v>7715</v>
      </c>
      <c r="R3185" s="276"/>
      <c r="S3185" s="277"/>
      <c r="T3185" s="277"/>
    </row>
    <row r="3186" spans="1:20" s="203" customFormat="1" ht="36" x14ac:dyDescent="0.2">
      <c r="A3186" s="257" t="s">
        <v>10461</v>
      </c>
      <c r="B3186" s="258" t="s">
        <v>7710</v>
      </c>
      <c r="C3186" s="259" t="s">
        <v>12023</v>
      </c>
      <c r="D3186" s="260" t="s">
        <v>12024</v>
      </c>
      <c r="E3186" s="261"/>
      <c r="F3186" s="262"/>
      <c r="G3186" s="263"/>
      <c r="H3186" s="264"/>
      <c r="I3186" s="265"/>
      <c r="J3186" s="262" t="s">
        <v>4563</v>
      </c>
      <c r="K3186" s="263" t="s">
        <v>4564</v>
      </c>
      <c r="L3186" s="266" t="s">
        <v>7640</v>
      </c>
      <c r="M3186" s="267" t="s">
        <v>7641</v>
      </c>
      <c r="N3186" s="262" t="s">
        <v>7640</v>
      </c>
      <c r="O3186" s="263" t="s">
        <v>7641</v>
      </c>
      <c r="P3186" s="266" t="s">
        <v>7714</v>
      </c>
      <c r="Q3186" s="267" t="s">
        <v>7715</v>
      </c>
      <c r="R3186" s="276"/>
      <c r="S3186" s="277"/>
      <c r="T3186" s="277"/>
    </row>
    <row r="3187" spans="1:20" s="203" customFormat="1" ht="48" x14ac:dyDescent="0.2">
      <c r="A3187" s="257" t="s">
        <v>10461</v>
      </c>
      <c r="B3187" s="258" t="s">
        <v>7710</v>
      </c>
      <c r="C3187" s="259" t="s">
        <v>12025</v>
      </c>
      <c r="D3187" s="260" t="s">
        <v>12026</v>
      </c>
      <c r="E3187" s="261"/>
      <c r="F3187" s="262"/>
      <c r="G3187" s="263"/>
      <c r="H3187" s="264"/>
      <c r="I3187" s="265"/>
      <c r="J3187" s="262" t="s">
        <v>4565</v>
      </c>
      <c r="K3187" s="263" t="s">
        <v>4566</v>
      </c>
      <c r="L3187" s="266" t="s">
        <v>7640</v>
      </c>
      <c r="M3187" s="267" t="s">
        <v>7641</v>
      </c>
      <c r="N3187" s="262" t="s">
        <v>7640</v>
      </c>
      <c r="O3187" s="263" t="s">
        <v>7641</v>
      </c>
      <c r="P3187" s="266" t="s">
        <v>7714</v>
      </c>
      <c r="Q3187" s="267" t="s">
        <v>7715</v>
      </c>
      <c r="R3187" s="276"/>
      <c r="S3187" s="277"/>
      <c r="T3187" s="277"/>
    </row>
    <row r="3188" spans="1:20" s="203" customFormat="1" ht="36" x14ac:dyDescent="0.2">
      <c r="A3188" s="257" t="s">
        <v>10461</v>
      </c>
      <c r="B3188" s="258" t="s">
        <v>7710</v>
      </c>
      <c r="C3188" s="259" t="s">
        <v>12027</v>
      </c>
      <c r="D3188" s="260" t="s">
        <v>12028</v>
      </c>
      <c r="E3188" s="261"/>
      <c r="F3188" s="262"/>
      <c r="G3188" s="263"/>
      <c r="H3188" s="264"/>
      <c r="I3188" s="265"/>
      <c r="J3188" s="262" t="s">
        <v>4567</v>
      </c>
      <c r="K3188" s="263" t="s">
        <v>4568</v>
      </c>
      <c r="L3188" s="266" t="s">
        <v>7640</v>
      </c>
      <c r="M3188" s="267" t="s">
        <v>7641</v>
      </c>
      <c r="N3188" s="262" t="s">
        <v>7640</v>
      </c>
      <c r="O3188" s="263" t="s">
        <v>7641</v>
      </c>
      <c r="P3188" s="266" t="s">
        <v>7714</v>
      </c>
      <c r="Q3188" s="267" t="s">
        <v>7715</v>
      </c>
      <c r="R3188" s="276"/>
      <c r="S3188" s="277"/>
      <c r="T3188" s="277"/>
    </row>
    <row r="3189" spans="1:20" s="203" customFormat="1" ht="24" x14ac:dyDescent="0.2">
      <c r="A3189" s="257" t="s">
        <v>10461</v>
      </c>
      <c r="B3189" s="258" t="s">
        <v>7710</v>
      </c>
      <c r="C3189" s="259" t="s">
        <v>12029</v>
      </c>
      <c r="D3189" s="260" t="s">
        <v>12030</v>
      </c>
      <c r="E3189" s="261"/>
      <c r="F3189" s="262"/>
      <c r="G3189" s="263"/>
      <c r="H3189" s="264"/>
      <c r="I3189" s="265"/>
      <c r="J3189" s="262" t="s">
        <v>4569</v>
      </c>
      <c r="K3189" s="263" t="s">
        <v>4570</v>
      </c>
      <c r="L3189" s="266" t="s">
        <v>7640</v>
      </c>
      <c r="M3189" s="267" t="s">
        <v>7641</v>
      </c>
      <c r="N3189" s="262" t="s">
        <v>7640</v>
      </c>
      <c r="O3189" s="263" t="s">
        <v>7641</v>
      </c>
      <c r="P3189" s="266" t="s">
        <v>7714</v>
      </c>
      <c r="Q3189" s="267" t="s">
        <v>7715</v>
      </c>
      <c r="R3189" s="276"/>
      <c r="S3189" s="277"/>
      <c r="T3189" s="277"/>
    </row>
    <row r="3190" spans="1:20" s="203" customFormat="1" ht="48" x14ac:dyDescent="0.2">
      <c r="A3190" s="257" t="s">
        <v>10461</v>
      </c>
      <c r="B3190" s="258" t="s">
        <v>7710</v>
      </c>
      <c r="C3190" s="259" t="s">
        <v>12031</v>
      </c>
      <c r="D3190" s="260" t="s">
        <v>12032</v>
      </c>
      <c r="E3190" s="261"/>
      <c r="F3190" s="262"/>
      <c r="G3190" s="263"/>
      <c r="H3190" s="264"/>
      <c r="I3190" s="265"/>
      <c r="J3190" s="262" t="s">
        <v>4571</v>
      </c>
      <c r="K3190" s="263" t="s">
        <v>4572</v>
      </c>
      <c r="L3190" s="266" t="s">
        <v>7640</v>
      </c>
      <c r="M3190" s="267" t="s">
        <v>7641</v>
      </c>
      <c r="N3190" s="262" t="s">
        <v>7640</v>
      </c>
      <c r="O3190" s="263" t="s">
        <v>7641</v>
      </c>
      <c r="P3190" s="266" t="s">
        <v>7714</v>
      </c>
      <c r="Q3190" s="267" t="s">
        <v>7715</v>
      </c>
      <c r="R3190" s="276"/>
      <c r="S3190" s="277"/>
      <c r="T3190" s="277"/>
    </row>
    <row r="3191" spans="1:20" s="203" customFormat="1" ht="36" x14ac:dyDescent="0.2">
      <c r="A3191" s="257" t="s">
        <v>10461</v>
      </c>
      <c r="B3191" s="258" t="s">
        <v>7710</v>
      </c>
      <c r="C3191" s="259" t="s">
        <v>12033</v>
      </c>
      <c r="D3191" s="260" t="s">
        <v>12034</v>
      </c>
      <c r="E3191" s="261"/>
      <c r="F3191" s="262"/>
      <c r="G3191" s="263"/>
      <c r="H3191" s="264"/>
      <c r="I3191" s="265"/>
      <c r="J3191" s="262" t="s">
        <v>4573</v>
      </c>
      <c r="K3191" s="263" t="s">
        <v>4574</v>
      </c>
      <c r="L3191" s="266" t="s">
        <v>7640</v>
      </c>
      <c r="M3191" s="267" t="s">
        <v>7641</v>
      </c>
      <c r="N3191" s="262" t="s">
        <v>7640</v>
      </c>
      <c r="O3191" s="263" t="s">
        <v>7641</v>
      </c>
      <c r="P3191" s="266" t="s">
        <v>7714</v>
      </c>
      <c r="Q3191" s="267" t="s">
        <v>7715</v>
      </c>
      <c r="R3191" s="276"/>
      <c r="S3191" s="277"/>
      <c r="T3191" s="277"/>
    </row>
    <row r="3192" spans="1:20" s="203" customFormat="1" ht="36" x14ac:dyDescent="0.2">
      <c r="A3192" s="257" t="s">
        <v>10461</v>
      </c>
      <c r="B3192" s="258" t="s">
        <v>7710</v>
      </c>
      <c r="C3192" s="259" t="s">
        <v>12035</v>
      </c>
      <c r="D3192" s="260" t="s">
        <v>12036</v>
      </c>
      <c r="E3192" s="261"/>
      <c r="F3192" s="262"/>
      <c r="G3192" s="263"/>
      <c r="H3192" s="264"/>
      <c r="I3192" s="265"/>
      <c r="J3192" s="262" t="s">
        <v>4575</v>
      </c>
      <c r="K3192" s="263" t="s">
        <v>4576</v>
      </c>
      <c r="L3192" s="266" t="s">
        <v>7640</v>
      </c>
      <c r="M3192" s="267" t="s">
        <v>7641</v>
      </c>
      <c r="N3192" s="262" t="s">
        <v>7640</v>
      </c>
      <c r="O3192" s="263" t="s">
        <v>7641</v>
      </c>
      <c r="P3192" s="266" t="s">
        <v>7714</v>
      </c>
      <c r="Q3192" s="267" t="s">
        <v>7715</v>
      </c>
      <c r="R3192" s="276"/>
      <c r="S3192" s="277"/>
      <c r="T3192" s="277"/>
    </row>
    <row r="3193" spans="1:20" s="203" customFormat="1" ht="60" x14ac:dyDescent="0.2">
      <c r="A3193" s="257" t="s">
        <v>10461</v>
      </c>
      <c r="B3193" s="258" t="s">
        <v>7710</v>
      </c>
      <c r="C3193" s="259" t="s">
        <v>12037</v>
      </c>
      <c r="D3193" s="260" t="s">
        <v>12038</v>
      </c>
      <c r="E3193" s="261"/>
      <c r="F3193" s="262"/>
      <c r="G3193" s="263"/>
      <c r="H3193" s="264"/>
      <c r="I3193" s="265"/>
      <c r="J3193" s="262" t="s">
        <v>4577</v>
      </c>
      <c r="K3193" s="263" t="s">
        <v>4578</v>
      </c>
      <c r="L3193" s="266" t="s">
        <v>7640</v>
      </c>
      <c r="M3193" s="267" t="s">
        <v>7641</v>
      </c>
      <c r="N3193" s="262" t="s">
        <v>7640</v>
      </c>
      <c r="O3193" s="263" t="s">
        <v>7641</v>
      </c>
      <c r="P3193" s="266" t="s">
        <v>7714</v>
      </c>
      <c r="Q3193" s="267" t="s">
        <v>7715</v>
      </c>
      <c r="R3193" s="276"/>
      <c r="S3193" s="277"/>
      <c r="T3193" s="277"/>
    </row>
    <row r="3194" spans="1:20" s="203" customFormat="1" ht="60" x14ac:dyDescent="0.2">
      <c r="A3194" s="257" t="s">
        <v>10461</v>
      </c>
      <c r="B3194" s="258" t="s">
        <v>7710</v>
      </c>
      <c r="C3194" s="259" t="s">
        <v>12039</v>
      </c>
      <c r="D3194" s="260" t="s">
        <v>12040</v>
      </c>
      <c r="E3194" s="261"/>
      <c r="F3194" s="262"/>
      <c r="G3194" s="263"/>
      <c r="H3194" s="264"/>
      <c r="I3194" s="265"/>
      <c r="J3194" s="262" t="s">
        <v>4579</v>
      </c>
      <c r="K3194" s="263" t="s">
        <v>4580</v>
      </c>
      <c r="L3194" s="266" t="s">
        <v>7640</v>
      </c>
      <c r="M3194" s="267" t="s">
        <v>7641</v>
      </c>
      <c r="N3194" s="262" t="s">
        <v>7640</v>
      </c>
      <c r="O3194" s="263" t="s">
        <v>7641</v>
      </c>
      <c r="P3194" s="266" t="s">
        <v>7714</v>
      </c>
      <c r="Q3194" s="267" t="s">
        <v>7715</v>
      </c>
      <c r="R3194" s="276"/>
      <c r="S3194" s="277"/>
      <c r="T3194" s="277"/>
    </row>
    <row r="3195" spans="1:20" s="203" customFormat="1" ht="36" x14ac:dyDescent="0.2">
      <c r="A3195" s="257" t="s">
        <v>10461</v>
      </c>
      <c r="B3195" s="258" t="s">
        <v>7710</v>
      </c>
      <c r="C3195" s="259" t="s">
        <v>12041</v>
      </c>
      <c r="D3195" s="260" t="s">
        <v>12042</v>
      </c>
      <c r="E3195" s="261"/>
      <c r="F3195" s="262"/>
      <c r="G3195" s="263"/>
      <c r="H3195" s="264"/>
      <c r="I3195" s="265"/>
      <c r="J3195" s="262" t="s">
        <v>4581</v>
      </c>
      <c r="K3195" s="263" t="s">
        <v>4582</v>
      </c>
      <c r="L3195" s="266" t="s">
        <v>7640</v>
      </c>
      <c r="M3195" s="267" t="s">
        <v>7641</v>
      </c>
      <c r="N3195" s="262" t="s">
        <v>7640</v>
      </c>
      <c r="O3195" s="263" t="s">
        <v>7641</v>
      </c>
      <c r="P3195" s="266" t="s">
        <v>7714</v>
      </c>
      <c r="Q3195" s="267" t="s">
        <v>7715</v>
      </c>
      <c r="R3195" s="276"/>
      <c r="S3195" s="277"/>
      <c r="T3195" s="277"/>
    </row>
    <row r="3196" spans="1:20" s="203" customFormat="1" ht="24" x14ac:dyDescent="0.2">
      <c r="A3196" s="329" t="s">
        <v>10461</v>
      </c>
      <c r="B3196" s="330" t="s">
        <v>7707</v>
      </c>
      <c r="C3196" s="246" t="s">
        <v>12043</v>
      </c>
      <c r="D3196" s="331" t="s">
        <v>12044</v>
      </c>
      <c r="E3196" s="248"/>
      <c r="F3196" s="249"/>
      <c r="G3196" s="250"/>
      <c r="H3196" s="251"/>
      <c r="I3196" s="252"/>
      <c r="J3196" s="249"/>
      <c r="K3196" s="250"/>
      <c r="L3196" s="253"/>
      <c r="M3196" s="254"/>
      <c r="N3196" s="249"/>
      <c r="O3196" s="250"/>
      <c r="P3196" s="253"/>
      <c r="Q3196" s="254"/>
      <c r="R3196" s="255"/>
      <c r="S3196" s="256"/>
      <c r="T3196" s="256"/>
    </row>
    <row r="3197" spans="1:20" s="203" customFormat="1" ht="36" x14ac:dyDescent="0.2">
      <c r="A3197" s="257" t="s">
        <v>10461</v>
      </c>
      <c r="B3197" s="258" t="s">
        <v>7710</v>
      </c>
      <c r="C3197" s="259" t="s">
        <v>12045</v>
      </c>
      <c r="D3197" s="260" t="s">
        <v>12046</v>
      </c>
      <c r="E3197" s="261"/>
      <c r="F3197" s="262"/>
      <c r="G3197" s="263"/>
      <c r="H3197" s="264"/>
      <c r="I3197" s="265"/>
      <c r="J3197" s="262" t="s">
        <v>4583</v>
      </c>
      <c r="K3197" s="263" t="s">
        <v>4584</v>
      </c>
      <c r="L3197" s="266" t="s">
        <v>7640</v>
      </c>
      <c r="M3197" s="267" t="s">
        <v>7641</v>
      </c>
      <c r="N3197" s="262" t="s">
        <v>7640</v>
      </c>
      <c r="O3197" s="263" t="s">
        <v>7641</v>
      </c>
      <c r="P3197" s="266" t="s">
        <v>7714</v>
      </c>
      <c r="Q3197" s="267" t="s">
        <v>7715</v>
      </c>
      <c r="R3197" s="276"/>
      <c r="S3197" s="277"/>
      <c r="T3197" s="277"/>
    </row>
    <row r="3198" spans="1:20" s="203" customFormat="1" ht="24" x14ac:dyDescent="0.2">
      <c r="A3198" s="257" t="s">
        <v>10461</v>
      </c>
      <c r="B3198" s="258" t="s">
        <v>7710</v>
      </c>
      <c r="C3198" s="259" t="s">
        <v>12047</v>
      </c>
      <c r="D3198" s="260" t="s">
        <v>12048</v>
      </c>
      <c r="E3198" s="261"/>
      <c r="F3198" s="262"/>
      <c r="G3198" s="263"/>
      <c r="H3198" s="264"/>
      <c r="I3198" s="265"/>
      <c r="J3198" s="262" t="s">
        <v>4585</v>
      </c>
      <c r="K3198" s="263" t="s">
        <v>4586</v>
      </c>
      <c r="L3198" s="266" t="s">
        <v>7640</v>
      </c>
      <c r="M3198" s="267" t="s">
        <v>7641</v>
      </c>
      <c r="N3198" s="262" t="s">
        <v>7640</v>
      </c>
      <c r="O3198" s="263" t="s">
        <v>7641</v>
      </c>
      <c r="P3198" s="266" t="s">
        <v>7714</v>
      </c>
      <c r="Q3198" s="267" t="s">
        <v>7715</v>
      </c>
      <c r="R3198" s="276"/>
      <c r="S3198" s="277"/>
      <c r="T3198" s="277"/>
    </row>
    <row r="3199" spans="1:20" s="203" customFormat="1" ht="24" x14ac:dyDescent="0.2">
      <c r="A3199" s="257" t="s">
        <v>10461</v>
      </c>
      <c r="B3199" s="258" t="s">
        <v>7710</v>
      </c>
      <c r="C3199" s="259" t="s">
        <v>12049</v>
      </c>
      <c r="D3199" s="260" t="s">
        <v>12050</v>
      </c>
      <c r="E3199" s="261"/>
      <c r="F3199" s="262"/>
      <c r="G3199" s="263"/>
      <c r="H3199" s="264"/>
      <c r="I3199" s="265"/>
      <c r="J3199" s="262" t="s">
        <v>4587</v>
      </c>
      <c r="K3199" s="263" t="s">
        <v>4588</v>
      </c>
      <c r="L3199" s="266" t="s">
        <v>7640</v>
      </c>
      <c r="M3199" s="267" t="s">
        <v>7641</v>
      </c>
      <c r="N3199" s="262" t="s">
        <v>7640</v>
      </c>
      <c r="O3199" s="263" t="s">
        <v>7641</v>
      </c>
      <c r="P3199" s="266" t="s">
        <v>7714</v>
      </c>
      <c r="Q3199" s="267" t="s">
        <v>7715</v>
      </c>
      <c r="R3199" s="276"/>
      <c r="S3199" s="277"/>
      <c r="T3199" s="277"/>
    </row>
    <row r="3200" spans="1:20" s="203" customFormat="1" ht="48" x14ac:dyDescent="0.2">
      <c r="A3200" s="257" t="s">
        <v>10461</v>
      </c>
      <c r="B3200" s="258" t="s">
        <v>7710</v>
      </c>
      <c r="C3200" s="259" t="s">
        <v>12051</v>
      </c>
      <c r="D3200" s="260" t="s">
        <v>12052</v>
      </c>
      <c r="E3200" s="261"/>
      <c r="F3200" s="262"/>
      <c r="G3200" s="263"/>
      <c r="H3200" s="264"/>
      <c r="I3200" s="265"/>
      <c r="J3200" s="262" t="s">
        <v>4589</v>
      </c>
      <c r="K3200" s="263" t="s">
        <v>4590</v>
      </c>
      <c r="L3200" s="266" t="s">
        <v>7640</v>
      </c>
      <c r="M3200" s="267" t="s">
        <v>7641</v>
      </c>
      <c r="N3200" s="262" t="s">
        <v>7640</v>
      </c>
      <c r="O3200" s="263" t="s">
        <v>7641</v>
      </c>
      <c r="P3200" s="266" t="s">
        <v>7714</v>
      </c>
      <c r="Q3200" s="267" t="s">
        <v>7715</v>
      </c>
      <c r="R3200" s="276"/>
      <c r="S3200" s="277"/>
      <c r="T3200" s="277"/>
    </row>
    <row r="3201" spans="1:20" s="203" customFormat="1" ht="36" x14ac:dyDescent="0.2">
      <c r="A3201" s="257" t="s">
        <v>10461</v>
      </c>
      <c r="B3201" s="258" t="s">
        <v>7710</v>
      </c>
      <c r="C3201" s="259" t="s">
        <v>12053</v>
      </c>
      <c r="D3201" s="260" t="s">
        <v>12054</v>
      </c>
      <c r="E3201" s="261"/>
      <c r="F3201" s="262"/>
      <c r="G3201" s="263"/>
      <c r="H3201" s="264"/>
      <c r="I3201" s="265"/>
      <c r="J3201" s="262" t="s">
        <v>4591</v>
      </c>
      <c r="K3201" s="263" t="s">
        <v>4592</v>
      </c>
      <c r="L3201" s="266" t="s">
        <v>7640</v>
      </c>
      <c r="M3201" s="267" t="s">
        <v>7641</v>
      </c>
      <c r="N3201" s="262" t="s">
        <v>7640</v>
      </c>
      <c r="O3201" s="263" t="s">
        <v>7641</v>
      </c>
      <c r="P3201" s="266" t="s">
        <v>7714</v>
      </c>
      <c r="Q3201" s="267" t="s">
        <v>7715</v>
      </c>
      <c r="R3201" s="276"/>
      <c r="S3201" s="277"/>
      <c r="T3201" s="277"/>
    </row>
    <row r="3202" spans="1:20" s="203" customFormat="1" ht="36" x14ac:dyDescent="0.2">
      <c r="A3202" s="257" t="s">
        <v>10461</v>
      </c>
      <c r="B3202" s="258" t="s">
        <v>7710</v>
      </c>
      <c r="C3202" s="259" t="s">
        <v>12055</v>
      </c>
      <c r="D3202" s="260" t="s">
        <v>12056</v>
      </c>
      <c r="E3202" s="261"/>
      <c r="F3202" s="262"/>
      <c r="G3202" s="263"/>
      <c r="H3202" s="264"/>
      <c r="I3202" s="265"/>
      <c r="J3202" s="262" t="s">
        <v>4593</v>
      </c>
      <c r="K3202" s="263" t="s">
        <v>4594</v>
      </c>
      <c r="L3202" s="266" t="s">
        <v>7640</v>
      </c>
      <c r="M3202" s="267" t="s">
        <v>7641</v>
      </c>
      <c r="N3202" s="262" t="s">
        <v>7640</v>
      </c>
      <c r="O3202" s="263" t="s">
        <v>7641</v>
      </c>
      <c r="P3202" s="266" t="s">
        <v>7714</v>
      </c>
      <c r="Q3202" s="267" t="s">
        <v>7715</v>
      </c>
      <c r="R3202" s="276"/>
      <c r="S3202" s="277"/>
      <c r="T3202" s="277"/>
    </row>
    <row r="3203" spans="1:20" s="203" customFormat="1" ht="36" x14ac:dyDescent="0.2">
      <c r="A3203" s="257" t="s">
        <v>10461</v>
      </c>
      <c r="B3203" s="258" t="s">
        <v>7710</v>
      </c>
      <c r="C3203" s="259" t="s">
        <v>12057</v>
      </c>
      <c r="D3203" s="260" t="s">
        <v>12058</v>
      </c>
      <c r="E3203" s="261"/>
      <c r="F3203" s="262"/>
      <c r="G3203" s="263"/>
      <c r="H3203" s="264"/>
      <c r="I3203" s="265"/>
      <c r="J3203" s="262" t="s">
        <v>4595</v>
      </c>
      <c r="K3203" s="263" t="s">
        <v>4596</v>
      </c>
      <c r="L3203" s="266" t="s">
        <v>7640</v>
      </c>
      <c r="M3203" s="267" t="s">
        <v>7641</v>
      </c>
      <c r="N3203" s="262" t="s">
        <v>7640</v>
      </c>
      <c r="O3203" s="263" t="s">
        <v>7641</v>
      </c>
      <c r="P3203" s="266" t="s">
        <v>7714</v>
      </c>
      <c r="Q3203" s="267" t="s">
        <v>7715</v>
      </c>
      <c r="R3203" s="276"/>
      <c r="S3203" s="277"/>
      <c r="T3203" s="277"/>
    </row>
    <row r="3204" spans="1:20" s="203" customFormat="1" ht="24" x14ac:dyDescent="0.2">
      <c r="A3204" s="257" t="s">
        <v>10461</v>
      </c>
      <c r="B3204" s="258" t="s">
        <v>7710</v>
      </c>
      <c r="C3204" s="259" t="s">
        <v>12059</v>
      </c>
      <c r="D3204" s="260" t="s">
        <v>12060</v>
      </c>
      <c r="E3204" s="261"/>
      <c r="F3204" s="262"/>
      <c r="G3204" s="263"/>
      <c r="H3204" s="264"/>
      <c r="I3204" s="265"/>
      <c r="J3204" s="262" t="s">
        <v>4597</v>
      </c>
      <c r="K3204" s="263" t="s">
        <v>4598</v>
      </c>
      <c r="L3204" s="266" t="s">
        <v>7640</v>
      </c>
      <c r="M3204" s="267" t="s">
        <v>7641</v>
      </c>
      <c r="N3204" s="262" t="s">
        <v>7640</v>
      </c>
      <c r="O3204" s="263" t="s">
        <v>7641</v>
      </c>
      <c r="P3204" s="266" t="s">
        <v>7714</v>
      </c>
      <c r="Q3204" s="267" t="s">
        <v>7715</v>
      </c>
      <c r="R3204" s="276"/>
      <c r="S3204" s="277"/>
      <c r="T3204" s="277"/>
    </row>
    <row r="3205" spans="1:20" s="203" customFormat="1" ht="60" x14ac:dyDescent="0.2">
      <c r="A3205" s="257" t="s">
        <v>10461</v>
      </c>
      <c r="B3205" s="258" t="s">
        <v>7710</v>
      </c>
      <c r="C3205" s="259" t="s">
        <v>12061</v>
      </c>
      <c r="D3205" s="260" t="s">
        <v>12062</v>
      </c>
      <c r="E3205" s="261"/>
      <c r="F3205" s="262"/>
      <c r="G3205" s="263"/>
      <c r="H3205" s="264"/>
      <c r="I3205" s="265"/>
      <c r="J3205" s="262" t="s">
        <v>4599</v>
      </c>
      <c r="K3205" s="263" t="s">
        <v>4600</v>
      </c>
      <c r="L3205" s="266" t="s">
        <v>7640</v>
      </c>
      <c r="M3205" s="267" t="s">
        <v>7641</v>
      </c>
      <c r="N3205" s="262" t="s">
        <v>7640</v>
      </c>
      <c r="O3205" s="263" t="s">
        <v>7641</v>
      </c>
      <c r="P3205" s="266" t="s">
        <v>7714</v>
      </c>
      <c r="Q3205" s="267" t="s">
        <v>7715</v>
      </c>
      <c r="R3205" s="276"/>
      <c r="S3205" s="277"/>
      <c r="T3205" s="277"/>
    </row>
    <row r="3206" spans="1:20" s="203" customFormat="1" ht="36" x14ac:dyDescent="0.2">
      <c r="A3206" s="257" t="s">
        <v>10461</v>
      </c>
      <c r="B3206" s="258" t="s">
        <v>7710</v>
      </c>
      <c r="C3206" s="259" t="s">
        <v>12063</v>
      </c>
      <c r="D3206" s="260" t="s">
        <v>12064</v>
      </c>
      <c r="E3206" s="261"/>
      <c r="F3206" s="262"/>
      <c r="G3206" s="263"/>
      <c r="H3206" s="264"/>
      <c r="I3206" s="265"/>
      <c r="J3206" s="262" t="s">
        <v>4601</v>
      </c>
      <c r="K3206" s="263" t="s">
        <v>4602</v>
      </c>
      <c r="L3206" s="266" t="s">
        <v>7640</v>
      </c>
      <c r="M3206" s="267" t="s">
        <v>7641</v>
      </c>
      <c r="N3206" s="262" t="s">
        <v>7640</v>
      </c>
      <c r="O3206" s="263" t="s">
        <v>7641</v>
      </c>
      <c r="P3206" s="266" t="s">
        <v>7714</v>
      </c>
      <c r="Q3206" s="267" t="s">
        <v>7715</v>
      </c>
      <c r="R3206" s="276"/>
      <c r="S3206" s="277"/>
      <c r="T3206" s="277"/>
    </row>
    <row r="3207" spans="1:20" s="203" customFormat="1" ht="36" x14ac:dyDescent="0.2">
      <c r="A3207" s="257" t="s">
        <v>10461</v>
      </c>
      <c r="B3207" s="258" t="s">
        <v>7710</v>
      </c>
      <c r="C3207" s="259" t="s">
        <v>12065</v>
      </c>
      <c r="D3207" s="260" t="s">
        <v>12066</v>
      </c>
      <c r="E3207" s="261"/>
      <c r="F3207" s="262"/>
      <c r="G3207" s="263"/>
      <c r="H3207" s="264"/>
      <c r="I3207" s="265"/>
      <c r="J3207" s="262" t="s">
        <v>4603</v>
      </c>
      <c r="K3207" s="263" t="s">
        <v>4604</v>
      </c>
      <c r="L3207" s="266" t="s">
        <v>7640</v>
      </c>
      <c r="M3207" s="267" t="s">
        <v>7641</v>
      </c>
      <c r="N3207" s="262" t="s">
        <v>7640</v>
      </c>
      <c r="O3207" s="263" t="s">
        <v>7641</v>
      </c>
      <c r="P3207" s="266" t="s">
        <v>7714</v>
      </c>
      <c r="Q3207" s="267" t="s">
        <v>7715</v>
      </c>
      <c r="R3207" s="276"/>
      <c r="S3207" s="277"/>
      <c r="T3207" s="277"/>
    </row>
    <row r="3208" spans="1:20" s="203" customFormat="1" ht="60" x14ac:dyDescent="0.2">
      <c r="A3208" s="257" t="s">
        <v>10461</v>
      </c>
      <c r="B3208" s="258" t="s">
        <v>7710</v>
      </c>
      <c r="C3208" s="259" t="s">
        <v>12067</v>
      </c>
      <c r="D3208" s="260" t="s">
        <v>12068</v>
      </c>
      <c r="E3208" s="261"/>
      <c r="F3208" s="262"/>
      <c r="G3208" s="263"/>
      <c r="H3208" s="264"/>
      <c r="I3208" s="265"/>
      <c r="J3208" s="262" t="s">
        <v>4605</v>
      </c>
      <c r="K3208" s="263" t="s">
        <v>4606</v>
      </c>
      <c r="L3208" s="266" t="s">
        <v>7640</v>
      </c>
      <c r="M3208" s="267" t="s">
        <v>7641</v>
      </c>
      <c r="N3208" s="262" t="s">
        <v>7640</v>
      </c>
      <c r="O3208" s="263" t="s">
        <v>7641</v>
      </c>
      <c r="P3208" s="266" t="s">
        <v>7714</v>
      </c>
      <c r="Q3208" s="267" t="s">
        <v>7715</v>
      </c>
      <c r="R3208" s="276"/>
      <c r="S3208" s="277"/>
      <c r="T3208" s="277"/>
    </row>
    <row r="3209" spans="1:20" s="203" customFormat="1" ht="24" x14ac:dyDescent="0.2">
      <c r="A3209" s="257" t="s">
        <v>10461</v>
      </c>
      <c r="B3209" s="258" t="s">
        <v>7710</v>
      </c>
      <c r="C3209" s="259" t="s">
        <v>12069</v>
      </c>
      <c r="D3209" s="260" t="s">
        <v>12070</v>
      </c>
      <c r="E3209" s="261"/>
      <c r="F3209" s="262"/>
      <c r="G3209" s="263"/>
      <c r="H3209" s="264"/>
      <c r="I3209" s="265"/>
      <c r="J3209" s="262" t="s">
        <v>4607</v>
      </c>
      <c r="K3209" s="263" t="s">
        <v>4608</v>
      </c>
      <c r="L3209" s="266" t="s">
        <v>7640</v>
      </c>
      <c r="M3209" s="267" t="s">
        <v>7641</v>
      </c>
      <c r="N3209" s="262" t="s">
        <v>7640</v>
      </c>
      <c r="O3209" s="263" t="s">
        <v>7641</v>
      </c>
      <c r="P3209" s="266" t="s">
        <v>7714</v>
      </c>
      <c r="Q3209" s="267" t="s">
        <v>7715</v>
      </c>
      <c r="R3209" s="276"/>
      <c r="S3209" s="277"/>
      <c r="T3209" s="277"/>
    </row>
    <row r="3210" spans="1:20" s="203" customFormat="1" ht="48" x14ac:dyDescent="0.2">
      <c r="A3210" s="257" t="s">
        <v>10461</v>
      </c>
      <c r="B3210" s="258" t="s">
        <v>7710</v>
      </c>
      <c r="C3210" s="259" t="s">
        <v>12071</v>
      </c>
      <c r="D3210" s="260" t="s">
        <v>12072</v>
      </c>
      <c r="E3210" s="261"/>
      <c r="F3210" s="262"/>
      <c r="G3210" s="263"/>
      <c r="H3210" s="264"/>
      <c r="I3210" s="265"/>
      <c r="J3210" s="262" t="s">
        <v>4609</v>
      </c>
      <c r="K3210" s="263" t="s">
        <v>4610</v>
      </c>
      <c r="L3210" s="266" t="s">
        <v>7640</v>
      </c>
      <c r="M3210" s="267" t="s">
        <v>7641</v>
      </c>
      <c r="N3210" s="262" t="s">
        <v>7640</v>
      </c>
      <c r="O3210" s="263" t="s">
        <v>7641</v>
      </c>
      <c r="P3210" s="266" t="s">
        <v>7714</v>
      </c>
      <c r="Q3210" s="267" t="s">
        <v>7715</v>
      </c>
      <c r="R3210" s="276"/>
      <c r="S3210" s="277"/>
      <c r="T3210" s="277"/>
    </row>
    <row r="3211" spans="1:20" s="203" customFormat="1" ht="48" x14ac:dyDescent="0.2">
      <c r="A3211" s="257" t="s">
        <v>10461</v>
      </c>
      <c r="B3211" s="258" t="s">
        <v>7710</v>
      </c>
      <c r="C3211" s="259" t="s">
        <v>12073</v>
      </c>
      <c r="D3211" s="260" t="s">
        <v>12074</v>
      </c>
      <c r="E3211" s="261"/>
      <c r="F3211" s="262"/>
      <c r="G3211" s="263"/>
      <c r="H3211" s="264"/>
      <c r="I3211" s="265"/>
      <c r="J3211" s="262" t="s">
        <v>4611</v>
      </c>
      <c r="K3211" s="263" t="s">
        <v>4612</v>
      </c>
      <c r="L3211" s="266" t="s">
        <v>7640</v>
      </c>
      <c r="M3211" s="267" t="s">
        <v>7641</v>
      </c>
      <c r="N3211" s="262" t="s">
        <v>7640</v>
      </c>
      <c r="O3211" s="263" t="s">
        <v>7641</v>
      </c>
      <c r="P3211" s="266" t="s">
        <v>7714</v>
      </c>
      <c r="Q3211" s="267" t="s">
        <v>7715</v>
      </c>
      <c r="R3211" s="276"/>
      <c r="S3211" s="277"/>
      <c r="T3211" s="277"/>
    </row>
    <row r="3212" spans="1:20" s="203" customFormat="1" ht="48" x14ac:dyDescent="0.2">
      <c r="A3212" s="257" t="s">
        <v>10461</v>
      </c>
      <c r="B3212" s="258" t="s">
        <v>7710</v>
      </c>
      <c r="C3212" s="259" t="s">
        <v>12075</v>
      </c>
      <c r="D3212" s="260" t="s">
        <v>12076</v>
      </c>
      <c r="E3212" s="261"/>
      <c r="F3212" s="262"/>
      <c r="G3212" s="263"/>
      <c r="H3212" s="264"/>
      <c r="I3212" s="265"/>
      <c r="J3212" s="262" t="s">
        <v>4613</v>
      </c>
      <c r="K3212" s="263" t="s">
        <v>4614</v>
      </c>
      <c r="L3212" s="266" t="s">
        <v>7640</v>
      </c>
      <c r="M3212" s="267" t="s">
        <v>7641</v>
      </c>
      <c r="N3212" s="262" t="s">
        <v>7640</v>
      </c>
      <c r="O3212" s="263" t="s">
        <v>7641</v>
      </c>
      <c r="P3212" s="266" t="s">
        <v>7714</v>
      </c>
      <c r="Q3212" s="267" t="s">
        <v>7715</v>
      </c>
      <c r="R3212" s="276"/>
      <c r="S3212" s="277"/>
      <c r="T3212" s="277"/>
    </row>
    <row r="3213" spans="1:20" s="203" customFormat="1" ht="48" x14ac:dyDescent="0.2">
      <c r="A3213" s="257" t="s">
        <v>10461</v>
      </c>
      <c r="B3213" s="258" t="s">
        <v>7710</v>
      </c>
      <c r="C3213" s="259" t="s">
        <v>12077</v>
      </c>
      <c r="D3213" s="260" t="s">
        <v>12078</v>
      </c>
      <c r="E3213" s="261"/>
      <c r="F3213" s="262"/>
      <c r="G3213" s="263"/>
      <c r="H3213" s="264"/>
      <c r="I3213" s="265"/>
      <c r="J3213" s="262" t="s">
        <v>4615</v>
      </c>
      <c r="K3213" s="263" t="s">
        <v>4616</v>
      </c>
      <c r="L3213" s="266" t="s">
        <v>7640</v>
      </c>
      <c r="M3213" s="267" t="s">
        <v>7641</v>
      </c>
      <c r="N3213" s="262" t="s">
        <v>7640</v>
      </c>
      <c r="O3213" s="263" t="s">
        <v>7641</v>
      </c>
      <c r="P3213" s="266" t="s">
        <v>7714</v>
      </c>
      <c r="Q3213" s="267" t="s">
        <v>7715</v>
      </c>
      <c r="R3213" s="276"/>
      <c r="S3213" s="277"/>
      <c r="T3213" s="277"/>
    </row>
    <row r="3214" spans="1:20" s="203" customFormat="1" ht="36" x14ac:dyDescent="0.2">
      <c r="A3214" s="257" t="s">
        <v>10461</v>
      </c>
      <c r="B3214" s="258" t="s">
        <v>7710</v>
      </c>
      <c r="C3214" s="259" t="s">
        <v>12079</v>
      </c>
      <c r="D3214" s="260" t="s">
        <v>12080</v>
      </c>
      <c r="E3214" s="261"/>
      <c r="F3214" s="262"/>
      <c r="G3214" s="263"/>
      <c r="H3214" s="264"/>
      <c r="I3214" s="265"/>
      <c r="J3214" s="262" t="s">
        <v>4617</v>
      </c>
      <c r="K3214" s="263" t="s">
        <v>4618</v>
      </c>
      <c r="L3214" s="266" t="s">
        <v>7640</v>
      </c>
      <c r="M3214" s="267" t="s">
        <v>7641</v>
      </c>
      <c r="N3214" s="262" t="s">
        <v>7640</v>
      </c>
      <c r="O3214" s="263" t="s">
        <v>7641</v>
      </c>
      <c r="P3214" s="266" t="s">
        <v>7714</v>
      </c>
      <c r="Q3214" s="267" t="s">
        <v>7715</v>
      </c>
      <c r="R3214" s="276"/>
      <c r="S3214" s="277"/>
      <c r="T3214" s="277"/>
    </row>
    <row r="3215" spans="1:20" s="203" customFormat="1" ht="60" x14ac:dyDescent="0.2">
      <c r="A3215" s="257" t="s">
        <v>10461</v>
      </c>
      <c r="B3215" s="258" t="s">
        <v>7710</v>
      </c>
      <c r="C3215" s="259" t="s">
        <v>12081</v>
      </c>
      <c r="D3215" s="260" t="s">
        <v>12082</v>
      </c>
      <c r="E3215" s="261"/>
      <c r="F3215" s="262"/>
      <c r="G3215" s="263"/>
      <c r="H3215" s="264"/>
      <c r="I3215" s="265"/>
      <c r="J3215" s="262" t="s">
        <v>4619</v>
      </c>
      <c r="K3215" s="263" t="s">
        <v>4620</v>
      </c>
      <c r="L3215" s="266" t="s">
        <v>7640</v>
      </c>
      <c r="M3215" s="267" t="s">
        <v>7641</v>
      </c>
      <c r="N3215" s="262" t="s">
        <v>7640</v>
      </c>
      <c r="O3215" s="263" t="s">
        <v>7641</v>
      </c>
      <c r="P3215" s="266" t="s">
        <v>7714</v>
      </c>
      <c r="Q3215" s="267" t="s">
        <v>7715</v>
      </c>
      <c r="R3215" s="276"/>
      <c r="S3215" s="277"/>
      <c r="T3215" s="277"/>
    </row>
    <row r="3216" spans="1:20" s="203" customFormat="1" ht="36" x14ac:dyDescent="0.2">
      <c r="A3216" s="257" t="s">
        <v>10461</v>
      </c>
      <c r="B3216" s="258" t="s">
        <v>7710</v>
      </c>
      <c r="C3216" s="259" t="s">
        <v>12083</v>
      </c>
      <c r="D3216" s="260" t="s">
        <v>12084</v>
      </c>
      <c r="E3216" s="261"/>
      <c r="F3216" s="262"/>
      <c r="G3216" s="263"/>
      <c r="H3216" s="264"/>
      <c r="I3216" s="265"/>
      <c r="J3216" s="262" t="s">
        <v>4621</v>
      </c>
      <c r="K3216" s="263" t="s">
        <v>4622</v>
      </c>
      <c r="L3216" s="266" t="s">
        <v>7640</v>
      </c>
      <c r="M3216" s="267" t="s">
        <v>7641</v>
      </c>
      <c r="N3216" s="262" t="s">
        <v>7640</v>
      </c>
      <c r="O3216" s="263" t="s">
        <v>7641</v>
      </c>
      <c r="P3216" s="266" t="s">
        <v>7714</v>
      </c>
      <c r="Q3216" s="267" t="s">
        <v>7715</v>
      </c>
      <c r="R3216" s="276"/>
      <c r="S3216" s="277"/>
      <c r="T3216" s="277"/>
    </row>
    <row r="3217" spans="1:20" s="203" customFormat="1" ht="24" x14ac:dyDescent="0.2">
      <c r="A3217" s="329" t="s">
        <v>10461</v>
      </c>
      <c r="B3217" s="330" t="s">
        <v>7707</v>
      </c>
      <c r="C3217" s="246" t="s">
        <v>12085</v>
      </c>
      <c r="D3217" s="331" t="s">
        <v>12086</v>
      </c>
      <c r="E3217" s="248"/>
      <c r="F3217" s="249"/>
      <c r="G3217" s="250"/>
      <c r="H3217" s="251"/>
      <c r="I3217" s="252"/>
      <c r="J3217" s="249"/>
      <c r="K3217" s="250"/>
      <c r="L3217" s="253"/>
      <c r="M3217" s="254"/>
      <c r="N3217" s="249"/>
      <c r="O3217" s="250"/>
      <c r="P3217" s="253"/>
      <c r="Q3217" s="254"/>
      <c r="R3217" s="255"/>
      <c r="S3217" s="256"/>
      <c r="T3217" s="256"/>
    </row>
    <row r="3218" spans="1:20" s="203" customFormat="1" ht="24" x14ac:dyDescent="0.2">
      <c r="A3218" s="257" t="s">
        <v>10461</v>
      </c>
      <c r="B3218" s="258" t="s">
        <v>7710</v>
      </c>
      <c r="C3218" s="259" t="s">
        <v>12087</v>
      </c>
      <c r="D3218" s="260" t="s">
        <v>12088</v>
      </c>
      <c r="E3218" s="261"/>
      <c r="F3218" s="262"/>
      <c r="G3218" s="263"/>
      <c r="H3218" s="264"/>
      <c r="I3218" s="265"/>
      <c r="J3218" s="262" t="s">
        <v>4623</v>
      </c>
      <c r="K3218" s="263" t="s">
        <v>4624</v>
      </c>
      <c r="L3218" s="266" t="s">
        <v>7640</v>
      </c>
      <c r="M3218" s="267" t="s">
        <v>7641</v>
      </c>
      <c r="N3218" s="262" t="s">
        <v>7640</v>
      </c>
      <c r="O3218" s="263" t="s">
        <v>7641</v>
      </c>
      <c r="P3218" s="266" t="s">
        <v>7714</v>
      </c>
      <c r="Q3218" s="267" t="s">
        <v>7715</v>
      </c>
      <c r="R3218" s="276"/>
      <c r="S3218" s="277"/>
      <c r="T3218" s="277"/>
    </row>
    <row r="3219" spans="1:20" s="203" customFormat="1" ht="24" x14ac:dyDescent="0.2">
      <c r="A3219" s="257" t="s">
        <v>10461</v>
      </c>
      <c r="B3219" s="258" t="s">
        <v>7710</v>
      </c>
      <c r="C3219" s="259" t="s">
        <v>12089</v>
      </c>
      <c r="D3219" s="260" t="s">
        <v>12090</v>
      </c>
      <c r="E3219" s="261"/>
      <c r="F3219" s="262"/>
      <c r="G3219" s="263"/>
      <c r="H3219" s="264"/>
      <c r="I3219" s="265"/>
      <c r="J3219" s="262" t="s">
        <v>4625</v>
      </c>
      <c r="K3219" s="263" t="s">
        <v>4626</v>
      </c>
      <c r="L3219" s="266" t="s">
        <v>7640</v>
      </c>
      <c r="M3219" s="267" t="s">
        <v>7641</v>
      </c>
      <c r="N3219" s="262" t="s">
        <v>7640</v>
      </c>
      <c r="O3219" s="263" t="s">
        <v>7641</v>
      </c>
      <c r="P3219" s="266" t="s">
        <v>7714</v>
      </c>
      <c r="Q3219" s="267" t="s">
        <v>7715</v>
      </c>
      <c r="R3219" s="276"/>
      <c r="S3219" s="277"/>
      <c r="T3219" s="277"/>
    </row>
    <row r="3220" spans="1:20" s="203" customFormat="1" ht="36" x14ac:dyDescent="0.2">
      <c r="A3220" s="257" t="s">
        <v>10461</v>
      </c>
      <c r="B3220" s="258" t="s">
        <v>7710</v>
      </c>
      <c r="C3220" s="259" t="s">
        <v>12091</v>
      </c>
      <c r="D3220" s="260" t="s">
        <v>12092</v>
      </c>
      <c r="E3220" s="261"/>
      <c r="F3220" s="262"/>
      <c r="G3220" s="263"/>
      <c r="H3220" s="264"/>
      <c r="I3220" s="265"/>
      <c r="J3220" s="262" t="s">
        <v>4627</v>
      </c>
      <c r="K3220" s="263" t="s">
        <v>4628</v>
      </c>
      <c r="L3220" s="266" t="s">
        <v>7640</v>
      </c>
      <c r="M3220" s="267" t="s">
        <v>7641</v>
      </c>
      <c r="N3220" s="262" t="s">
        <v>7640</v>
      </c>
      <c r="O3220" s="263" t="s">
        <v>7641</v>
      </c>
      <c r="P3220" s="266" t="s">
        <v>7714</v>
      </c>
      <c r="Q3220" s="267" t="s">
        <v>7715</v>
      </c>
      <c r="R3220" s="276"/>
      <c r="S3220" s="277"/>
      <c r="T3220" s="277"/>
    </row>
    <row r="3221" spans="1:20" s="203" customFormat="1" ht="36" x14ac:dyDescent="0.2">
      <c r="A3221" s="329" t="s">
        <v>10461</v>
      </c>
      <c r="B3221" s="330" t="s">
        <v>7707</v>
      </c>
      <c r="C3221" s="246" t="s">
        <v>12093</v>
      </c>
      <c r="D3221" s="331" t="s">
        <v>12094</v>
      </c>
      <c r="E3221" s="248"/>
      <c r="F3221" s="249"/>
      <c r="G3221" s="250"/>
      <c r="H3221" s="251"/>
      <c r="I3221" s="252"/>
      <c r="J3221" s="249"/>
      <c r="K3221" s="250"/>
      <c r="L3221" s="253"/>
      <c r="M3221" s="254"/>
      <c r="N3221" s="249"/>
      <c r="O3221" s="250"/>
      <c r="P3221" s="253"/>
      <c r="Q3221" s="254"/>
      <c r="R3221" s="255"/>
      <c r="S3221" s="256"/>
      <c r="T3221" s="256"/>
    </row>
    <row r="3222" spans="1:20" s="203" customFormat="1" ht="48" x14ac:dyDescent="0.2">
      <c r="A3222" s="257" t="s">
        <v>10461</v>
      </c>
      <c r="B3222" s="258" t="s">
        <v>7710</v>
      </c>
      <c r="C3222" s="259" t="s">
        <v>12093</v>
      </c>
      <c r="D3222" s="260" t="s">
        <v>12095</v>
      </c>
      <c r="E3222" s="261"/>
      <c r="F3222" s="262"/>
      <c r="G3222" s="263"/>
      <c r="H3222" s="264"/>
      <c r="I3222" s="265"/>
      <c r="J3222" s="262" t="s">
        <v>4629</v>
      </c>
      <c r="K3222" s="263" t="s">
        <v>4630</v>
      </c>
      <c r="L3222" s="266" t="s">
        <v>7640</v>
      </c>
      <c r="M3222" s="267" t="s">
        <v>7641</v>
      </c>
      <c r="N3222" s="262" t="s">
        <v>7640</v>
      </c>
      <c r="O3222" s="263" t="s">
        <v>7641</v>
      </c>
      <c r="P3222" s="266" t="s">
        <v>7714</v>
      </c>
      <c r="Q3222" s="267" t="s">
        <v>7715</v>
      </c>
      <c r="R3222" s="276"/>
      <c r="S3222" s="277"/>
      <c r="T3222" s="277"/>
    </row>
    <row r="3223" spans="1:20" s="203" customFormat="1" ht="25.5" x14ac:dyDescent="0.2">
      <c r="A3223" s="204" t="s">
        <v>10461</v>
      </c>
      <c r="B3223" s="205" t="s">
        <v>7704</v>
      </c>
      <c r="C3223" s="400" t="s">
        <v>12096</v>
      </c>
      <c r="D3223" s="207" t="s">
        <v>12097</v>
      </c>
      <c r="E3223" s="208"/>
      <c r="F3223" s="209"/>
      <c r="G3223" s="210"/>
      <c r="H3223" s="211"/>
      <c r="I3223" s="212"/>
      <c r="J3223" s="209"/>
      <c r="K3223" s="210"/>
      <c r="L3223" s="213"/>
      <c r="M3223" s="214"/>
      <c r="N3223" s="209"/>
      <c r="O3223" s="210"/>
      <c r="P3223" s="213"/>
      <c r="Q3223" s="214"/>
      <c r="R3223" s="215"/>
      <c r="S3223" s="216"/>
      <c r="T3223" s="216"/>
    </row>
    <row r="3224" spans="1:20" s="203" customFormat="1" ht="24" x14ac:dyDescent="0.2">
      <c r="A3224" s="244" t="s">
        <v>10461</v>
      </c>
      <c r="B3224" s="245" t="s">
        <v>7707</v>
      </c>
      <c r="C3224" s="246" t="s">
        <v>12096</v>
      </c>
      <c r="D3224" s="247" t="s">
        <v>12098</v>
      </c>
      <c r="E3224" s="248"/>
      <c r="F3224" s="249"/>
      <c r="G3224" s="250"/>
      <c r="H3224" s="251"/>
      <c r="I3224" s="252"/>
      <c r="J3224" s="262" t="s">
        <v>5048</v>
      </c>
      <c r="K3224" s="263" t="s">
        <v>5049</v>
      </c>
      <c r="L3224" s="266" t="s">
        <v>7640</v>
      </c>
      <c r="M3224" s="267" t="s">
        <v>7641</v>
      </c>
      <c r="N3224" s="262" t="s">
        <v>7640</v>
      </c>
      <c r="O3224" s="263" t="s">
        <v>7641</v>
      </c>
      <c r="P3224" s="266" t="s">
        <v>7714</v>
      </c>
      <c r="Q3224" s="267" t="s">
        <v>7715</v>
      </c>
      <c r="R3224" s="276"/>
      <c r="S3224" s="277"/>
      <c r="T3224" s="277"/>
    </row>
    <row r="3225" spans="1:20" s="203" customFormat="1" ht="24" x14ac:dyDescent="0.2">
      <c r="A3225" s="257" t="s">
        <v>10461</v>
      </c>
      <c r="B3225" s="258" t="s">
        <v>7710</v>
      </c>
      <c r="C3225" s="259" t="s">
        <v>12096</v>
      </c>
      <c r="D3225" s="260" t="s">
        <v>12099</v>
      </c>
      <c r="E3225" s="261"/>
      <c r="F3225" s="262"/>
      <c r="G3225" s="263"/>
      <c r="H3225" s="264"/>
      <c r="I3225" s="265"/>
      <c r="J3225" s="262" t="s">
        <v>5048</v>
      </c>
      <c r="K3225" s="263" t="s">
        <v>5049</v>
      </c>
      <c r="L3225" s="266" t="s">
        <v>7640</v>
      </c>
      <c r="M3225" s="267" t="s">
        <v>7641</v>
      </c>
      <c r="N3225" s="262" t="s">
        <v>7640</v>
      </c>
      <c r="O3225" s="263" t="s">
        <v>7641</v>
      </c>
      <c r="P3225" s="266" t="s">
        <v>7714</v>
      </c>
      <c r="Q3225" s="267" t="s">
        <v>7715</v>
      </c>
      <c r="R3225" s="276"/>
      <c r="S3225" s="277"/>
      <c r="T3225" s="277"/>
    </row>
    <row r="3226" spans="1:20" s="203" customFormat="1" ht="25.5" x14ac:dyDescent="0.2">
      <c r="A3226" s="204" t="s">
        <v>10461</v>
      </c>
      <c r="B3226" s="205" t="s">
        <v>7704</v>
      </c>
      <c r="C3226" s="400" t="s">
        <v>12100</v>
      </c>
      <c r="D3226" s="207" t="s">
        <v>12101</v>
      </c>
      <c r="E3226" s="208"/>
      <c r="F3226" s="209"/>
      <c r="G3226" s="210"/>
      <c r="H3226" s="211"/>
      <c r="I3226" s="212"/>
      <c r="J3226" s="209"/>
      <c r="K3226" s="210"/>
      <c r="L3226" s="213"/>
      <c r="M3226" s="214"/>
      <c r="N3226" s="209"/>
      <c r="O3226" s="210"/>
      <c r="P3226" s="213"/>
      <c r="Q3226" s="214"/>
      <c r="R3226" s="215"/>
      <c r="S3226" s="216"/>
      <c r="T3226" s="216"/>
    </row>
    <row r="3227" spans="1:20" s="203" customFormat="1" ht="36" x14ac:dyDescent="0.2">
      <c r="A3227" s="244" t="s">
        <v>10461</v>
      </c>
      <c r="B3227" s="245" t="s">
        <v>7707</v>
      </c>
      <c r="C3227" s="246" t="s">
        <v>12102</v>
      </c>
      <c r="D3227" s="247" t="s">
        <v>12103</v>
      </c>
      <c r="E3227" s="248"/>
      <c r="F3227" s="249"/>
      <c r="G3227" s="250"/>
      <c r="H3227" s="251"/>
      <c r="I3227" s="252"/>
      <c r="J3227" s="262" t="s">
        <v>4997</v>
      </c>
      <c r="K3227" s="263" t="s">
        <v>4998</v>
      </c>
      <c r="L3227" s="266" t="s">
        <v>7640</v>
      </c>
      <c r="M3227" s="267" t="s">
        <v>7641</v>
      </c>
      <c r="N3227" s="262" t="s">
        <v>7640</v>
      </c>
      <c r="O3227" s="263" t="s">
        <v>7641</v>
      </c>
      <c r="P3227" s="266" t="s">
        <v>7714</v>
      </c>
      <c r="Q3227" s="267" t="s">
        <v>7715</v>
      </c>
      <c r="R3227" s="276"/>
      <c r="S3227" s="277"/>
      <c r="T3227" s="277"/>
    </row>
    <row r="3228" spans="1:20" s="203" customFormat="1" ht="36" x14ac:dyDescent="0.2">
      <c r="A3228" s="257" t="s">
        <v>10461</v>
      </c>
      <c r="B3228" s="258" t="s">
        <v>7710</v>
      </c>
      <c r="C3228" s="259" t="s">
        <v>12102</v>
      </c>
      <c r="D3228" s="260" t="s">
        <v>12104</v>
      </c>
      <c r="E3228" s="261"/>
      <c r="F3228" s="262"/>
      <c r="G3228" s="263"/>
      <c r="H3228" s="264"/>
      <c r="I3228" s="265"/>
      <c r="J3228" s="262" t="s">
        <v>4997</v>
      </c>
      <c r="K3228" s="263" t="s">
        <v>4998</v>
      </c>
      <c r="L3228" s="266" t="s">
        <v>7640</v>
      </c>
      <c r="M3228" s="267" t="s">
        <v>7641</v>
      </c>
      <c r="N3228" s="262" t="s">
        <v>7640</v>
      </c>
      <c r="O3228" s="263" t="s">
        <v>7641</v>
      </c>
      <c r="P3228" s="266" t="s">
        <v>7714</v>
      </c>
      <c r="Q3228" s="267" t="s">
        <v>7715</v>
      </c>
      <c r="R3228" s="276"/>
      <c r="S3228" s="277"/>
      <c r="T3228" s="277"/>
    </row>
    <row r="3229" spans="1:20" s="203" customFormat="1" ht="36" x14ac:dyDescent="0.2">
      <c r="A3229" s="244" t="s">
        <v>10461</v>
      </c>
      <c r="B3229" s="245" t="s">
        <v>7707</v>
      </c>
      <c r="C3229" s="246" t="s">
        <v>12105</v>
      </c>
      <c r="D3229" s="247" t="s">
        <v>12106</v>
      </c>
      <c r="E3229" s="248"/>
      <c r="F3229" s="249"/>
      <c r="G3229" s="250"/>
      <c r="H3229" s="251"/>
      <c r="I3229" s="252"/>
      <c r="J3229" s="262" t="s">
        <v>5009</v>
      </c>
      <c r="K3229" s="263" t="s">
        <v>5010</v>
      </c>
      <c r="L3229" s="266" t="s">
        <v>7640</v>
      </c>
      <c r="M3229" s="267" t="s">
        <v>7641</v>
      </c>
      <c r="N3229" s="262" t="s">
        <v>7640</v>
      </c>
      <c r="O3229" s="263" t="s">
        <v>7641</v>
      </c>
      <c r="P3229" s="266" t="s">
        <v>7714</v>
      </c>
      <c r="Q3229" s="267" t="s">
        <v>7715</v>
      </c>
      <c r="R3229" s="276"/>
      <c r="S3229" s="277"/>
      <c r="T3229" s="277"/>
    </row>
    <row r="3230" spans="1:20" s="203" customFormat="1" ht="36" x14ac:dyDescent="0.2">
      <c r="A3230" s="257" t="s">
        <v>10461</v>
      </c>
      <c r="B3230" s="258" t="s">
        <v>7710</v>
      </c>
      <c r="C3230" s="259" t="s">
        <v>12105</v>
      </c>
      <c r="D3230" s="260" t="s">
        <v>12107</v>
      </c>
      <c r="E3230" s="261"/>
      <c r="F3230" s="262"/>
      <c r="G3230" s="263"/>
      <c r="H3230" s="264"/>
      <c r="I3230" s="265"/>
      <c r="J3230" s="262" t="s">
        <v>5009</v>
      </c>
      <c r="K3230" s="263" t="s">
        <v>5010</v>
      </c>
      <c r="L3230" s="266" t="s">
        <v>7640</v>
      </c>
      <c r="M3230" s="267" t="s">
        <v>7641</v>
      </c>
      <c r="N3230" s="262" t="s">
        <v>7640</v>
      </c>
      <c r="O3230" s="263" t="s">
        <v>7641</v>
      </c>
      <c r="P3230" s="266" t="s">
        <v>7714</v>
      </c>
      <c r="Q3230" s="267" t="s">
        <v>7715</v>
      </c>
      <c r="R3230" s="276"/>
      <c r="S3230" s="277"/>
      <c r="T3230" s="277"/>
    </row>
    <row r="3231" spans="1:20" s="203" customFormat="1" ht="36" x14ac:dyDescent="0.2">
      <c r="A3231" s="244" t="s">
        <v>10461</v>
      </c>
      <c r="B3231" s="245" t="s">
        <v>7707</v>
      </c>
      <c r="C3231" s="246" t="s">
        <v>12108</v>
      </c>
      <c r="D3231" s="247" t="s">
        <v>12109</v>
      </c>
      <c r="E3231" s="248"/>
      <c r="F3231" s="249"/>
      <c r="G3231" s="250"/>
      <c r="H3231" s="251"/>
      <c r="I3231" s="252"/>
      <c r="J3231" s="262" t="s">
        <v>5021</v>
      </c>
      <c r="K3231" s="263" t="s">
        <v>5022</v>
      </c>
      <c r="L3231" s="266" t="s">
        <v>7640</v>
      </c>
      <c r="M3231" s="267" t="s">
        <v>7641</v>
      </c>
      <c r="N3231" s="262" t="s">
        <v>7640</v>
      </c>
      <c r="O3231" s="263" t="s">
        <v>7641</v>
      </c>
      <c r="P3231" s="266" t="s">
        <v>7714</v>
      </c>
      <c r="Q3231" s="267" t="s">
        <v>7715</v>
      </c>
      <c r="R3231" s="276"/>
      <c r="S3231" s="277"/>
      <c r="T3231" s="277"/>
    </row>
    <row r="3232" spans="1:20" s="203" customFormat="1" ht="36" x14ac:dyDescent="0.2">
      <c r="A3232" s="257" t="s">
        <v>10461</v>
      </c>
      <c r="B3232" s="258" t="s">
        <v>7710</v>
      </c>
      <c r="C3232" s="259" t="s">
        <v>12108</v>
      </c>
      <c r="D3232" s="260" t="s">
        <v>12110</v>
      </c>
      <c r="E3232" s="261"/>
      <c r="F3232" s="262"/>
      <c r="G3232" s="263"/>
      <c r="H3232" s="264"/>
      <c r="I3232" s="265"/>
      <c r="J3232" s="262" t="s">
        <v>5021</v>
      </c>
      <c r="K3232" s="263" t="s">
        <v>5022</v>
      </c>
      <c r="L3232" s="266" t="s">
        <v>7640</v>
      </c>
      <c r="M3232" s="267" t="s">
        <v>7641</v>
      </c>
      <c r="N3232" s="262" t="s">
        <v>7640</v>
      </c>
      <c r="O3232" s="263" t="s">
        <v>7641</v>
      </c>
      <c r="P3232" s="266" t="s">
        <v>7714</v>
      </c>
      <c r="Q3232" s="267" t="s">
        <v>7715</v>
      </c>
      <c r="R3232" s="276"/>
      <c r="S3232" s="277"/>
      <c r="T3232" s="277"/>
    </row>
    <row r="3233" spans="1:20" s="203" customFormat="1" ht="36" x14ac:dyDescent="0.2">
      <c r="A3233" s="244" t="s">
        <v>10461</v>
      </c>
      <c r="B3233" s="245" t="s">
        <v>7707</v>
      </c>
      <c r="C3233" s="246" t="s">
        <v>12111</v>
      </c>
      <c r="D3233" s="247" t="s">
        <v>12112</v>
      </c>
      <c r="E3233" s="248"/>
      <c r="F3233" s="249"/>
      <c r="G3233" s="250"/>
      <c r="H3233" s="251"/>
      <c r="I3233" s="252"/>
      <c r="J3233" s="262" t="s">
        <v>5023</v>
      </c>
      <c r="K3233" s="263" t="s">
        <v>5024</v>
      </c>
      <c r="L3233" s="266" t="s">
        <v>7640</v>
      </c>
      <c r="M3233" s="267" t="s">
        <v>7641</v>
      </c>
      <c r="N3233" s="262" t="s">
        <v>7640</v>
      </c>
      <c r="O3233" s="263" t="s">
        <v>7641</v>
      </c>
      <c r="P3233" s="266" t="s">
        <v>7714</v>
      </c>
      <c r="Q3233" s="267" t="s">
        <v>7715</v>
      </c>
      <c r="R3233" s="276"/>
      <c r="S3233" s="277"/>
      <c r="T3233" s="277"/>
    </row>
    <row r="3234" spans="1:20" s="203" customFormat="1" ht="36" x14ac:dyDescent="0.2">
      <c r="A3234" s="257" t="s">
        <v>10461</v>
      </c>
      <c r="B3234" s="258" t="s">
        <v>7710</v>
      </c>
      <c r="C3234" s="259" t="s">
        <v>12111</v>
      </c>
      <c r="D3234" s="260" t="s">
        <v>12113</v>
      </c>
      <c r="E3234" s="261"/>
      <c r="F3234" s="262"/>
      <c r="G3234" s="263"/>
      <c r="H3234" s="264"/>
      <c r="I3234" s="265"/>
      <c r="J3234" s="262" t="s">
        <v>5023</v>
      </c>
      <c r="K3234" s="263" t="s">
        <v>5024</v>
      </c>
      <c r="L3234" s="266" t="s">
        <v>7640</v>
      </c>
      <c r="M3234" s="267" t="s">
        <v>7641</v>
      </c>
      <c r="N3234" s="262" t="s">
        <v>7640</v>
      </c>
      <c r="O3234" s="263" t="s">
        <v>7641</v>
      </c>
      <c r="P3234" s="266" t="s">
        <v>7714</v>
      </c>
      <c r="Q3234" s="267" t="s">
        <v>7715</v>
      </c>
      <c r="R3234" s="276"/>
      <c r="S3234" s="277"/>
      <c r="T3234" s="277"/>
    </row>
    <row r="3235" spans="1:20" s="203" customFormat="1" ht="25.5" x14ac:dyDescent="0.2">
      <c r="A3235" s="204" t="s">
        <v>10461</v>
      </c>
      <c r="B3235" s="205" t="s">
        <v>7704</v>
      </c>
      <c r="C3235" s="400" t="s">
        <v>12114</v>
      </c>
      <c r="D3235" s="207" t="s">
        <v>12115</v>
      </c>
      <c r="E3235" s="208"/>
      <c r="F3235" s="209"/>
      <c r="G3235" s="210"/>
      <c r="H3235" s="211"/>
      <c r="I3235" s="212"/>
      <c r="J3235" s="209"/>
      <c r="K3235" s="210"/>
      <c r="L3235" s="213"/>
      <c r="M3235" s="214"/>
      <c r="N3235" s="209"/>
      <c r="O3235" s="210"/>
      <c r="P3235" s="213"/>
      <c r="Q3235" s="214"/>
      <c r="R3235" s="215"/>
      <c r="S3235" s="216"/>
      <c r="T3235" s="216"/>
    </row>
    <row r="3236" spans="1:20" s="203" customFormat="1" ht="36" x14ac:dyDescent="0.2">
      <c r="A3236" s="244" t="s">
        <v>10461</v>
      </c>
      <c r="B3236" s="245" t="s">
        <v>7707</v>
      </c>
      <c r="C3236" s="246" t="s">
        <v>12114</v>
      </c>
      <c r="D3236" s="247" t="s">
        <v>12116</v>
      </c>
      <c r="E3236" s="248"/>
      <c r="F3236" s="249"/>
      <c r="G3236" s="250"/>
      <c r="H3236" s="251"/>
      <c r="I3236" s="252"/>
      <c r="J3236" s="262" t="s">
        <v>5050</v>
      </c>
      <c r="K3236" s="263" t="s">
        <v>5051</v>
      </c>
      <c r="L3236" s="266" t="s">
        <v>7640</v>
      </c>
      <c r="M3236" s="267" t="s">
        <v>7641</v>
      </c>
      <c r="N3236" s="262" t="s">
        <v>7640</v>
      </c>
      <c r="O3236" s="263" t="s">
        <v>7641</v>
      </c>
      <c r="P3236" s="266" t="s">
        <v>7714</v>
      </c>
      <c r="Q3236" s="267" t="s">
        <v>7715</v>
      </c>
      <c r="R3236" s="276"/>
      <c r="S3236" s="277"/>
      <c r="T3236" s="277"/>
    </row>
    <row r="3237" spans="1:20" s="203" customFormat="1" ht="36" x14ac:dyDescent="0.2">
      <c r="A3237" s="257" t="s">
        <v>10461</v>
      </c>
      <c r="B3237" s="258" t="s">
        <v>7710</v>
      </c>
      <c r="C3237" s="259" t="s">
        <v>12114</v>
      </c>
      <c r="D3237" s="260" t="s">
        <v>12117</v>
      </c>
      <c r="E3237" s="261"/>
      <c r="F3237" s="262"/>
      <c r="G3237" s="263"/>
      <c r="H3237" s="264"/>
      <c r="I3237" s="265"/>
      <c r="J3237" s="262" t="s">
        <v>5050</v>
      </c>
      <c r="K3237" s="263" t="s">
        <v>5051</v>
      </c>
      <c r="L3237" s="266" t="s">
        <v>7640</v>
      </c>
      <c r="M3237" s="267" t="s">
        <v>7641</v>
      </c>
      <c r="N3237" s="262" t="s">
        <v>7640</v>
      </c>
      <c r="O3237" s="263" t="s">
        <v>7641</v>
      </c>
      <c r="P3237" s="266" t="s">
        <v>7714</v>
      </c>
      <c r="Q3237" s="267" t="s">
        <v>7715</v>
      </c>
      <c r="R3237" s="276"/>
      <c r="S3237" s="277"/>
      <c r="T3237" s="277"/>
    </row>
    <row r="3238" spans="1:20" s="203" customFormat="1" ht="38.25" x14ac:dyDescent="0.2">
      <c r="A3238" s="204" t="s">
        <v>10461</v>
      </c>
      <c r="B3238" s="205" t="s">
        <v>7704</v>
      </c>
      <c r="C3238" s="400" t="s">
        <v>12118</v>
      </c>
      <c r="D3238" s="207" t="s">
        <v>12119</v>
      </c>
      <c r="E3238" s="208"/>
      <c r="F3238" s="209"/>
      <c r="G3238" s="210"/>
      <c r="H3238" s="211"/>
      <c r="I3238" s="212"/>
      <c r="J3238" s="209"/>
      <c r="K3238" s="210"/>
      <c r="L3238" s="213"/>
      <c r="M3238" s="214"/>
      <c r="N3238" s="209"/>
      <c r="O3238" s="210"/>
      <c r="P3238" s="213"/>
      <c r="Q3238" s="214"/>
      <c r="R3238" s="215"/>
      <c r="S3238" s="216"/>
      <c r="T3238" s="216"/>
    </row>
    <row r="3239" spans="1:20" s="203" customFormat="1" ht="36" x14ac:dyDescent="0.2">
      <c r="A3239" s="244" t="s">
        <v>10461</v>
      </c>
      <c r="B3239" s="245" t="s">
        <v>7707</v>
      </c>
      <c r="C3239" s="246" t="s">
        <v>12120</v>
      </c>
      <c r="D3239" s="247" t="s">
        <v>12121</v>
      </c>
      <c r="E3239" s="248"/>
      <c r="F3239" s="249"/>
      <c r="G3239" s="250"/>
      <c r="H3239" s="251"/>
      <c r="I3239" s="252"/>
      <c r="J3239" s="262" t="s">
        <v>5052</v>
      </c>
      <c r="K3239" s="263" t="s">
        <v>5053</v>
      </c>
      <c r="L3239" s="266" t="s">
        <v>7640</v>
      </c>
      <c r="M3239" s="267" t="s">
        <v>7641</v>
      </c>
      <c r="N3239" s="262" t="s">
        <v>7640</v>
      </c>
      <c r="O3239" s="263" t="s">
        <v>7641</v>
      </c>
      <c r="P3239" s="266" t="s">
        <v>7714</v>
      </c>
      <c r="Q3239" s="267" t="s">
        <v>7715</v>
      </c>
      <c r="R3239" s="276"/>
      <c r="S3239" s="277"/>
      <c r="T3239" s="277"/>
    </row>
    <row r="3240" spans="1:20" s="203" customFormat="1" ht="36" x14ac:dyDescent="0.2">
      <c r="A3240" s="257" t="s">
        <v>10461</v>
      </c>
      <c r="B3240" s="258" t="s">
        <v>7710</v>
      </c>
      <c r="C3240" s="259" t="s">
        <v>12120</v>
      </c>
      <c r="D3240" s="260" t="s">
        <v>12122</v>
      </c>
      <c r="E3240" s="261"/>
      <c r="F3240" s="262"/>
      <c r="G3240" s="263"/>
      <c r="H3240" s="264"/>
      <c r="I3240" s="265"/>
      <c r="J3240" s="262" t="s">
        <v>5052</v>
      </c>
      <c r="K3240" s="263" t="s">
        <v>5053</v>
      </c>
      <c r="L3240" s="266" t="s">
        <v>7640</v>
      </c>
      <c r="M3240" s="267" t="s">
        <v>7641</v>
      </c>
      <c r="N3240" s="262" t="s">
        <v>7640</v>
      </c>
      <c r="O3240" s="263" t="s">
        <v>7641</v>
      </c>
      <c r="P3240" s="266" t="s">
        <v>7714</v>
      </c>
      <c r="Q3240" s="267" t="s">
        <v>7715</v>
      </c>
      <c r="R3240" s="276"/>
      <c r="S3240" s="277"/>
      <c r="T3240" s="277"/>
    </row>
    <row r="3241" spans="1:20" s="203" customFormat="1" ht="36" x14ac:dyDescent="0.2">
      <c r="A3241" s="244" t="s">
        <v>10461</v>
      </c>
      <c r="B3241" s="245" t="s">
        <v>7707</v>
      </c>
      <c r="C3241" s="246" t="s">
        <v>12123</v>
      </c>
      <c r="D3241" s="247" t="s">
        <v>12124</v>
      </c>
      <c r="E3241" s="248"/>
      <c r="F3241" s="249"/>
      <c r="G3241" s="250"/>
      <c r="H3241" s="251"/>
      <c r="I3241" s="252"/>
      <c r="J3241" s="262" t="s">
        <v>5054</v>
      </c>
      <c r="K3241" s="263" t="s">
        <v>5055</v>
      </c>
      <c r="L3241" s="266" t="s">
        <v>7640</v>
      </c>
      <c r="M3241" s="267" t="s">
        <v>7641</v>
      </c>
      <c r="N3241" s="262" t="s">
        <v>7640</v>
      </c>
      <c r="O3241" s="263" t="s">
        <v>7641</v>
      </c>
      <c r="P3241" s="266" t="s">
        <v>7714</v>
      </c>
      <c r="Q3241" s="267" t="s">
        <v>7715</v>
      </c>
      <c r="R3241" s="276"/>
      <c r="S3241" s="277"/>
      <c r="T3241" s="277"/>
    </row>
    <row r="3242" spans="1:20" s="203" customFormat="1" ht="36" x14ac:dyDescent="0.2">
      <c r="A3242" s="257" t="s">
        <v>10461</v>
      </c>
      <c r="B3242" s="258" t="s">
        <v>7710</v>
      </c>
      <c r="C3242" s="259" t="s">
        <v>12123</v>
      </c>
      <c r="D3242" s="260" t="s">
        <v>12125</v>
      </c>
      <c r="E3242" s="261"/>
      <c r="F3242" s="262"/>
      <c r="G3242" s="263"/>
      <c r="H3242" s="264"/>
      <c r="I3242" s="265"/>
      <c r="J3242" s="262" t="s">
        <v>5054</v>
      </c>
      <c r="K3242" s="263" t="s">
        <v>5055</v>
      </c>
      <c r="L3242" s="266" t="s">
        <v>7640</v>
      </c>
      <c r="M3242" s="267" t="s">
        <v>7641</v>
      </c>
      <c r="N3242" s="262" t="s">
        <v>7640</v>
      </c>
      <c r="O3242" s="263" t="s">
        <v>7641</v>
      </c>
      <c r="P3242" s="266" t="s">
        <v>7714</v>
      </c>
      <c r="Q3242" s="267" t="s">
        <v>7715</v>
      </c>
      <c r="R3242" s="276"/>
      <c r="S3242" s="277"/>
      <c r="T3242" s="277"/>
    </row>
    <row r="3243" spans="1:20" s="203" customFormat="1" ht="25.5" x14ac:dyDescent="0.2">
      <c r="A3243" s="204" t="s">
        <v>10461</v>
      </c>
      <c r="B3243" s="205" t="s">
        <v>7704</v>
      </c>
      <c r="C3243" s="400" t="s">
        <v>12126</v>
      </c>
      <c r="D3243" s="207" t="s">
        <v>12127</v>
      </c>
      <c r="E3243" s="208"/>
      <c r="F3243" s="209"/>
      <c r="G3243" s="210"/>
      <c r="H3243" s="211"/>
      <c r="I3243" s="212"/>
      <c r="J3243" s="209"/>
      <c r="K3243" s="210"/>
      <c r="L3243" s="213"/>
      <c r="M3243" s="214"/>
      <c r="N3243" s="209"/>
      <c r="O3243" s="210"/>
      <c r="P3243" s="213"/>
      <c r="Q3243" s="214"/>
      <c r="R3243" s="215"/>
      <c r="S3243" s="216"/>
      <c r="T3243" s="216"/>
    </row>
    <row r="3244" spans="1:20" s="203" customFormat="1" ht="24" x14ac:dyDescent="0.2">
      <c r="A3244" s="244" t="s">
        <v>10461</v>
      </c>
      <c r="B3244" s="245" t="s">
        <v>7707</v>
      </c>
      <c r="C3244" s="246" t="s">
        <v>12128</v>
      </c>
      <c r="D3244" s="247" t="s">
        <v>12129</v>
      </c>
      <c r="E3244" s="248"/>
      <c r="F3244" s="249"/>
      <c r="G3244" s="250"/>
      <c r="H3244" s="251"/>
      <c r="I3244" s="252"/>
      <c r="J3244" s="262"/>
      <c r="K3244" s="263"/>
      <c r="L3244" s="266"/>
      <c r="M3244" s="267"/>
      <c r="N3244" s="262"/>
      <c r="O3244" s="263"/>
      <c r="P3244" s="266" t="s">
        <v>7714</v>
      </c>
      <c r="Q3244" s="267" t="s">
        <v>7715</v>
      </c>
      <c r="R3244" s="276"/>
      <c r="S3244" s="277"/>
      <c r="T3244" s="277"/>
    </row>
    <row r="3245" spans="1:20" s="203" customFormat="1" ht="36" x14ac:dyDescent="0.2">
      <c r="A3245" s="257" t="s">
        <v>10461</v>
      </c>
      <c r="B3245" s="258" t="s">
        <v>7710</v>
      </c>
      <c r="C3245" s="259" t="s">
        <v>12130</v>
      </c>
      <c r="D3245" s="260" t="s">
        <v>12131</v>
      </c>
      <c r="E3245" s="261"/>
      <c r="F3245" s="262"/>
      <c r="G3245" s="263"/>
      <c r="H3245" s="264"/>
      <c r="I3245" s="265"/>
      <c r="J3245" s="262" t="s">
        <v>4631</v>
      </c>
      <c r="K3245" s="263" t="s">
        <v>4632</v>
      </c>
      <c r="L3245" s="266" t="s">
        <v>7640</v>
      </c>
      <c r="M3245" s="267" t="s">
        <v>7641</v>
      </c>
      <c r="N3245" s="262" t="s">
        <v>7640</v>
      </c>
      <c r="O3245" s="263" t="s">
        <v>7641</v>
      </c>
      <c r="P3245" s="266" t="s">
        <v>7714</v>
      </c>
      <c r="Q3245" s="267" t="s">
        <v>7715</v>
      </c>
      <c r="R3245" s="276"/>
      <c r="S3245" s="277"/>
      <c r="T3245" s="277"/>
    </row>
    <row r="3246" spans="1:20" s="203" customFormat="1" ht="48" x14ac:dyDescent="0.2">
      <c r="A3246" s="257" t="s">
        <v>10461</v>
      </c>
      <c r="B3246" s="258" t="s">
        <v>7710</v>
      </c>
      <c r="C3246" s="259" t="s">
        <v>12132</v>
      </c>
      <c r="D3246" s="260" t="s">
        <v>12133</v>
      </c>
      <c r="E3246" s="261"/>
      <c r="F3246" s="262"/>
      <c r="G3246" s="263"/>
      <c r="H3246" s="264"/>
      <c r="I3246" s="265"/>
      <c r="J3246" s="262" t="s">
        <v>4633</v>
      </c>
      <c r="K3246" s="263" t="s">
        <v>4634</v>
      </c>
      <c r="L3246" s="266" t="s">
        <v>7640</v>
      </c>
      <c r="M3246" s="267" t="s">
        <v>7641</v>
      </c>
      <c r="N3246" s="262" t="s">
        <v>7640</v>
      </c>
      <c r="O3246" s="263" t="s">
        <v>7641</v>
      </c>
      <c r="P3246" s="266" t="s">
        <v>7714</v>
      </c>
      <c r="Q3246" s="267" t="s">
        <v>7715</v>
      </c>
      <c r="R3246" s="276"/>
      <c r="S3246" s="277"/>
      <c r="T3246" s="277"/>
    </row>
    <row r="3247" spans="1:20" s="203" customFormat="1" ht="48" x14ac:dyDescent="0.2">
      <c r="A3247" s="257" t="s">
        <v>10461</v>
      </c>
      <c r="B3247" s="258" t="s">
        <v>7710</v>
      </c>
      <c r="C3247" s="259" t="s">
        <v>12134</v>
      </c>
      <c r="D3247" s="260" t="s">
        <v>12135</v>
      </c>
      <c r="E3247" s="261"/>
      <c r="F3247" s="262"/>
      <c r="G3247" s="263"/>
      <c r="H3247" s="264"/>
      <c r="I3247" s="265"/>
      <c r="J3247" s="262" t="s">
        <v>4635</v>
      </c>
      <c r="K3247" s="263" t="s">
        <v>4636</v>
      </c>
      <c r="L3247" s="266" t="s">
        <v>7640</v>
      </c>
      <c r="M3247" s="267" t="s">
        <v>7641</v>
      </c>
      <c r="N3247" s="262" t="s">
        <v>7640</v>
      </c>
      <c r="O3247" s="263" t="s">
        <v>7641</v>
      </c>
      <c r="P3247" s="266" t="s">
        <v>7714</v>
      </c>
      <c r="Q3247" s="267" t="s">
        <v>7715</v>
      </c>
      <c r="R3247" s="276"/>
      <c r="S3247" s="277"/>
      <c r="T3247" s="277"/>
    </row>
    <row r="3248" spans="1:20" s="203" customFormat="1" ht="36" x14ac:dyDescent="0.2">
      <c r="A3248" s="257" t="s">
        <v>10461</v>
      </c>
      <c r="B3248" s="258" t="s">
        <v>7710</v>
      </c>
      <c r="C3248" s="259" t="s">
        <v>12136</v>
      </c>
      <c r="D3248" s="260" t="s">
        <v>12137</v>
      </c>
      <c r="E3248" s="261"/>
      <c r="F3248" s="262"/>
      <c r="G3248" s="263"/>
      <c r="H3248" s="264"/>
      <c r="I3248" s="265"/>
      <c r="J3248" s="262" t="s">
        <v>4637</v>
      </c>
      <c r="K3248" s="263" t="s">
        <v>4638</v>
      </c>
      <c r="L3248" s="266" t="s">
        <v>7640</v>
      </c>
      <c r="M3248" s="267" t="s">
        <v>7641</v>
      </c>
      <c r="N3248" s="262" t="s">
        <v>7640</v>
      </c>
      <c r="O3248" s="263" t="s">
        <v>7641</v>
      </c>
      <c r="P3248" s="266" t="s">
        <v>7714</v>
      </c>
      <c r="Q3248" s="267" t="s">
        <v>7715</v>
      </c>
      <c r="R3248" s="276"/>
      <c r="S3248" s="277"/>
      <c r="T3248" s="277"/>
    </row>
    <row r="3249" spans="1:20" s="203" customFormat="1" ht="48" x14ac:dyDescent="0.2">
      <c r="A3249" s="257" t="s">
        <v>10461</v>
      </c>
      <c r="B3249" s="258" t="s">
        <v>7710</v>
      </c>
      <c r="C3249" s="259" t="s">
        <v>12138</v>
      </c>
      <c r="D3249" s="260" t="s">
        <v>12139</v>
      </c>
      <c r="E3249" s="261"/>
      <c r="F3249" s="262"/>
      <c r="G3249" s="263"/>
      <c r="H3249" s="264"/>
      <c r="I3249" s="265"/>
      <c r="J3249" s="262" t="s">
        <v>4639</v>
      </c>
      <c r="K3249" s="263" t="s">
        <v>4640</v>
      </c>
      <c r="L3249" s="266" t="s">
        <v>7640</v>
      </c>
      <c r="M3249" s="267" t="s">
        <v>7641</v>
      </c>
      <c r="N3249" s="262" t="s">
        <v>7640</v>
      </c>
      <c r="O3249" s="263" t="s">
        <v>7641</v>
      </c>
      <c r="P3249" s="266" t="s">
        <v>7714</v>
      </c>
      <c r="Q3249" s="267" t="s">
        <v>7715</v>
      </c>
      <c r="R3249" s="276"/>
      <c r="S3249" s="277"/>
      <c r="T3249" s="277"/>
    </row>
    <row r="3250" spans="1:20" s="203" customFormat="1" ht="36" x14ac:dyDescent="0.2">
      <c r="A3250" s="257" t="s">
        <v>10461</v>
      </c>
      <c r="B3250" s="258" t="s">
        <v>7710</v>
      </c>
      <c r="C3250" s="259" t="s">
        <v>12140</v>
      </c>
      <c r="D3250" s="260" t="s">
        <v>12141</v>
      </c>
      <c r="E3250" s="261"/>
      <c r="F3250" s="262"/>
      <c r="G3250" s="263"/>
      <c r="H3250" s="264"/>
      <c r="I3250" s="265"/>
      <c r="J3250" s="262" t="s">
        <v>4641</v>
      </c>
      <c r="K3250" s="263" t="s">
        <v>4642</v>
      </c>
      <c r="L3250" s="266" t="s">
        <v>7640</v>
      </c>
      <c r="M3250" s="267" t="s">
        <v>7641</v>
      </c>
      <c r="N3250" s="262" t="s">
        <v>7640</v>
      </c>
      <c r="O3250" s="263" t="s">
        <v>7641</v>
      </c>
      <c r="P3250" s="266" t="s">
        <v>7714</v>
      </c>
      <c r="Q3250" s="267" t="s">
        <v>7715</v>
      </c>
      <c r="R3250" s="276"/>
      <c r="S3250" s="277"/>
      <c r="T3250" s="277"/>
    </row>
    <row r="3251" spans="1:20" s="203" customFormat="1" ht="36" x14ac:dyDescent="0.2">
      <c r="A3251" s="257" t="s">
        <v>10461</v>
      </c>
      <c r="B3251" s="258" t="s">
        <v>7710</v>
      </c>
      <c r="C3251" s="259" t="s">
        <v>12142</v>
      </c>
      <c r="D3251" s="260" t="s">
        <v>12143</v>
      </c>
      <c r="E3251" s="261"/>
      <c r="F3251" s="262"/>
      <c r="G3251" s="263"/>
      <c r="H3251" s="264"/>
      <c r="I3251" s="265"/>
      <c r="J3251" s="262" t="s">
        <v>4643</v>
      </c>
      <c r="K3251" s="263" t="s">
        <v>4644</v>
      </c>
      <c r="L3251" s="266" t="s">
        <v>7640</v>
      </c>
      <c r="M3251" s="267" t="s">
        <v>7641</v>
      </c>
      <c r="N3251" s="262" t="s">
        <v>7640</v>
      </c>
      <c r="O3251" s="263" t="s">
        <v>7641</v>
      </c>
      <c r="P3251" s="266" t="s">
        <v>7714</v>
      </c>
      <c r="Q3251" s="267" t="s">
        <v>7715</v>
      </c>
      <c r="R3251" s="276"/>
      <c r="S3251" s="277"/>
      <c r="T3251" s="277"/>
    </row>
    <row r="3252" spans="1:20" s="203" customFormat="1" ht="48" x14ac:dyDescent="0.2">
      <c r="A3252" s="257" t="s">
        <v>10461</v>
      </c>
      <c r="B3252" s="258" t="s">
        <v>7710</v>
      </c>
      <c r="C3252" s="259" t="s">
        <v>12144</v>
      </c>
      <c r="D3252" s="260" t="s">
        <v>12145</v>
      </c>
      <c r="E3252" s="261"/>
      <c r="F3252" s="262"/>
      <c r="G3252" s="263"/>
      <c r="H3252" s="264"/>
      <c r="I3252" s="265"/>
      <c r="J3252" s="262" t="s">
        <v>4645</v>
      </c>
      <c r="K3252" s="263" t="s">
        <v>4646</v>
      </c>
      <c r="L3252" s="266" t="s">
        <v>7640</v>
      </c>
      <c r="M3252" s="267" t="s">
        <v>7641</v>
      </c>
      <c r="N3252" s="262" t="s">
        <v>7640</v>
      </c>
      <c r="O3252" s="263" t="s">
        <v>7641</v>
      </c>
      <c r="P3252" s="266" t="s">
        <v>7714</v>
      </c>
      <c r="Q3252" s="267" t="s">
        <v>7715</v>
      </c>
      <c r="R3252" s="276"/>
      <c r="S3252" s="277"/>
      <c r="T3252" s="277"/>
    </row>
    <row r="3253" spans="1:20" s="203" customFormat="1" ht="36" x14ac:dyDescent="0.2">
      <c r="A3253" s="257" t="s">
        <v>10461</v>
      </c>
      <c r="B3253" s="258" t="s">
        <v>7710</v>
      </c>
      <c r="C3253" s="259" t="s">
        <v>12146</v>
      </c>
      <c r="D3253" s="260" t="s">
        <v>12147</v>
      </c>
      <c r="E3253" s="261"/>
      <c r="F3253" s="262"/>
      <c r="G3253" s="263"/>
      <c r="H3253" s="264"/>
      <c r="I3253" s="265"/>
      <c r="J3253" s="262" t="s">
        <v>4647</v>
      </c>
      <c r="K3253" s="263" t="s">
        <v>4648</v>
      </c>
      <c r="L3253" s="266" t="s">
        <v>7640</v>
      </c>
      <c r="M3253" s="267" t="s">
        <v>7641</v>
      </c>
      <c r="N3253" s="262" t="s">
        <v>7640</v>
      </c>
      <c r="O3253" s="263" t="s">
        <v>7641</v>
      </c>
      <c r="P3253" s="266" t="s">
        <v>7714</v>
      </c>
      <c r="Q3253" s="267" t="s">
        <v>7715</v>
      </c>
      <c r="R3253" s="276"/>
      <c r="S3253" s="277"/>
      <c r="T3253" s="277"/>
    </row>
    <row r="3254" spans="1:20" s="203" customFormat="1" ht="36" x14ac:dyDescent="0.2">
      <c r="A3254" s="257" t="s">
        <v>10461</v>
      </c>
      <c r="B3254" s="258" t="s">
        <v>7710</v>
      </c>
      <c r="C3254" s="259" t="s">
        <v>12148</v>
      </c>
      <c r="D3254" s="260" t="s">
        <v>12149</v>
      </c>
      <c r="E3254" s="261"/>
      <c r="F3254" s="262"/>
      <c r="G3254" s="263"/>
      <c r="H3254" s="264"/>
      <c r="I3254" s="265"/>
      <c r="J3254" s="262" t="s">
        <v>4649</v>
      </c>
      <c r="K3254" s="263" t="s">
        <v>4650</v>
      </c>
      <c r="L3254" s="266" t="s">
        <v>7640</v>
      </c>
      <c r="M3254" s="267" t="s">
        <v>7641</v>
      </c>
      <c r="N3254" s="262" t="s">
        <v>7640</v>
      </c>
      <c r="O3254" s="263" t="s">
        <v>7641</v>
      </c>
      <c r="P3254" s="266" t="s">
        <v>7714</v>
      </c>
      <c r="Q3254" s="267" t="s">
        <v>7715</v>
      </c>
      <c r="R3254" s="276"/>
      <c r="S3254" s="277"/>
      <c r="T3254" s="277"/>
    </row>
    <row r="3255" spans="1:20" s="203" customFormat="1" ht="60" x14ac:dyDescent="0.2">
      <c r="A3255" s="257" t="s">
        <v>10461</v>
      </c>
      <c r="B3255" s="258" t="s">
        <v>7710</v>
      </c>
      <c r="C3255" s="259" t="s">
        <v>12150</v>
      </c>
      <c r="D3255" s="260" t="s">
        <v>12151</v>
      </c>
      <c r="E3255" s="261"/>
      <c r="F3255" s="262"/>
      <c r="G3255" s="263"/>
      <c r="H3255" s="264"/>
      <c r="I3255" s="265"/>
      <c r="J3255" s="262" t="s">
        <v>4651</v>
      </c>
      <c r="K3255" s="263" t="s">
        <v>4652</v>
      </c>
      <c r="L3255" s="266" t="s">
        <v>7640</v>
      </c>
      <c r="M3255" s="267" t="s">
        <v>7641</v>
      </c>
      <c r="N3255" s="262" t="s">
        <v>7640</v>
      </c>
      <c r="O3255" s="263" t="s">
        <v>7641</v>
      </c>
      <c r="P3255" s="266" t="s">
        <v>7714</v>
      </c>
      <c r="Q3255" s="267" t="s">
        <v>7715</v>
      </c>
      <c r="R3255" s="276"/>
      <c r="S3255" s="277"/>
      <c r="T3255" s="277"/>
    </row>
    <row r="3256" spans="1:20" s="203" customFormat="1" ht="60" x14ac:dyDescent="0.2">
      <c r="A3256" s="257" t="s">
        <v>10461</v>
      </c>
      <c r="B3256" s="258" t="s">
        <v>7710</v>
      </c>
      <c r="C3256" s="259" t="s">
        <v>12152</v>
      </c>
      <c r="D3256" s="260" t="s">
        <v>12153</v>
      </c>
      <c r="E3256" s="261"/>
      <c r="F3256" s="262"/>
      <c r="G3256" s="263"/>
      <c r="H3256" s="264"/>
      <c r="I3256" s="265"/>
      <c r="J3256" s="262" t="s">
        <v>4653</v>
      </c>
      <c r="K3256" s="263" t="s">
        <v>4654</v>
      </c>
      <c r="L3256" s="266" t="s">
        <v>7640</v>
      </c>
      <c r="M3256" s="267" t="s">
        <v>7641</v>
      </c>
      <c r="N3256" s="262" t="s">
        <v>7640</v>
      </c>
      <c r="O3256" s="263" t="s">
        <v>7641</v>
      </c>
      <c r="P3256" s="266" t="s">
        <v>7714</v>
      </c>
      <c r="Q3256" s="267" t="s">
        <v>7715</v>
      </c>
      <c r="R3256" s="276"/>
      <c r="S3256" s="277"/>
      <c r="T3256" s="277"/>
    </row>
    <row r="3257" spans="1:20" s="203" customFormat="1" ht="36" x14ac:dyDescent="0.2">
      <c r="A3257" s="257" t="s">
        <v>10461</v>
      </c>
      <c r="B3257" s="258" t="s">
        <v>7710</v>
      </c>
      <c r="C3257" s="259" t="s">
        <v>12154</v>
      </c>
      <c r="D3257" s="260" t="s">
        <v>12155</v>
      </c>
      <c r="E3257" s="261"/>
      <c r="F3257" s="262"/>
      <c r="G3257" s="263"/>
      <c r="H3257" s="264"/>
      <c r="I3257" s="265"/>
      <c r="J3257" s="262" t="s">
        <v>4655</v>
      </c>
      <c r="K3257" s="263" t="s">
        <v>4656</v>
      </c>
      <c r="L3257" s="266" t="s">
        <v>7640</v>
      </c>
      <c r="M3257" s="267" t="s">
        <v>7641</v>
      </c>
      <c r="N3257" s="262" t="s">
        <v>7640</v>
      </c>
      <c r="O3257" s="263" t="s">
        <v>7641</v>
      </c>
      <c r="P3257" s="266" t="s">
        <v>7714</v>
      </c>
      <c r="Q3257" s="267" t="s">
        <v>7715</v>
      </c>
      <c r="R3257" s="276"/>
      <c r="S3257" s="277"/>
      <c r="T3257" s="277"/>
    </row>
    <row r="3258" spans="1:20" s="203" customFormat="1" ht="24" x14ac:dyDescent="0.2">
      <c r="A3258" s="244" t="s">
        <v>10461</v>
      </c>
      <c r="B3258" s="245" t="s">
        <v>7707</v>
      </c>
      <c r="C3258" s="246" t="s">
        <v>12156</v>
      </c>
      <c r="D3258" s="247" t="s">
        <v>12157</v>
      </c>
      <c r="E3258" s="248"/>
      <c r="F3258" s="249"/>
      <c r="G3258" s="250"/>
      <c r="H3258" s="251"/>
      <c r="I3258" s="252"/>
      <c r="J3258" s="249"/>
      <c r="K3258" s="250"/>
      <c r="L3258" s="253"/>
      <c r="M3258" s="254"/>
      <c r="N3258" s="249"/>
      <c r="O3258" s="250"/>
      <c r="P3258" s="253"/>
      <c r="Q3258" s="254"/>
      <c r="R3258" s="255"/>
      <c r="S3258" s="256"/>
      <c r="T3258" s="256"/>
    </row>
    <row r="3259" spans="1:20" s="203" customFormat="1" ht="36" x14ac:dyDescent="0.2">
      <c r="A3259" s="257" t="s">
        <v>10461</v>
      </c>
      <c r="B3259" s="258" t="s">
        <v>7710</v>
      </c>
      <c r="C3259" s="259" t="s">
        <v>12158</v>
      </c>
      <c r="D3259" s="260" t="s">
        <v>12159</v>
      </c>
      <c r="E3259" s="261"/>
      <c r="F3259" s="262"/>
      <c r="G3259" s="263"/>
      <c r="H3259" s="264"/>
      <c r="I3259" s="265"/>
      <c r="J3259" s="262" t="s">
        <v>4657</v>
      </c>
      <c r="K3259" s="263" t="s">
        <v>4658</v>
      </c>
      <c r="L3259" s="266" t="s">
        <v>7640</v>
      </c>
      <c r="M3259" s="267" t="s">
        <v>7641</v>
      </c>
      <c r="N3259" s="262" t="s">
        <v>7640</v>
      </c>
      <c r="O3259" s="263" t="s">
        <v>7641</v>
      </c>
      <c r="P3259" s="266" t="s">
        <v>7714</v>
      </c>
      <c r="Q3259" s="267" t="s">
        <v>7715</v>
      </c>
      <c r="R3259" s="276"/>
      <c r="S3259" s="277"/>
      <c r="T3259" s="277"/>
    </row>
    <row r="3260" spans="1:20" s="203" customFormat="1" ht="36" x14ac:dyDescent="0.2">
      <c r="A3260" s="257" t="s">
        <v>10461</v>
      </c>
      <c r="B3260" s="258" t="s">
        <v>7710</v>
      </c>
      <c r="C3260" s="259" t="s">
        <v>12160</v>
      </c>
      <c r="D3260" s="260" t="s">
        <v>12161</v>
      </c>
      <c r="E3260" s="261"/>
      <c r="F3260" s="262"/>
      <c r="G3260" s="263"/>
      <c r="H3260" s="264"/>
      <c r="I3260" s="265"/>
      <c r="J3260" s="262" t="s">
        <v>4659</v>
      </c>
      <c r="K3260" s="263" t="s">
        <v>4660</v>
      </c>
      <c r="L3260" s="266" t="s">
        <v>7640</v>
      </c>
      <c r="M3260" s="267" t="s">
        <v>7641</v>
      </c>
      <c r="N3260" s="262" t="s">
        <v>7640</v>
      </c>
      <c r="O3260" s="263" t="s">
        <v>7641</v>
      </c>
      <c r="P3260" s="266" t="s">
        <v>7714</v>
      </c>
      <c r="Q3260" s="267" t="s">
        <v>7715</v>
      </c>
      <c r="R3260" s="276"/>
      <c r="S3260" s="277"/>
      <c r="T3260" s="277"/>
    </row>
    <row r="3261" spans="1:20" s="203" customFormat="1" ht="24" x14ac:dyDescent="0.2">
      <c r="A3261" s="257" t="s">
        <v>10461</v>
      </c>
      <c r="B3261" s="258" t="s">
        <v>7710</v>
      </c>
      <c r="C3261" s="259" t="s">
        <v>12162</v>
      </c>
      <c r="D3261" s="260" t="s">
        <v>12163</v>
      </c>
      <c r="E3261" s="261"/>
      <c r="F3261" s="262"/>
      <c r="G3261" s="263"/>
      <c r="H3261" s="264"/>
      <c r="I3261" s="265"/>
      <c r="J3261" s="262" t="s">
        <v>4661</v>
      </c>
      <c r="K3261" s="263" t="s">
        <v>4662</v>
      </c>
      <c r="L3261" s="266" t="s">
        <v>7640</v>
      </c>
      <c r="M3261" s="267" t="s">
        <v>7641</v>
      </c>
      <c r="N3261" s="262" t="s">
        <v>7640</v>
      </c>
      <c r="O3261" s="263" t="s">
        <v>7641</v>
      </c>
      <c r="P3261" s="266" t="s">
        <v>7714</v>
      </c>
      <c r="Q3261" s="267" t="s">
        <v>7715</v>
      </c>
      <c r="R3261" s="276"/>
      <c r="S3261" s="277"/>
      <c r="T3261" s="277"/>
    </row>
    <row r="3262" spans="1:20" s="203" customFormat="1" ht="48" x14ac:dyDescent="0.2">
      <c r="A3262" s="257" t="s">
        <v>10461</v>
      </c>
      <c r="B3262" s="258" t="s">
        <v>7710</v>
      </c>
      <c r="C3262" s="259" t="s">
        <v>12164</v>
      </c>
      <c r="D3262" s="260" t="s">
        <v>12165</v>
      </c>
      <c r="E3262" s="261"/>
      <c r="F3262" s="262"/>
      <c r="G3262" s="263"/>
      <c r="H3262" s="264"/>
      <c r="I3262" s="265"/>
      <c r="J3262" s="262" t="s">
        <v>4663</v>
      </c>
      <c r="K3262" s="263" t="s">
        <v>4664</v>
      </c>
      <c r="L3262" s="266" t="s">
        <v>7640</v>
      </c>
      <c r="M3262" s="267" t="s">
        <v>7641</v>
      </c>
      <c r="N3262" s="262" t="s">
        <v>7640</v>
      </c>
      <c r="O3262" s="263" t="s">
        <v>7641</v>
      </c>
      <c r="P3262" s="266" t="s">
        <v>7714</v>
      </c>
      <c r="Q3262" s="267" t="s">
        <v>7715</v>
      </c>
      <c r="R3262" s="276"/>
      <c r="S3262" s="277"/>
      <c r="T3262" s="277"/>
    </row>
    <row r="3263" spans="1:20" s="203" customFormat="1" ht="36" x14ac:dyDescent="0.2">
      <c r="A3263" s="257" t="s">
        <v>10461</v>
      </c>
      <c r="B3263" s="258" t="s">
        <v>7710</v>
      </c>
      <c r="C3263" s="259" t="s">
        <v>12166</v>
      </c>
      <c r="D3263" s="260" t="s">
        <v>12167</v>
      </c>
      <c r="E3263" s="261"/>
      <c r="F3263" s="262"/>
      <c r="G3263" s="263"/>
      <c r="H3263" s="264"/>
      <c r="I3263" s="265"/>
      <c r="J3263" s="262" t="s">
        <v>4665</v>
      </c>
      <c r="K3263" s="263" t="s">
        <v>4666</v>
      </c>
      <c r="L3263" s="266" t="s">
        <v>7640</v>
      </c>
      <c r="M3263" s="267" t="s">
        <v>7641</v>
      </c>
      <c r="N3263" s="262" t="s">
        <v>7640</v>
      </c>
      <c r="O3263" s="263" t="s">
        <v>7641</v>
      </c>
      <c r="P3263" s="266" t="s">
        <v>7714</v>
      </c>
      <c r="Q3263" s="267" t="s">
        <v>7715</v>
      </c>
      <c r="R3263" s="276"/>
      <c r="S3263" s="277"/>
      <c r="T3263" s="277"/>
    </row>
    <row r="3264" spans="1:20" s="203" customFormat="1" ht="36" x14ac:dyDescent="0.2">
      <c r="A3264" s="257" t="s">
        <v>10461</v>
      </c>
      <c r="B3264" s="258" t="s">
        <v>7710</v>
      </c>
      <c r="C3264" s="259" t="s">
        <v>12168</v>
      </c>
      <c r="D3264" s="260" t="s">
        <v>12169</v>
      </c>
      <c r="E3264" s="261"/>
      <c r="F3264" s="262"/>
      <c r="G3264" s="263"/>
      <c r="H3264" s="264"/>
      <c r="I3264" s="265"/>
      <c r="J3264" s="262" t="s">
        <v>4667</v>
      </c>
      <c r="K3264" s="263" t="s">
        <v>4668</v>
      </c>
      <c r="L3264" s="266" t="s">
        <v>7640</v>
      </c>
      <c r="M3264" s="267" t="s">
        <v>7641</v>
      </c>
      <c r="N3264" s="262" t="s">
        <v>7640</v>
      </c>
      <c r="O3264" s="263" t="s">
        <v>7641</v>
      </c>
      <c r="P3264" s="266" t="s">
        <v>7714</v>
      </c>
      <c r="Q3264" s="267" t="s">
        <v>7715</v>
      </c>
      <c r="R3264" s="276"/>
      <c r="S3264" s="277"/>
      <c r="T3264" s="277"/>
    </row>
    <row r="3265" spans="1:20" s="203" customFormat="1" ht="36" x14ac:dyDescent="0.2">
      <c r="A3265" s="257" t="s">
        <v>10461</v>
      </c>
      <c r="B3265" s="258" t="s">
        <v>7710</v>
      </c>
      <c r="C3265" s="259" t="s">
        <v>12170</v>
      </c>
      <c r="D3265" s="260" t="s">
        <v>12171</v>
      </c>
      <c r="E3265" s="261"/>
      <c r="F3265" s="262"/>
      <c r="G3265" s="263"/>
      <c r="H3265" s="264"/>
      <c r="I3265" s="265"/>
      <c r="J3265" s="262" t="s">
        <v>4669</v>
      </c>
      <c r="K3265" s="263" t="s">
        <v>4670</v>
      </c>
      <c r="L3265" s="266" t="s">
        <v>7640</v>
      </c>
      <c r="M3265" s="267" t="s">
        <v>7641</v>
      </c>
      <c r="N3265" s="262" t="s">
        <v>7640</v>
      </c>
      <c r="O3265" s="263" t="s">
        <v>7641</v>
      </c>
      <c r="P3265" s="266" t="s">
        <v>7714</v>
      </c>
      <c r="Q3265" s="267" t="s">
        <v>7715</v>
      </c>
      <c r="R3265" s="276"/>
      <c r="S3265" s="277"/>
      <c r="T3265" s="277"/>
    </row>
    <row r="3266" spans="1:20" s="203" customFormat="1" ht="36" x14ac:dyDescent="0.2">
      <c r="A3266" s="257" t="s">
        <v>10461</v>
      </c>
      <c r="B3266" s="258" t="s">
        <v>7710</v>
      </c>
      <c r="C3266" s="259" t="s">
        <v>12172</v>
      </c>
      <c r="D3266" s="260" t="s">
        <v>12173</v>
      </c>
      <c r="E3266" s="261"/>
      <c r="F3266" s="262"/>
      <c r="G3266" s="263"/>
      <c r="H3266" s="264"/>
      <c r="I3266" s="265"/>
      <c r="J3266" s="262" t="s">
        <v>4671</v>
      </c>
      <c r="K3266" s="263" t="s">
        <v>4672</v>
      </c>
      <c r="L3266" s="266" t="s">
        <v>7640</v>
      </c>
      <c r="M3266" s="267" t="s">
        <v>7641</v>
      </c>
      <c r="N3266" s="262" t="s">
        <v>7640</v>
      </c>
      <c r="O3266" s="263" t="s">
        <v>7641</v>
      </c>
      <c r="P3266" s="266" t="s">
        <v>7714</v>
      </c>
      <c r="Q3266" s="267" t="s">
        <v>7715</v>
      </c>
      <c r="R3266" s="276"/>
      <c r="S3266" s="277"/>
      <c r="T3266" s="277"/>
    </row>
    <row r="3267" spans="1:20" s="203" customFormat="1" ht="60" x14ac:dyDescent="0.2">
      <c r="A3267" s="257" t="s">
        <v>10461</v>
      </c>
      <c r="B3267" s="258" t="s">
        <v>7710</v>
      </c>
      <c r="C3267" s="259" t="s">
        <v>12174</v>
      </c>
      <c r="D3267" s="260" t="s">
        <v>12175</v>
      </c>
      <c r="E3267" s="261"/>
      <c r="F3267" s="262"/>
      <c r="G3267" s="263"/>
      <c r="H3267" s="264"/>
      <c r="I3267" s="265"/>
      <c r="J3267" s="262" t="s">
        <v>4673</v>
      </c>
      <c r="K3267" s="263" t="s">
        <v>4674</v>
      </c>
      <c r="L3267" s="266" t="s">
        <v>7640</v>
      </c>
      <c r="M3267" s="267" t="s">
        <v>7641</v>
      </c>
      <c r="N3267" s="262" t="s">
        <v>7640</v>
      </c>
      <c r="O3267" s="263" t="s">
        <v>7641</v>
      </c>
      <c r="P3267" s="266" t="s">
        <v>7714</v>
      </c>
      <c r="Q3267" s="267" t="s">
        <v>7715</v>
      </c>
      <c r="R3267" s="276"/>
      <c r="S3267" s="277"/>
      <c r="T3267" s="277"/>
    </row>
    <row r="3268" spans="1:20" s="203" customFormat="1" ht="36" x14ac:dyDescent="0.2">
      <c r="A3268" s="257" t="s">
        <v>10461</v>
      </c>
      <c r="B3268" s="258" t="s">
        <v>7710</v>
      </c>
      <c r="C3268" s="259" t="s">
        <v>12176</v>
      </c>
      <c r="D3268" s="260" t="s">
        <v>12177</v>
      </c>
      <c r="E3268" s="261"/>
      <c r="F3268" s="262"/>
      <c r="G3268" s="263"/>
      <c r="H3268" s="264"/>
      <c r="I3268" s="265"/>
      <c r="J3268" s="262" t="s">
        <v>4675</v>
      </c>
      <c r="K3268" s="263" t="s">
        <v>4676</v>
      </c>
      <c r="L3268" s="266" t="s">
        <v>7640</v>
      </c>
      <c r="M3268" s="267" t="s">
        <v>7641</v>
      </c>
      <c r="N3268" s="262" t="s">
        <v>7640</v>
      </c>
      <c r="O3268" s="263" t="s">
        <v>7641</v>
      </c>
      <c r="P3268" s="266" t="s">
        <v>7714</v>
      </c>
      <c r="Q3268" s="267" t="s">
        <v>7715</v>
      </c>
      <c r="R3268" s="276"/>
      <c r="S3268" s="277"/>
      <c r="T3268" s="277"/>
    </row>
    <row r="3269" spans="1:20" s="203" customFormat="1" ht="36" x14ac:dyDescent="0.2">
      <c r="A3269" s="257" t="s">
        <v>10461</v>
      </c>
      <c r="B3269" s="258" t="s">
        <v>7710</v>
      </c>
      <c r="C3269" s="259" t="s">
        <v>12178</v>
      </c>
      <c r="D3269" s="260" t="s">
        <v>12179</v>
      </c>
      <c r="E3269" s="261"/>
      <c r="F3269" s="262"/>
      <c r="G3269" s="263"/>
      <c r="H3269" s="264"/>
      <c r="I3269" s="265"/>
      <c r="J3269" s="262" t="s">
        <v>4677</v>
      </c>
      <c r="K3269" s="263" t="s">
        <v>4678</v>
      </c>
      <c r="L3269" s="266" t="s">
        <v>7640</v>
      </c>
      <c r="M3269" s="267" t="s">
        <v>7641</v>
      </c>
      <c r="N3269" s="262" t="s">
        <v>7640</v>
      </c>
      <c r="O3269" s="263" t="s">
        <v>7641</v>
      </c>
      <c r="P3269" s="266" t="s">
        <v>7714</v>
      </c>
      <c r="Q3269" s="267" t="s">
        <v>7715</v>
      </c>
      <c r="R3269" s="276"/>
      <c r="S3269" s="277"/>
      <c r="T3269" s="277"/>
    </row>
    <row r="3270" spans="1:20" s="203" customFormat="1" ht="60" x14ac:dyDescent="0.2">
      <c r="A3270" s="257" t="s">
        <v>10461</v>
      </c>
      <c r="B3270" s="258" t="s">
        <v>7710</v>
      </c>
      <c r="C3270" s="259" t="s">
        <v>12180</v>
      </c>
      <c r="D3270" s="260" t="s">
        <v>12181</v>
      </c>
      <c r="E3270" s="261"/>
      <c r="F3270" s="262"/>
      <c r="G3270" s="263"/>
      <c r="H3270" s="264"/>
      <c r="I3270" s="265"/>
      <c r="J3270" s="262" t="s">
        <v>4679</v>
      </c>
      <c r="K3270" s="263" t="s">
        <v>4680</v>
      </c>
      <c r="L3270" s="266" t="s">
        <v>7640</v>
      </c>
      <c r="M3270" s="267" t="s">
        <v>7641</v>
      </c>
      <c r="N3270" s="262" t="s">
        <v>7640</v>
      </c>
      <c r="O3270" s="263" t="s">
        <v>7641</v>
      </c>
      <c r="P3270" s="266" t="s">
        <v>7714</v>
      </c>
      <c r="Q3270" s="267" t="s">
        <v>7715</v>
      </c>
      <c r="R3270" s="276"/>
      <c r="S3270" s="277"/>
      <c r="T3270" s="277"/>
    </row>
    <row r="3271" spans="1:20" s="203" customFormat="1" ht="36" x14ac:dyDescent="0.2">
      <c r="A3271" s="257" t="s">
        <v>10461</v>
      </c>
      <c r="B3271" s="258" t="s">
        <v>7710</v>
      </c>
      <c r="C3271" s="259" t="s">
        <v>12182</v>
      </c>
      <c r="D3271" s="260" t="s">
        <v>12183</v>
      </c>
      <c r="E3271" s="261"/>
      <c r="F3271" s="262"/>
      <c r="G3271" s="263"/>
      <c r="H3271" s="264"/>
      <c r="I3271" s="265"/>
      <c r="J3271" s="262" t="s">
        <v>4681</v>
      </c>
      <c r="K3271" s="263" t="s">
        <v>4682</v>
      </c>
      <c r="L3271" s="266" t="s">
        <v>7640</v>
      </c>
      <c r="M3271" s="267" t="s">
        <v>7641</v>
      </c>
      <c r="N3271" s="262" t="s">
        <v>7640</v>
      </c>
      <c r="O3271" s="263" t="s">
        <v>7641</v>
      </c>
      <c r="P3271" s="266" t="s">
        <v>7714</v>
      </c>
      <c r="Q3271" s="267" t="s">
        <v>7715</v>
      </c>
      <c r="R3271" s="276"/>
      <c r="S3271" s="277"/>
      <c r="T3271" s="277"/>
    </row>
    <row r="3272" spans="1:20" s="203" customFormat="1" ht="48" x14ac:dyDescent="0.2">
      <c r="A3272" s="257" t="s">
        <v>10461</v>
      </c>
      <c r="B3272" s="258" t="s">
        <v>7710</v>
      </c>
      <c r="C3272" s="259" t="s">
        <v>12184</v>
      </c>
      <c r="D3272" s="260" t="s">
        <v>12185</v>
      </c>
      <c r="E3272" s="261"/>
      <c r="F3272" s="262"/>
      <c r="G3272" s="263"/>
      <c r="H3272" s="264"/>
      <c r="I3272" s="265"/>
      <c r="J3272" s="262" t="s">
        <v>4683</v>
      </c>
      <c r="K3272" s="263" t="s">
        <v>4684</v>
      </c>
      <c r="L3272" s="266" t="s">
        <v>7640</v>
      </c>
      <c r="M3272" s="267" t="s">
        <v>7641</v>
      </c>
      <c r="N3272" s="262" t="s">
        <v>7640</v>
      </c>
      <c r="O3272" s="263" t="s">
        <v>7641</v>
      </c>
      <c r="P3272" s="266" t="s">
        <v>7714</v>
      </c>
      <c r="Q3272" s="267" t="s">
        <v>7715</v>
      </c>
      <c r="R3272" s="276"/>
      <c r="S3272" s="277"/>
      <c r="T3272" s="277"/>
    </row>
    <row r="3273" spans="1:20" s="203" customFormat="1" ht="48" x14ac:dyDescent="0.2">
      <c r="A3273" s="257" t="s">
        <v>10461</v>
      </c>
      <c r="B3273" s="258" t="s">
        <v>7710</v>
      </c>
      <c r="C3273" s="259" t="s">
        <v>12186</v>
      </c>
      <c r="D3273" s="260" t="s">
        <v>12187</v>
      </c>
      <c r="E3273" s="261"/>
      <c r="F3273" s="262"/>
      <c r="G3273" s="263"/>
      <c r="H3273" s="264"/>
      <c r="I3273" s="265"/>
      <c r="J3273" s="262" t="s">
        <v>4685</v>
      </c>
      <c r="K3273" s="263" t="s">
        <v>4686</v>
      </c>
      <c r="L3273" s="266" t="s">
        <v>7640</v>
      </c>
      <c r="M3273" s="267" t="s">
        <v>7641</v>
      </c>
      <c r="N3273" s="262" t="s">
        <v>7640</v>
      </c>
      <c r="O3273" s="263" t="s">
        <v>7641</v>
      </c>
      <c r="P3273" s="266" t="s">
        <v>7714</v>
      </c>
      <c r="Q3273" s="267" t="s">
        <v>7715</v>
      </c>
      <c r="R3273" s="276"/>
      <c r="S3273" s="277"/>
      <c r="T3273" s="277"/>
    </row>
    <row r="3274" spans="1:20" s="203" customFormat="1" ht="48" x14ac:dyDescent="0.2">
      <c r="A3274" s="257" t="s">
        <v>10461</v>
      </c>
      <c r="B3274" s="258" t="s">
        <v>7710</v>
      </c>
      <c r="C3274" s="259" t="s">
        <v>12188</v>
      </c>
      <c r="D3274" s="260" t="s">
        <v>12189</v>
      </c>
      <c r="E3274" s="261"/>
      <c r="F3274" s="262"/>
      <c r="G3274" s="263"/>
      <c r="H3274" s="264"/>
      <c r="I3274" s="265"/>
      <c r="J3274" s="262" t="s">
        <v>4687</v>
      </c>
      <c r="K3274" s="263" t="s">
        <v>4688</v>
      </c>
      <c r="L3274" s="266" t="s">
        <v>7640</v>
      </c>
      <c r="M3274" s="267" t="s">
        <v>7641</v>
      </c>
      <c r="N3274" s="262" t="s">
        <v>7640</v>
      </c>
      <c r="O3274" s="263" t="s">
        <v>7641</v>
      </c>
      <c r="P3274" s="266" t="s">
        <v>7714</v>
      </c>
      <c r="Q3274" s="267" t="s">
        <v>7715</v>
      </c>
      <c r="R3274" s="276"/>
      <c r="S3274" s="277"/>
      <c r="T3274" s="277"/>
    </row>
    <row r="3275" spans="1:20" s="203" customFormat="1" ht="48" x14ac:dyDescent="0.2">
      <c r="A3275" s="257" t="s">
        <v>10461</v>
      </c>
      <c r="B3275" s="258" t="s">
        <v>7710</v>
      </c>
      <c r="C3275" s="259" t="s">
        <v>12190</v>
      </c>
      <c r="D3275" s="260" t="s">
        <v>12191</v>
      </c>
      <c r="E3275" s="261"/>
      <c r="F3275" s="262"/>
      <c r="G3275" s="263"/>
      <c r="H3275" s="264"/>
      <c r="I3275" s="265"/>
      <c r="J3275" s="262" t="s">
        <v>4689</v>
      </c>
      <c r="K3275" s="263" t="s">
        <v>4690</v>
      </c>
      <c r="L3275" s="266" t="s">
        <v>7640</v>
      </c>
      <c r="M3275" s="267" t="s">
        <v>7641</v>
      </c>
      <c r="N3275" s="262" t="s">
        <v>7640</v>
      </c>
      <c r="O3275" s="263" t="s">
        <v>7641</v>
      </c>
      <c r="P3275" s="266" t="s">
        <v>7714</v>
      </c>
      <c r="Q3275" s="267" t="s">
        <v>7715</v>
      </c>
      <c r="R3275" s="276"/>
      <c r="S3275" s="277"/>
      <c r="T3275" s="277"/>
    </row>
    <row r="3276" spans="1:20" s="203" customFormat="1" ht="36" x14ac:dyDescent="0.2">
      <c r="A3276" s="257" t="s">
        <v>10461</v>
      </c>
      <c r="B3276" s="258" t="s">
        <v>7710</v>
      </c>
      <c r="C3276" s="259" t="s">
        <v>12192</v>
      </c>
      <c r="D3276" s="260" t="s">
        <v>12193</v>
      </c>
      <c r="E3276" s="261"/>
      <c r="F3276" s="262"/>
      <c r="G3276" s="263"/>
      <c r="H3276" s="264"/>
      <c r="I3276" s="265"/>
      <c r="J3276" s="262" t="s">
        <v>4691</v>
      </c>
      <c r="K3276" s="263" t="s">
        <v>4692</v>
      </c>
      <c r="L3276" s="266" t="s">
        <v>7640</v>
      </c>
      <c r="M3276" s="267" t="s">
        <v>7641</v>
      </c>
      <c r="N3276" s="262" t="s">
        <v>7640</v>
      </c>
      <c r="O3276" s="263" t="s">
        <v>7641</v>
      </c>
      <c r="P3276" s="266" t="s">
        <v>7714</v>
      </c>
      <c r="Q3276" s="267" t="s">
        <v>7715</v>
      </c>
      <c r="R3276" s="276"/>
      <c r="S3276" s="277"/>
      <c r="T3276" s="277"/>
    </row>
    <row r="3277" spans="1:20" s="203" customFormat="1" ht="60" x14ac:dyDescent="0.2">
      <c r="A3277" s="257" t="s">
        <v>10461</v>
      </c>
      <c r="B3277" s="258" t="s">
        <v>7710</v>
      </c>
      <c r="C3277" s="259" t="s">
        <v>12194</v>
      </c>
      <c r="D3277" s="260" t="s">
        <v>12195</v>
      </c>
      <c r="E3277" s="261"/>
      <c r="F3277" s="262"/>
      <c r="G3277" s="263"/>
      <c r="H3277" s="264"/>
      <c r="I3277" s="265"/>
      <c r="J3277" s="262" t="s">
        <v>4693</v>
      </c>
      <c r="K3277" s="263" t="s">
        <v>4694</v>
      </c>
      <c r="L3277" s="266" t="s">
        <v>7640</v>
      </c>
      <c r="M3277" s="267" t="s">
        <v>7641</v>
      </c>
      <c r="N3277" s="262" t="s">
        <v>7640</v>
      </c>
      <c r="O3277" s="263" t="s">
        <v>7641</v>
      </c>
      <c r="P3277" s="266" t="s">
        <v>7714</v>
      </c>
      <c r="Q3277" s="267" t="s">
        <v>7715</v>
      </c>
      <c r="R3277" s="276"/>
      <c r="S3277" s="277"/>
      <c r="T3277" s="277"/>
    </row>
    <row r="3278" spans="1:20" s="203" customFormat="1" ht="36" x14ac:dyDescent="0.2">
      <c r="A3278" s="257" t="s">
        <v>10461</v>
      </c>
      <c r="B3278" s="258" t="s">
        <v>7710</v>
      </c>
      <c r="C3278" s="259" t="s">
        <v>12196</v>
      </c>
      <c r="D3278" s="260" t="s">
        <v>12197</v>
      </c>
      <c r="E3278" s="261"/>
      <c r="F3278" s="262"/>
      <c r="G3278" s="263"/>
      <c r="H3278" s="264"/>
      <c r="I3278" s="265"/>
      <c r="J3278" s="262" t="s">
        <v>4695</v>
      </c>
      <c r="K3278" s="263" t="s">
        <v>4696</v>
      </c>
      <c r="L3278" s="266" t="s">
        <v>7640</v>
      </c>
      <c r="M3278" s="267" t="s">
        <v>7641</v>
      </c>
      <c r="N3278" s="262" t="s">
        <v>7640</v>
      </c>
      <c r="O3278" s="263" t="s">
        <v>7641</v>
      </c>
      <c r="P3278" s="266" t="s">
        <v>7714</v>
      </c>
      <c r="Q3278" s="267" t="s">
        <v>7715</v>
      </c>
      <c r="R3278" s="276"/>
      <c r="S3278" s="277"/>
      <c r="T3278" s="277"/>
    </row>
    <row r="3279" spans="1:20" s="203" customFormat="1" ht="24" x14ac:dyDescent="0.2">
      <c r="A3279" s="244" t="s">
        <v>10461</v>
      </c>
      <c r="B3279" s="245" t="s">
        <v>7707</v>
      </c>
      <c r="C3279" s="246" t="s">
        <v>12198</v>
      </c>
      <c r="D3279" s="247" t="s">
        <v>12199</v>
      </c>
      <c r="E3279" s="248"/>
      <c r="F3279" s="249"/>
      <c r="G3279" s="250"/>
      <c r="H3279" s="251"/>
      <c r="I3279" s="252"/>
      <c r="J3279" s="249"/>
      <c r="K3279" s="250"/>
      <c r="L3279" s="253"/>
      <c r="M3279" s="254"/>
      <c r="N3279" s="249"/>
      <c r="O3279" s="250"/>
      <c r="P3279" s="253"/>
      <c r="Q3279" s="254"/>
      <c r="R3279" s="255"/>
      <c r="S3279" s="256"/>
      <c r="T3279" s="256"/>
    </row>
    <row r="3280" spans="1:20" s="203" customFormat="1" ht="24" x14ac:dyDescent="0.2">
      <c r="A3280" s="257" t="s">
        <v>10461</v>
      </c>
      <c r="B3280" s="258" t="s">
        <v>7710</v>
      </c>
      <c r="C3280" s="259" t="s">
        <v>12200</v>
      </c>
      <c r="D3280" s="260" t="s">
        <v>12201</v>
      </c>
      <c r="E3280" s="261"/>
      <c r="F3280" s="262"/>
      <c r="G3280" s="263"/>
      <c r="H3280" s="264"/>
      <c r="I3280" s="265"/>
      <c r="J3280" s="262" t="s">
        <v>4697</v>
      </c>
      <c r="K3280" s="263" t="s">
        <v>4698</v>
      </c>
      <c r="L3280" s="266" t="s">
        <v>7640</v>
      </c>
      <c r="M3280" s="267" t="s">
        <v>7641</v>
      </c>
      <c r="N3280" s="262" t="s">
        <v>7640</v>
      </c>
      <c r="O3280" s="263" t="s">
        <v>7641</v>
      </c>
      <c r="P3280" s="266" t="s">
        <v>7714</v>
      </c>
      <c r="Q3280" s="267" t="s">
        <v>7715</v>
      </c>
      <c r="R3280" s="276"/>
      <c r="S3280" s="277"/>
      <c r="T3280" s="277"/>
    </row>
    <row r="3281" spans="1:20" s="203" customFormat="1" ht="24" x14ac:dyDescent="0.2">
      <c r="A3281" s="257" t="s">
        <v>10461</v>
      </c>
      <c r="B3281" s="258" t="s">
        <v>7710</v>
      </c>
      <c r="C3281" s="259" t="s">
        <v>12202</v>
      </c>
      <c r="D3281" s="260" t="s">
        <v>12203</v>
      </c>
      <c r="E3281" s="261"/>
      <c r="F3281" s="262"/>
      <c r="G3281" s="263"/>
      <c r="H3281" s="264"/>
      <c r="I3281" s="265"/>
      <c r="J3281" s="262" t="s">
        <v>4699</v>
      </c>
      <c r="K3281" s="263" t="s">
        <v>4700</v>
      </c>
      <c r="L3281" s="266" t="s">
        <v>7640</v>
      </c>
      <c r="M3281" s="267" t="s">
        <v>7641</v>
      </c>
      <c r="N3281" s="262" t="s">
        <v>7640</v>
      </c>
      <c r="O3281" s="263" t="s">
        <v>7641</v>
      </c>
      <c r="P3281" s="266" t="s">
        <v>7714</v>
      </c>
      <c r="Q3281" s="267" t="s">
        <v>7715</v>
      </c>
      <c r="R3281" s="276"/>
      <c r="S3281" s="277"/>
      <c r="T3281" s="277"/>
    </row>
    <row r="3282" spans="1:20" s="203" customFormat="1" ht="36" x14ac:dyDescent="0.2">
      <c r="A3282" s="257" t="s">
        <v>10461</v>
      </c>
      <c r="B3282" s="258" t="s">
        <v>7710</v>
      </c>
      <c r="C3282" s="259" t="s">
        <v>12204</v>
      </c>
      <c r="D3282" s="260" t="s">
        <v>12205</v>
      </c>
      <c r="E3282" s="261"/>
      <c r="F3282" s="262"/>
      <c r="G3282" s="263"/>
      <c r="H3282" s="264"/>
      <c r="I3282" s="265"/>
      <c r="J3282" s="262" t="s">
        <v>4701</v>
      </c>
      <c r="K3282" s="263" t="s">
        <v>4702</v>
      </c>
      <c r="L3282" s="266" t="s">
        <v>7640</v>
      </c>
      <c r="M3282" s="267" t="s">
        <v>7641</v>
      </c>
      <c r="N3282" s="262" t="s">
        <v>7640</v>
      </c>
      <c r="O3282" s="263" t="s">
        <v>7641</v>
      </c>
      <c r="P3282" s="266" t="s">
        <v>7714</v>
      </c>
      <c r="Q3282" s="267" t="s">
        <v>7715</v>
      </c>
      <c r="R3282" s="276"/>
      <c r="S3282" s="277"/>
      <c r="T3282" s="277"/>
    </row>
    <row r="3283" spans="1:20" s="203" customFormat="1" ht="36" x14ac:dyDescent="0.2">
      <c r="A3283" s="329" t="s">
        <v>10461</v>
      </c>
      <c r="B3283" s="330" t="s">
        <v>7707</v>
      </c>
      <c r="C3283" s="246" t="s">
        <v>12206</v>
      </c>
      <c r="D3283" s="331" t="s">
        <v>12207</v>
      </c>
      <c r="E3283" s="248"/>
      <c r="F3283" s="249"/>
      <c r="G3283" s="250"/>
      <c r="H3283" s="251"/>
      <c r="I3283" s="252"/>
      <c r="J3283" s="249"/>
      <c r="K3283" s="250"/>
      <c r="L3283" s="253"/>
      <c r="M3283" s="254"/>
      <c r="N3283" s="249"/>
      <c r="O3283" s="250"/>
      <c r="P3283" s="253"/>
      <c r="Q3283" s="254"/>
      <c r="R3283" s="255"/>
      <c r="S3283" s="256"/>
      <c r="T3283" s="256"/>
    </row>
    <row r="3284" spans="1:20" s="203" customFormat="1" ht="48" x14ac:dyDescent="0.2">
      <c r="A3284" s="257" t="s">
        <v>10461</v>
      </c>
      <c r="B3284" s="258" t="s">
        <v>7710</v>
      </c>
      <c r="C3284" s="259" t="s">
        <v>12206</v>
      </c>
      <c r="D3284" s="260" t="s">
        <v>12208</v>
      </c>
      <c r="E3284" s="261"/>
      <c r="F3284" s="262"/>
      <c r="G3284" s="263"/>
      <c r="H3284" s="264"/>
      <c r="I3284" s="265"/>
      <c r="J3284" s="262" t="s">
        <v>4703</v>
      </c>
      <c r="K3284" s="263" t="s">
        <v>4704</v>
      </c>
      <c r="L3284" s="266" t="s">
        <v>7640</v>
      </c>
      <c r="M3284" s="267" t="s">
        <v>7641</v>
      </c>
      <c r="N3284" s="262" t="s">
        <v>7640</v>
      </c>
      <c r="O3284" s="263" t="s">
        <v>7641</v>
      </c>
      <c r="P3284" s="266" t="s">
        <v>7714</v>
      </c>
      <c r="Q3284" s="267" t="s">
        <v>7715</v>
      </c>
      <c r="R3284" s="276"/>
      <c r="S3284" s="277"/>
      <c r="T3284" s="277"/>
    </row>
    <row r="3285" spans="1:20" s="203" customFormat="1" ht="12.75" x14ac:dyDescent="0.2">
      <c r="A3285" s="204" t="s">
        <v>10461</v>
      </c>
      <c r="B3285" s="205" t="s">
        <v>7704</v>
      </c>
      <c r="C3285" s="206" t="s">
        <v>12209</v>
      </c>
      <c r="D3285" s="207" t="s">
        <v>12210</v>
      </c>
      <c r="E3285" s="208"/>
      <c r="F3285" s="209"/>
      <c r="G3285" s="210"/>
      <c r="H3285" s="211"/>
      <c r="I3285" s="212"/>
      <c r="J3285" s="209"/>
      <c r="K3285" s="210"/>
      <c r="L3285" s="213"/>
      <c r="M3285" s="214"/>
      <c r="N3285" s="209"/>
      <c r="O3285" s="210"/>
      <c r="P3285" s="213"/>
      <c r="Q3285" s="214"/>
      <c r="R3285" s="215"/>
      <c r="S3285" s="216"/>
      <c r="T3285" s="216"/>
    </row>
    <row r="3286" spans="1:20" s="203" customFormat="1" ht="36" x14ac:dyDescent="0.2">
      <c r="A3286" s="244" t="s">
        <v>10461</v>
      </c>
      <c r="B3286" s="245" t="s">
        <v>7707</v>
      </c>
      <c r="C3286" s="246" t="s">
        <v>12209</v>
      </c>
      <c r="D3286" s="247" t="s">
        <v>12211</v>
      </c>
      <c r="E3286" s="248"/>
      <c r="F3286" s="249"/>
      <c r="G3286" s="250"/>
      <c r="H3286" s="251"/>
      <c r="I3286" s="252"/>
      <c r="J3286" s="262" t="s">
        <v>5056</v>
      </c>
      <c r="K3286" s="263" t="s">
        <v>5057</v>
      </c>
      <c r="L3286" s="266" t="s">
        <v>7640</v>
      </c>
      <c r="M3286" s="267" t="s">
        <v>7641</v>
      </c>
      <c r="N3286" s="262" t="s">
        <v>7640</v>
      </c>
      <c r="O3286" s="263" t="s">
        <v>7641</v>
      </c>
      <c r="P3286" s="266" t="s">
        <v>7714</v>
      </c>
      <c r="Q3286" s="267" t="s">
        <v>7715</v>
      </c>
      <c r="R3286" s="276"/>
      <c r="S3286" s="277"/>
      <c r="T3286" s="277"/>
    </row>
    <row r="3287" spans="1:20" s="203" customFormat="1" ht="36" x14ac:dyDescent="0.2">
      <c r="A3287" s="257" t="s">
        <v>10461</v>
      </c>
      <c r="B3287" s="258" t="s">
        <v>7710</v>
      </c>
      <c r="C3287" s="259" t="s">
        <v>12209</v>
      </c>
      <c r="D3287" s="260" t="s">
        <v>12212</v>
      </c>
      <c r="E3287" s="261"/>
      <c r="F3287" s="262"/>
      <c r="G3287" s="263"/>
      <c r="H3287" s="264"/>
      <c r="I3287" s="265"/>
      <c r="J3287" s="262" t="s">
        <v>5056</v>
      </c>
      <c r="K3287" s="263" t="s">
        <v>5057</v>
      </c>
      <c r="L3287" s="266" t="s">
        <v>7640</v>
      </c>
      <c r="M3287" s="267" t="s">
        <v>7641</v>
      </c>
      <c r="N3287" s="262" t="s">
        <v>7640</v>
      </c>
      <c r="O3287" s="263" t="s">
        <v>7641</v>
      </c>
      <c r="P3287" s="266" t="s">
        <v>7714</v>
      </c>
      <c r="Q3287" s="267" t="s">
        <v>7715</v>
      </c>
      <c r="R3287" s="276"/>
      <c r="S3287" s="277"/>
      <c r="T3287" s="277"/>
    </row>
    <row r="3288" spans="1:20" s="203" customFormat="1" ht="12.75" x14ac:dyDescent="0.2">
      <c r="A3288" s="204" t="s">
        <v>10461</v>
      </c>
      <c r="B3288" s="205" t="s">
        <v>7704</v>
      </c>
      <c r="C3288" s="206" t="s">
        <v>12213</v>
      </c>
      <c r="D3288" s="207" t="s">
        <v>12214</v>
      </c>
      <c r="E3288" s="208"/>
      <c r="F3288" s="209"/>
      <c r="G3288" s="210"/>
      <c r="H3288" s="211"/>
      <c r="I3288" s="212"/>
      <c r="J3288" s="209"/>
      <c r="K3288" s="210"/>
      <c r="L3288" s="213"/>
      <c r="M3288" s="214"/>
      <c r="N3288" s="209"/>
      <c r="O3288" s="210"/>
      <c r="P3288" s="213"/>
      <c r="Q3288" s="214"/>
      <c r="R3288" s="215"/>
      <c r="S3288" s="216"/>
      <c r="T3288" s="216"/>
    </row>
    <row r="3289" spans="1:20" s="203" customFormat="1" ht="36" x14ac:dyDescent="0.2">
      <c r="A3289" s="244" t="s">
        <v>10461</v>
      </c>
      <c r="B3289" s="245" t="s">
        <v>7707</v>
      </c>
      <c r="C3289" s="246" t="s">
        <v>12215</v>
      </c>
      <c r="D3289" s="247" t="s">
        <v>12216</v>
      </c>
      <c r="E3289" s="248"/>
      <c r="F3289" s="249"/>
      <c r="G3289" s="250"/>
      <c r="H3289" s="251"/>
      <c r="I3289" s="252"/>
      <c r="J3289" s="262" t="s">
        <v>4999</v>
      </c>
      <c r="K3289" s="263" t="s">
        <v>5000</v>
      </c>
      <c r="L3289" s="266" t="s">
        <v>7640</v>
      </c>
      <c r="M3289" s="267" t="s">
        <v>7641</v>
      </c>
      <c r="N3289" s="262" t="s">
        <v>7640</v>
      </c>
      <c r="O3289" s="263" t="s">
        <v>7641</v>
      </c>
      <c r="P3289" s="266" t="s">
        <v>7714</v>
      </c>
      <c r="Q3289" s="267" t="s">
        <v>7715</v>
      </c>
      <c r="R3289" s="276"/>
      <c r="S3289" s="277"/>
      <c r="T3289" s="277"/>
    </row>
    <row r="3290" spans="1:20" s="203" customFormat="1" ht="36" x14ac:dyDescent="0.2">
      <c r="A3290" s="257" t="s">
        <v>10461</v>
      </c>
      <c r="B3290" s="258" t="s">
        <v>7710</v>
      </c>
      <c r="C3290" s="259" t="s">
        <v>12215</v>
      </c>
      <c r="D3290" s="260" t="s">
        <v>12217</v>
      </c>
      <c r="E3290" s="261"/>
      <c r="F3290" s="262"/>
      <c r="G3290" s="263"/>
      <c r="H3290" s="264"/>
      <c r="I3290" s="265"/>
      <c r="J3290" s="262" t="s">
        <v>4999</v>
      </c>
      <c r="K3290" s="263" t="s">
        <v>5000</v>
      </c>
      <c r="L3290" s="266" t="s">
        <v>7640</v>
      </c>
      <c r="M3290" s="267" t="s">
        <v>7641</v>
      </c>
      <c r="N3290" s="262" t="s">
        <v>7640</v>
      </c>
      <c r="O3290" s="263" t="s">
        <v>7641</v>
      </c>
      <c r="P3290" s="266" t="s">
        <v>7714</v>
      </c>
      <c r="Q3290" s="267" t="s">
        <v>7715</v>
      </c>
      <c r="R3290" s="276"/>
      <c r="S3290" s="277"/>
      <c r="T3290" s="277"/>
    </row>
    <row r="3291" spans="1:20" s="203" customFormat="1" ht="36" x14ac:dyDescent="0.2">
      <c r="A3291" s="244" t="s">
        <v>10461</v>
      </c>
      <c r="B3291" s="245" t="s">
        <v>7707</v>
      </c>
      <c r="C3291" s="246" t="s">
        <v>12218</v>
      </c>
      <c r="D3291" s="247" t="s">
        <v>12219</v>
      </c>
      <c r="E3291" s="248"/>
      <c r="F3291" s="249"/>
      <c r="G3291" s="250"/>
      <c r="H3291" s="251"/>
      <c r="I3291" s="252"/>
      <c r="J3291" s="262" t="s">
        <v>5011</v>
      </c>
      <c r="K3291" s="263" t="s">
        <v>5012</v>
      </c>
      <c r="L3291" s="266" t="s">
        <v>7640</v>
      </c>
      <c r="M3291" s="267" t="s">
        <v>7641</v>
      </c>
      <c r="N3291" s="262" t="s">
        <v>7640</v>
      </c>
      <c r="O3291" s="263" t="s">
        <v>7641</v>
      </c>
      <c r="P3291" s="266" t="s">
        <v>7714</v>
      </c>
      <c r="Q3291" s="267" t="s">
        <v>7715</v>
      </c>
      <c r="R3291" s="276"/>
      <c r="S3291" s="277"/>
      <c r="T3291" s="277"/>
    </row>
    <row r="3292" spans="1:20" s="203" customFormat="1" ht="36" x14ac:dyDescent="0.2">
      <c r="A3292" s="257" t="s">
        <v>10461</v>
      </c>
      <c r="B3292" s="258" t="s">
        <v>7710</v>
      </c>
      <c r="C3292" s="259" t="s">
        <v>12218</v>
      </c>
      <c r="D3292" s="260" t="s">
        <v>12220</v>
      </c>
      <c r="E3292" s="261"/>
      <c r="F3292" s="262"/>
      <c r="G3292" s="263"/>
      <c r="H3292" s="264"/>
      <c r="I3292" s="265"/>
      <c r="J3292" s="262" t="s">
        <v>5011</v>
      </c>
      <c r="K3292" s="263" t="s">
        <v>5012</v>
      </c>
      <c r="L3292" s="266" t="s">
        <v>7640</v>
      </c>
      <c r="M3292" s="267" t="s">
        <v>7641</v>
      </c>
      <c r="N3292" s="262" t="s">
        <v>7640</v>
      </c>
      <c r="O3292" s="263" t="s">
        <v>7641</v>
      </c>
      <c r="P3292" s="266" t="s">
        <v>7714</v>
      </c>
      <c r="Q3292" s="267" t="s">
        <v>7715</v>
      </c>
      <c r="R3292" s="276"/>
      <c r="S3292" s="277"/>
      <c r="T3292" s="277"/>
    </row>
    <row r="3293" spans="1:20" s="203" customFormat="1" ht="36" x14ac:dyDescent="0.2">
      <c r="A3293" s="244" t="s">
        <v>10461</v>
      </c>
      <c r="B3293" s="245" t="s">
        <v>7707</v>
      </c>
      <c r="C3293" s="246" t="s">
        <v>12221</v>
      </c>
      <c r="D3293" s="247" t="s">
        <v>12222</v>
      </c>
      <c r="E3293" s="248"/>
      <c r="F3293" s="249"/>
      <c r="G3293" s="250"/>
      <c r="H3293" s="251"/>
      <c r="I3293" s="252"/>
      <c r="J3293" s="262" t="s">
        <v>5025</v>
      </c>
      <c r="K3293" s="263" t="s">
        <v>5026</v>
      </c>
      <c r="L3293" s="266" t="s">
        <v>7640</v>
      </c>
      <c r="M3293" s="267" t="s">
        <v>7641</v>
      </c>
      <c r="N3293" s="262" t="s">
        <v>7640</v>
      </c>
      <c r="O3293" s="263" t="s">
        <v>7641</v>
      </c>
      <c r="P3293" s="266" t="s">
        <v>7714</v>
      </c>
      <c r="Q3293" s="267" t="s">
        <v>7715</v>
      </c>
      <c r="R3293" s="276"/>
      <c r="S3293" s="277"/>
      <c r="T3293" s="277"/>
    </row>
    <row r="3294" spans="1:20" s="203" customFormat="1" ht="36" x14ac:dyDescent="0.2">
      <c r="A3294" s="257" t="s">
        <v>10461</v>
      </c>
      <c r="B3294" s="258" t="s">
        <v>7710</v>
      </c>
      <c r="C3294" s="259" t="s">
        <v>12221</v>
      </c>
      <c r="D3294" s="260" t="s">
        <v>12223</v>
      </c>
      <c r="E3294" s="261"/>
      <c r="F3294" s="262"/>
      <c r="G3294" s="263"/>
      <c r="H3294" s="264"/>
      <c r="I3294" s="265"/>
      <c r="J3294" s="262" t="s">
        <v>5025</v>
      </c>
      <c r="K3294" s="263" t="s">
        <v>5026</v>
      </c>
      <c r="L3294" s="266" t="s">
        <v>7640</v>
      </c>
      <c r="M3294" s="267" t="s">
        <v>7641</v>
      </c>
      <c r="N3294" s="262" t="s">
        <v>7640</v>
      </c>
      <c r="O3294" s="263" t="s">
        <v>7641</v>
      </c>
      <c r="P3294" s="266" t="s">
        <v>7714</v>
      </c>
      <c r="Q3294" s="267" t="s">
        <v>7715</v>
      </c>
      <c r="R3294" s="276"/>
      <c r="S3294" s="277"/>
      <c r="T3294" s="277"/>
    </row>
    <row r="3295" spans="1:20" s="203" customFormat="1" ht="36" x14ac:dyDescent="0.2">
      <c r="A3295" s="244" t="s">
        <v>10461</v>
      </c>
      <c r="B3295" s="245" t="s">
        <v>7707</v>
      </c>
      <c r="C3295" s="246" t="s">
        <v>12224</v>
      </c>
      <c r="D3295" s="247" t="s">
        <v>12225</v>
      </c>
      <c r="E3295" s="248"/>
      <c r="F3295" s="249"/>
      <c r="G3295" s="250"/>
      <c r="H3295" s="251"/>
      <c r="I3295" s="252"/>
      <c r="J3295" s="262" t="s">
        <v>5027</v>
      </c>
      <c r="K3295" s="263" t="s">
        <v>5028</v>
      </c>
      <c r="L3295" s="266" t="s">
        <v>7640</v>
      </c>
      <c r="M3295" s="267" t="s">
        <v>7641</v>
      </c>
      <c r="N3295" s="262" t="s">
        <v>7640</v>
      </c>
      <c r="O3295" s="263" t="s">
        <v>7641</v>
      </c>
      <c r="P3295" s="266" t="s">
        <v>7714</v>
      </c>
      <c r="Q3295" s="267" t="s">
        <v>7715</v>
      </c>
      <c r="R3295" s="276"/>
      <c r="S3295" s="277"/>
      <c r="T3295" s="277"/>
    </row>
    <row r="3296" spans="1:20" s="203" customFormat="1" ht="36" x14ac:dyDescent="0.2">
      <c r="A3296" s="257" t="s">
        <v>10461</v>
      </c>
      <c r="B3296" s="258" t="s">
        <v>7710</v>
      </c>
      <c r="C3296" s="259" t="s">
        <v>12224</v>
      </c>
      <c r="D3296" s="260" t="s">
        <v>12226</v>
      </c>
      <c r="E3296" s="261"/>
      <c r="F3296" s="262"/>
      <c r="G3296" s="263"/>
      <c r="H3296" s="264"/>
      <c r="I3296" s="265"/>
      <c r="J3296" s="262" t="s">
        <v>5027</v>
      </c>
      <c r="K3296" s="263" t="s">
        <v>5028</v>
      </c>
      <c r="L3296" s="266" t="s">
        <v>7640</v>
      </c>
      <c r="M3296" s="267" t="s">
        <v>7641</v>
      </c>
      <c r="N3296" s="262" t="s">
        <v>7640</v>
      </c>
      <c r="O3296" s="263" t="s">
        <v>7641</v>
      </c>
      <c r="P3296" s="266" t="s">
        <v>7714</v>
      </c>
      <c r="Q3296" s="267" t="s">
        <v>7715</v>
      </c>
      <c r="R3296" s="276"/>
      <c r="S3296" s="277"/>
      <c r="T3296" s="277"/>
    </row>
    <row r="3297" spans="1:20" s="203" customFormat="1" ht="12.75" x14ac:dyDescent="0.2">
      <c r="A3297" s="204" t="s">
        <v>10461</v>
      </c>
      <c r="B3297" s="205" t="s">
        <v>7704</v>
      </c>
      <c r="C3297" s="206" t="s">
        <v>12227</v>
      </c>
      <c r="D3297" s="207" t="s">
        <v>12228</v>
      </c>
      <c r="E3297" s="208"/>
      <c r="F3297" s="209"/>
      <c r="G3297" s="210"/>
      <c r="H3297" s="211"/>
      <c r="I3297" s="212"/>
      <c r="J3297" s="209"/>
      <c r="K3297" s="210"/>
      <c r="L3297" s="213"/>
      <c r="M3297" s="214"/>
      <c r="N3297" s="209"/>
      <c r="O3297" s="210"/>
      <c r="P3297" s="213"/>
      <c r="Q3297" s="214"/>
      <c r="R3297" s="215"/>
      <c r="S3297" s="216"/>
      <c r="T3297" s="216"/>
    </row>
    <row r="3298" spans="1:20" s="203" customFormat="1" ht="36" x14ac:dyDescent="0.2">
      <c r="A3298" s="244" t="s">
        <v>10461</v>
      </c>
      <c r="B3298" s="245" t="s">
        <v>7707</v>
      </c>
      <c r="C3298" s="246" t="s">
        <v>12227</v>
      </c>
      <c r="D3298" s="247" t="s">
        <v>12229</v>
      </c>
      <c r="E3298" s="248"/>
      <c r="F3298" s="249"/>
      <c r="G3298" s="250"/>
      <c r="H3298" s="251"/>
      <c r="I3298" s="252"/>
      <c r="J3298" s="262" t="s">
        <v>5058</v>
      </c>
      <c r="K3298" s="263" t="s">
        <v>5059</v>
      </c>
      <c r="L3298" s="266" t="s">
        <v>7640</v>
      </c>
      <c r="M3298" s="267" t="s">
        <v>7641</v>
      </c>
      <c r="N3298" s="262" t="s">
        <v>7640</v>
      </c>
      <c r="O3298" s="263" t="s">
        <v>7641</v>
      </c>
      <c r="P3298" s="266" t="s">
        <v>7714</v>
      </c>
      <c r="Q3298" s="267" t="s">
        <v>7715</v>
      </c>
      <c r="R3298" s="276"/>
      <c r="S3298" s="277"/>
      <c r="T3298" s="277"/>
    </row>
    <row r="3299" spans="1:20" s="203" customFormat="1" ht="36" x14ac:dyDescent="0.2">
      <c r="A3299" s="257" t="s">
        <v>10461</v>
      </c>
      <c r="B3299" s="258" t="s">
        <v>7710</v>
      </c>
      <c r="C3299" s="259" t="s">
        <v>12227</v>
      </c>
      <c r="D3299" s="260" t="s">
        <v>12230</v>
      </c>
      <c r="E3299" s="261"/>
      <c r="F3299" s="262"/>
      <c r="G3299" s="263"/>
      <c r="H3299" s="264"/>
      <c r="I3299" s="265"/>
      <c r="J3299" s="262" t="s">
        <v>5058</v>
      </c>
      <c r="K3299" s="263" t="s">
        <v>5059</v>
      </c>
      <c r="L3299" s="266" t="s">
        <v>7640</v>
      </c>
      <c r="M3299" s="267" t="s">
        <v>7641</v>
      </c>
      <c r="N3299" s="262" t="s">
        <v>7640</v>
      </c>
      <c r="O3299" s="263" t="s">
        <v>7641</v>
      </c>
      <c r="P3299" s="266" t="s">
        <v>7714</v>
      </c>
      <c r="Q3299" s="267" t="s">
        <v>7715</v>
      </c>
      <c r="R3299" s="276"/>
      <c r="S3299" s="277"/>
      <c r="T3299" s="277"/>
    </row>
    <row r="3300" spans="1:20" s="203" customFormat="1" ht="12.75" x14ac:dyDescent="0.2">
      <c r="A3300" s="204" t="s">
        <v>10461</v>
      </c>
      <c r="B3300" s="205" t="s">
        <v>7704</v>
      </c>
      <c r="C3300" s="206" t="s">
        <v>12231</v>
      </c>
      <c r="D3300" s="207" t="s">
        <v>12232</v>
      </c>
      <c r="E3300" s="208"/>
      <c r="F3300" s="209"/>
      <c r="G3300" s="210"/>
      <c r="H3300" s="211"/>
      <c r="I3300" s="212"/>
      <c r="J3300" s="209"/>
      <c r="K3300" s="210"/>
      <c r="L3300" s="213"/>
      <c r="M3300" s="214"/>
      <c r="N3300" s="209"/>
      <c r="O3300" s="210"/>
      <c r="P3300" s="213"/>
      <c r="Q3300" s="214"/>
      <c r="R3300" s="215"/>
      <c r="S3300" s="216"/>
      <c r="T3300" s="216"/>
    </row>
    <row r="3301" spans="1:20" s="203" customFormat="1" ht="36" x14ac:dyDescent="0.2">
      <c r="A3301" s="244" t="s">
        <v>10461</v>
      </c>
      <c r="B3301" s="245" t="s">
        <v>7707</v>
      </c>
      <c r="C3301" s="246" t="s">
        <v>12233</v>
      </c>
      <c r="D3301" s="247" t="s">
        <v>12234</v>
      </c>
      <c r="E3301" s="248"/>
      <c r="F3301" s="249"/>
      <c r="G3301" s="250"/>
      <c r="H3301" s="251"/>
      <c r="I3301" s="252"/>
      <c r="J3301" s="262" t="s">
        <v>5060</v>
      </c>
      <c r="K3301" s="263" t="s">
        <v>5061</v>
      </c>
      <c r="L3301" s="266" t="s">
        <v>7640</v>
      </c>
      <c r="M3301" s="267" t="s">
        <v>7641</v>
      </c>
      <c r="N3301" s="262" t="s">
        <v>7640</v>
      </c>
      <c r="O3301" s="263" t="s">
        <v>7641</v>
      </c>
      <c r="P3301" s="266" t="s">
        <v>7714</v>
      </c>
      <c r="Q3301" s="267" t="s">
        <v>7715</v>
      </c>
      <c r="R3301" s="276"/>
      <c r="S3301" s="277"/>
      <c r="T3301" s="277"/>
    </row>
    <row r="3302" spans="1:20" s="203" customFormat="1" ht="36" x14ac:dyDescent="0.2">
      <c r="A3302" s="257" t="s">
        <v>10461</v>
      </c>
      <c r="B3302" s="258" t="s">
        <v>7710</v>
      </c>
      <c r="C3302" s="259" t="s">
        <v>12233</v>
      </c>
      <c r="D3302" s="260" t="s">
        <v>12235</v>
      </c>
      <c r="E3302" s="261"/>
      <c r="F3302" s="262"/>
      <c r="G3302" s="263"/>
      <c r="H3302" s="264"/>
      <c r="I3302" s="265"/>
      <c r="J3302" s="262" t="s">
        <v>5060</v>
      </c>
      <c r="K3302" s="263" t="s">
        <v>5061</v>
      </c>
      <c r="L3302" s="266" t="s">
        <v>7640</v>
      </c>
      <c r="M3302" s="267" t="s">
        <v>7641</v>
      </c>
      <c r="N3302" s="262" t="s">
        <v>7640</v>
      </c>
      <c r="O3302" s="263" t="s">
        <v>7641</v>
      </c>
      <c r="P3302" s="266" t="s">
        <v>7714</v>
      </c>
      <c r="Q3302" s="267" t="s">
        <v>7715</v>
      </c>
      <c r="R3302" s="276"/>
      <c r="S3302" s="277"/>
      <c r="T3302" s="277"/>
    </row>
    <row r="3303" spans="1:20" s="203" customFormat="1" ht="36" x14ac:dyDescent="0.2">
      <c r="A3303" s="244" t="s">
        <v>10461</v>
      </c>
      <c r="B3303" s="245" t="s">
        <v>7707</v>
      </c>
      <c r="C3303" s="246" t="s">
        <v>12236</v>
      </c>
      <c r="D3303" s="247" t="s">
        <v>12237</v>
      </c>
      <c r="E3303" s="248"/>
      <c r="F3303" s="249"/>
      <c r="G3303" s="250"/>
      <c r="H3303" s="251"/>
      <c r="I3303" s="252"/>
      <c r="J3303" s="262" t="s">
        <v>5062</v>
      </c>
      <c r="K3303" s="263" t="s">
        <v>5063</v>
      </c>
      <c r="L3303" s="266" t="s">
        <v>7640</v>
      </c>
      <c r="M3303" s="267" t="s">
        <v>7641</v>
      </c>
      <c r="N3303" s="262" t="s">
        <v>7640</v>
      </c>
      <c r="O3303" s="263" t="s">
        <v>7641</v>
      </c>
      <c r="P3303" s="266" t="s">
        <v>7714</v>
      </c>
      <c r="Q3303" s="267" t="s">
        <v>7715</v>
      </c>
      <c r="R3303" s="276"/>
      <c r="S3303" s="277"/>
      <c r="T3303" s="277"/>
    </row>
    <row r="3304" spans="1:20" s="203" customFormat="1" ht="36" x14ac:dyDescent="0.2">
      <c r="A3304" s="257" t="s">
        <v>10461</v>
      </c>
      <c r="B3304" s="258" t="s">
        <v>7710</v>
      </c>
      <c r="C3304" s="259" t="s">
        <v>12236</v>
      </c>
      <c r="D3304" s="260" t="s">
        <v>12238</v>
      </c>
      <c r="E3304" s="261"/>
      <c r="F3304" s="262"/>
      <c r="G3304" s="263"/>
      <c r="H3304" s="264"/>
      <c r="I3304" s="265"/>
      <c r="J3304" s="262" t="s">
        <v>5062</v>
      </c>
      <c r="K3304" s="263" t="s">
        <v>5063</v>
      </c>
      <c r="L3304" s="266" t="s">
        <v>7640</v>
      </c>
      <c r="M3304" s="267" t="s">
        <v>7641</v>
      </c>
      <c r="N3304" s="262" t="s">
        <v>7640</v>
      </c>
      <c r="O3304" s="263" t="s">
        <v>7641</v>
      </c>
      <c r="P3304" s="266" t="s">
        <v>7714</v>
      </c>
      <c r="Q3304" s="267" t="s">
        <v>7715</v>
      </c>
      <c r="R3304" s="276"/>
      <c r="S3304" s="277"/>
      <c r="T3304" s="277"/>
    </row>
    <row r="3305" spans="1:20" s="203" customFormat="1" ht="14.25" x14ac:dyDescent="0.2">
      <c r="A3305" s="190" t="s">
        <v>10461</v>
      </c>
      <c r="B3305" s="191" t="s">
        <v>7701</v>
      </c>
      <c r="C3305" s="192" t="s">
        <v>12239</v>
      </c>
      <c r="D3305" s="193" t="s">
        <v>12240</v>
      </c>
      <c r="E3305" s="194"/>
      <c r="F3305" s="195"/>
      <c r="G3305" s="196"/>
      <c r="H3305" s="197"/>
      <c r="I3305" s="198"/>
      <c r="J3305" s="195"/>
      <c r="K3305" s="196"/>
      <c r="L3305" s="199"/>
      <c r="M3305" s="200"/>
      <c r="N3305" s="195"/>
      <c r="O3305" s="196"/>
      <c r="P3305" s="199"/>
      <c r="Q3305" s="200"/>
      <c r="R3305" s="201"/>
      <c r="S3305" s="202"/>
      <c r="T3305" s="202"/>
    </row>
    <row r="3306" spans="1:20" s="203" customFormat="1" ht="12.75" x14ac:dyDescent="0.2">
      <c r="A3306" s="204" t="s">
        <v>10461</v>
      </c>
      <c r="B3306" s="205" t="s">
        <v>7704</v>
      </c>
      <c r="C3306" s="206" t="s">
        <v>12241</v>
      </c>
      <c r="D3306" s="207" t="s">
        <v>12242</v>
      </c>
      <c r="E3306" s="208"/>
      <c r="F3306" s="209"/>
      <c r="G3306" s="210"/>
      <c r="H3306" s="211"/>
      <c r="I3306" s="212"/>
      <c r="J3306" s="209"/>
      <c r="K3306" s="210"/>
      <c r="L3306" s="213"/>
      <c r="M3306" s="214"/>
      <c r="N3306" s="209"/>
      <c r="O3306" s="210"/>
      <c r="P3306" s="213"/>
      <c r="Q3306" s="214"/>
      <c r="R3306" s="215"/>
      <c r="S3306" s="216"/>
      <c r="T3306" s="216"/>
    </row>
    <row r="3307" spans="1:20" s="203" customFormat="1" ht="24" x14ac:dyDescent="0.2">
      <c r="A3307" s="329" t="s">
        <v>10461</v>
      </c>
      <c r="B3307" s="330" t="s">
        <v>7707</v>
      </c>
      <c r="C3307" s="246" t="s">
        <v>12243</v>
      </c>
      <c r="D3307" s="331" t="s">
        <v>12244</v>
      </c>
      <c r="E3307" s="248"/>
      <c r="F3307" s="249"/>
      <c r="G3307" s="250"/>
      <c r="H3307" s="251"/>
      <c r="I3307" s="252"/>
      <c r="J3307" s="249"/>
      <c r="K3307" s="250"/>
      <c r="L3307" s="253"/>
      <c r="M3307" s="254"/>
      <c r="N3307" s="249"/>
      <c r="O3307" s="250"/>
      <c r="P3307" s="253"/>
      <c r="Q3307" s="254"/>
      <c r="R3307" s="255"/>
      <c r="S3307" s="256"/>
      <c r="T3307" s="256"/>
    </row>
    <row r="3308" spans="1:20" s="203" customFormat="1" ht="36" x14ac:dyDescent="0.2">
      <c r="A3308" s="257" t="s">
        <v>10461</v>
      </c>
      <c r="B3308" s="258" t="s">
        <v>7710</v>
      </c>
      <c r="C3308" s="259" t="s">
        <v>12245</v>
      </c>
      <c r="D3308" s="260" t="s">
        <v>12246</v>
      </c>
      <c r="E3308" s="261"/>
      <c r="F3308" s="262"/>
      <c r="G3308" s="263"/>
      <c r="H3308" s="264"/>
      <c r="I3308" s="265"/>
      <c r="J3308" s="262" t="s">
        <v>4705</v>
      </c>
      <c r="K3308" s="263" t="s">
        <v>4706</v>
      </c>
      <c r="L3308" s="266" t="s">
        <v>7640</v>
      </c>
      <c r="M3308" s="267" t="s">
        <v>7641</v>
      </c>
      <c r="N3308" s="262" t="s">
        <v>7640</v>
      </c>
      <c r="O3308" s="263" t="s">
        <v>7641</v>
      </c>
      <c r="P3308" s="266" t="s">
        <v>7714</v>
      </c>
      <c r="Q3308" s="267" t="s">
        <v>7715</v>
      </c>
      <c r="R3308" s="276"/>
      <c r="S3308" s="277"/>
      <c r="T3308" s="277"/>
    </row>
    <row r="3309" spans="1:20" s="203" customFormat="1" ht="48" x14ac:dyDescent="0.2">
      <c r="A3309" s="257" t="s">
        <v>10461</v>
      </c>
      <c r="B3309" s="258" t="s">
        <v>7710</v>
      </c>
      <c r="C3309" s="259" t="s">
        <v>12247</v>
      </c>
      <c r="D3309" s="260" t="s">
        <v>12248</v>
      </c>
      <c r="E3309" s="261"/>
      <c r="F3309" s="262"/>
      <c r="G3309" s="263"/>
      <c r="H3309" s="264"/>
      <c r="I3309" s="265"/>
      <c r="J3309" s="262" t="s">
        <v>4707</v>
      </c>
      <c r="K3309" s="263" t="s">
        <v>4708</v>
      </c>
      <c r="L3309" s="266" t="s">
        <v>7640</v>
      </c>
      <c r="M3309" s="267" t="s">
        <v>7641</v>
      </c>
      <c r="N3309" s="262" t="s">
        <v>7640</v>
      </c>
      <c r="O3309" s="263" t="s">
        <v>7641</v>
      </c>
      <c r="P3309" s="266" t="s">
        <v>7714</v>
      </c>
      <c r="Q3309" s="267" t="s">
        <v>7715</v>
      </c>
      <c r="R3309" s="276"/>
      <c r="S3309" s="277"/>
      <c r="T3309" s="277"/>
    </row>
    <row r="3310" spans="1:20" s="203" customFormat="1" ht="48" x14ac:dyDescent="0.2">
      <c r="A3310" s="257" t="s">
        <v>10461</v>
      </c>
      <c r="B3310" s="258" t="s">
        <v>7710</v>
      </c>
      <c r="C3310" s="259" t="s">
        <v>12249</v>
      </c>
      <c r="D3310" s="260" t="s">
        <v>12250</v>
      </c>
      <c r="E3310" s="261"/>
      <c r="F3310" s="262"/>
      <c r="G3310" s="263"/>
      <c r="H3310" s="264"/>
      <c r="I3310" s="265"/>
      <c r="J3310" s="262" t="s">
        <v>4709</v>
      </c>
      <c r="K3310" s="263" t="s">
        <v>4710</v>
      </c>
      <c r="L3310" s="266" t="s">
        <v>7640</v>
      </c>
      <c r="M3310" s="267" t="s">
        <v>7641</v>
      </c>
      <c r="N3310" s="262" t="s">
        <v>7640</v>
      </c>
      <c r="O3310" s="263" t="s">
        <v>7641</v>
      </c>
      <c r="P3310" s="266" t="s">
        <v>7714</v>
      </c>
      <c r="Q3310" s="267" t="s">
        <v>7715</v>
      </c>
      <c r="R3310" s="276"/>
      <c r="S3310" s="277"/>
      <c r="T3310" s="277"/>
    </row>
    <row r="3311" spans="1:20" s="203" customFormat="1" ht="36" x14ac:dyDescent="0.2">
      <c r="A3311" s="257" t="s">
        <v>10461</v>
      </c>
      <c r="B3311" s="258" t="s">
        <v>7710</v>
      </c>
      <c r="C3311" s="259" t="s">
        <v>12251</v>
      </c>
      <c r="D3311" s="260" t="s">
        <v>12252</v>
      </c>
      <c r="E3311" s="261"/>
      <c r="F3311" s="262"/>
      <c r="G3311" s="263"/>
      <c r="H3311" s="264"/>
      <c r="I3311" s="265"/>
      <c r="J3311" s="262" t="s">
        <v>4711</v>
      </c>
      <c r="K3311" s="263" t="s">
        <v>4712</v>
      </c>
      <c r="L3311" s="266" t="s">
        <v>7640</v>
      </c>
      <c r="M3311" s="267" t="s">
        <v>7641</v>
      </c>
      <c r="N3311" s="262" t="s">
        <v>7640</v>
      </c>
      <c r="O3311" s="263" t="s">
        <v>7641</v>
      </c>
      <c r="P3311" s="266" t="s">
        <v>7714</v>
      </c>
      <c r="Q3311" s="267" t="s">
        <v>7715</v>
      </c>
      <c r="R3311" s="276"/>
      <c r="S3311" s="277"/>
      <c r="T3311" s="277"/>
    </row>
    <row r="3312" spans="1:20" s="203" customFormat="1" ht="48" x14ac:dyDescent="0.2">
      <c r="A3312" s="257" t="s">
        <v>10461</v>
      </c>
      <c r="B3312" s="258" t="s">
        <v>7710</v>
      </c>
      <c r="C3312" s="259" t="s">
        <v>12253</v>
      </c>
      <c r="D3312" s="260" t="s">
        <v>12254</v>
      </c>
      <c r="E3312" s="261"/>
      <c r="F3312" s="262"/>
      <c r="G3312" s="263"/>
      <c r="H3312" s="264"/>
      <c r="I3312" s="265"/>
      <c r="J3312" s="262" t="s">
        <v>4713</v>
      </c>
      <c r="K3312" s="263" t="s">
        <v>4714</v>
      </c>
      <c r="L3312" s="266" t="s">
        <v>7640</v>
      </c>
      <c r="M3312" s="267" t="s">
        <v>7641</v>
      </c>
      <c r="N3312" s="262" t="s">
        <v>7640</v>
      </c>
      <c r="O3312" s="263" t="s">
        <v>7641</v>
      </c>
      <c r="P3312" s="266" t="s">
        <v>7714</v>
      </c>
      <c r="Q3312" s="267" t="s">
        <v>7715</v>
      </c>
      <c r="R3312" s="276"/>
      <c r="S3312" s="277"/>
      <c r="T3312" s="277"/>
    </row>
    <row r="3313" spans="1:20" s="203" customFormat="1" ht="36" x14ac:dyDescent="0.2">
      <c r="A3313" s="257" t="s">
        <v>10461</v>
      </c>
      <c r="B3313" s="258" t="s">
        <v>7710</v>
      </c>
      <c r="C3313" s="259" t="s">
        <v>12255</v>
      </c>
      <c r="D3313" s="260" t="s">
        <v>12256</v>
      </c>
      <c r="E3313" s="261"/>
      <c r="F3313" s="262"/>
      <c r="G3313" s="263"/>
      <c r="H3313" s="264"/>
      <c r="I3313" s="265"/>
      <c r="J3313" s="262" t="s">
        <v>4715</v>
      </c>
      <c r="K3313" s="263" t="s">
        <v>4716</v>
      </c>
      <c r="L3313" s="266" t="s">
        <v>7640</v>
      </c>
      <c r="M3313" s="267" t="s">
        <v>7641</v>
      </c>
      <c r="N3313" s="262" t="s">
        <v>7640</v>
      </c>
      <c r="O3313" s="263" t="s">
        <v>7641</v>
      </c>
      <c r="P3313" s="266" t="s">
        <v>7714</v>
      </c>
      <c r="Q3313" s="267" t="s">
        <v>7715</v>
      </c>
      <c r="R3313" s="276"/>
      <c r="S3313" s="277"/>
      <c r="T3313" s="277"/>
    </row>
    <row r="3314" spans="1:20" s="203" customFormat="1" ht="36" x14ac:dyDescent="0.2">
      <c r="A3314" s="257" t="s">
        <v>10461</v>
      </c>
      <c r="B3314" s="258" t="s">
        <v>7710</v>
      </c>
      <c r="C3314" s="259" t="s">
        <v>12257</v>
      </c>
      <c r="D3314" s="260" t="s">
        <v>12258</v>
      </c>
      <c r="E3314" s="261"/>
      <c r="F3314" s="262"/>
      <c r="G3314" s="263"/>
      <c r="H3314" s="264"/>
      <c r="I3314" s="265"/>
      <c r="J3314" s="262" t="s">
        <v>4717</v>
      </c>
      <c r="K3314" s="263" t="s">
        <v>4718</v>
      </c>
      <c r="L3314" s="266" t="s">
        <v>7640</v>
      </c>
      <c r="M3314" s="267" t="s">
        <v>7641</v>
      </c>
      <c r="N3314" s="262" t="s">
        <v>7640</v>
      </c>
      <c r="O3314" s="263" t="s">
        <v>7641</v>
      </c>
      <c r="P3314" s="266" t="s">
        <v>7714</v>
      </c>
      <c r="Q3314" s="267" t="s">
        <v>7715</v>
      </c>
      <c r="R3314" s="276"/>
      <c r="S3314" s="277"/>
      <c r="T3314" s="277"/>
    </row>
    <row r="3315" spans="1:20" s="203" customFormat="1" ht="48" x14ac:dyDescent="0.2">
      <c r="A3315" s="257" t="s">
        <v>10461</v>
      </c>
      <c r="B3315" s="258" t="s">
        <v>7710</v>
      </c>
      <c r="C3315" s="259" t="s">
        <v>12259</v>
      </c>
      <c r="D3315" s="260" t="s">
        <v>12260</v>
      </c>
      <c r="E3315" s="261"/>
      <c r="F3315" s="262"/>
      <c r="G3315" s="263"/>
      <c r="H3315" s="264"/>
      <c r="I3315" s="265"/>
      <c r="J3315" s="262" t="s">
        <v>4719</v>
      </c>
      <c r="K3315" s="263" t="s">
        <v>4720</v>
      </c>
      <c r="L3315" s="266" t="s">
        <v>7640</v>
      </c>
      <c r="M3315" s="267" t="s">
        <v>7641</v>
      </c>
      <c r="N3315" s="262" t="s">
        <v>7640</v>
      </c>
      <c r="O3315" s="263" t="s">
        <v>7641</v>
      </c>
      <c r="P3315" s="266" t="s">
        <v>7714</v>
      </c>
      <c r="Q3315" s="267" t="s">
        <v>7715</v>
      </c>
      <c r="R3315" s="276"/>
      <c r="S3315" s="277"/>
      <c r="T3315" s="277"/>
    </row>
    <row r="3316" spans="1:20" s="203" customFormat="1" ht="48" x14ac:dyDescent="0.2">
      <c r="A3316" s="257" t="s">
        <v>10461</v>
      </c>
      <c r="B3316" s="258" t="s">
        <v>7710</v>
      </c>
      <c r="C3316" s="259" t="s">
        <v>12261</v>
      </c>
      <c r="D3316" s="260" t="s">
        <v>12262</v>
      </c>
      <c r="E3316" s="261"/>
      <c r="F3316" s="262"/>
      <c r="G3316" s="263"/>
      <c r="H3316" s="264"/>
      <c r="I3316" s="265"/>
      <c r="J3316" s="262" t="s">
        <v>4721</v>
      </c>
      <c r="K3316" s="263" t="s">
        <v>4722</v>
      </c>
      <c r="L3316" s="266" t="s">
        <v>7640</v>
      </c>
      <c r="M3316" s="267" t="s">
        <v>7641</v>
      </c>
      <c r="N3316" s="262" t="s">
        <v>7640</v>
      </c>
      <c r="O3316" s="263" t="s">
        <v>7641</v>
      </c>
      <c r="P3316" s="266" t="s">
        <v>7714</v>
      </c>
      <c r="Q3316" s="267" t="s">
        <v>7715</v>
      </c>
      <c r="R3316" s="276"/>
      <c r="S3316" s="277"/>
      <c r="T3316" s="277"/>
    </row>
    <row r="3317" spans="1:20" s="203" customFormat="1" ht="48" x14ac:dyDescent="0.2">
      <c r="A3317" s="257" t="s">
        <v>10461</v>
      </c>
      <c r="B3317" s="258" t="s">
        <v>7710</v>
      </c>
      <c r="C3317" s="259" t="s">
        <v>12263</v>
      </c>
      <c r="D3317" s="260" t="s">
        <v>12264</v>
      </c>
      <c r="E3317" s="261"/>
      <c r="F3317" s="262"/>
      <c r="G3317" s="263"/>
      <c r="H3317" s="264"/>
      <c r="I3317" s="265"/>
      <c r="J3317" s="262" t="s">
        <v>4723</v>
      </c>
      <c r="K3317" s="263" t="s">
        <v>4724</v>
      </c>
      <c r="L3317" s="266" t="s">
        <v>7640</v>
      </c>
      <c r="M3317" s="267" t="s">
        <v>7641</v>
      </c>
      <c r="N3317" s="262" t="s">
        <v>7640</v>
      </c>
      <c r="O3317" s="263" t="s">
        <v>7641</v>
      </c>
      <c r="P3317" s="266" t="s">
        <v>7714</v>
      </c>
      <c r="Q3317" s="267" t="s">
        <v>7715</v>
      </c>
      <c r="R3317" s="276"/>
      <c r="S3317" s="277"/>
      <c r="T3317" s="277"/>
    </row>
    <row r="3318" spans="1:20" s="203" customFormat="1" ht="60" x14ac:dyDescent="0.2">
      <c r="A3318" s="257" t="s">
        <v>10461</v>
      </c>
      <c r="B3318" s="258" t="s">
        <v>7710</v>
      </c>
      <c r="C3318" s="259" t="s">
        <v>12265</v>
      </c>
      <c r="D3318" s="260" t="s">
        <v>12266</v>
      </c>
      <c r="E3318" s="261"/>
      <c r="F3318" s="262"/>
      <c r="G3318" s="263"/>
      <c r="H3318" s="264"/>
      <c r="I3318" s="265"/>
      <c r="J3318" s="262" t="s">
        <v>4725</v>
      </c>
      <c r="K3318" s="263" t="s">
        <v>4726</v>
      </c>
      <c r="L3318" s="266" t="s">
        <v>7640</v>
      </c>
      <c r="M3318" s="267" t="s">
        <v>7641</v>
      </c>
      <c r="N3318" s="262" t="s">
        <v>7640</v>
      </c>
      <c r="O3318" s="263" t="s">
        <v>7641</v>
      </c>
      <c r="P3318" s="266" t="s">
        <v>7714</v>
      </c>
      <c r="Q3318" s="267" t="s">
        <v>7715</v>
      </c>
      <c r="R3318" s="276"/>
      <c r="S3318" s="277"/>
      <c r="T3318" s="277"/>
    </row>
    <row r="3319" spans="1:20" s="203" customFormat="1" ht="60" x14ac:dyDescent="0.2">
      <c r="A3319" s="257" t="s">
        <v>10461</v>
      </c>
      <c r="B3319" s="258" t="s">
        <v>7710</v>
      </c>
      <c r="C3319" s="259" t="s">
        <v>12267</v>
      </c>
      <c r="D3319" s="260" t="s">
        <v>12268</v>
      </c>
      <c r="E3319" s="261"/>
      <c r="F3319" s="262"/>
      <c r="G3319" s="263"/>
      <c r="H3319" s="264"/>
      <c r="I3319" s="265"/>
      <c r="J3319" s="262" t="s">
        <v>4727</v>
      </c>
      <c r="K3319" s="263" t="s">
        <v>4728</v>
      </c>
      <c r="L3319" s="266" t="s">
        <v>7640</v>
      </c>
      <c r="M3319" s="267" t="s">
        <v>7641</v>
      </c>
      <c r="N3319" s="262" t="s">
        <v>7640</v>
      </c>
      <c r="O3319" s="263" t="s">
        <v>7641</v>
      </c>
      <c r="P3319" s="266" t="s">
        <v>7714</v>
      </c>
      <c r="Q3319" s="267" t="s">
        <v>7715</v>
      </c>
      <c r="R3319" s="276"/>
      <c r="S3319" s="277"/>
      <c r="T3319" s="277"/>
    </row>
    <row r="3320" spans="1:20" s="203" customFormat="1" ht="48" x14ac:dyDescent="0.2">
      <c r="A3320" s="257" t="s">
        <v>10461</v>
      </c>
      <c r="B3320" s="258" t="s">
        <v>7710</v>
      </c>
      <c r="C3320" s="259" t="s">
        <v>12269</v>
      </c>
      <c r="D3320" s="260" t="s">
        <v>12270</v>
      </c>
      <c r="E3320" s="261"/>
      <c r="F3320" s="262"/>
      <c r="G3320" s="263"/>
      <c r="H3320" s="264"/>
      <c r="I3320" s="265"/>
      <c r="J3320" s="262" t="s">
        <v>4729</v>
      </c>
      <c r="K3320" s="263" t="s">
        <v>4730</v>
      </c>
      <c r="L3320" s="266" t="s">
        <v>7640</v>
      </c>
      <c r="M3320" s="267" t="s">
        <v>7641</v>
      </c>
      <c r="N3320" s="262" t="s">
        <v>7640</v>
      </c>
      <c r="O3320" s="263" t="s">
        <v>7641</v>
      </c>
      <c r="P3320" s="266" t="s">
        <v>7714</v>
      </c>
      <c r="Q3320" s="267" t="s">
        <v>7715</v>
      </c>
      <c r="R3320" s="276"/>
      <c r="S3320" s="277"/>
      <c r="T3320" s="277"/>
    </row>
    <row r="3321" spans="1:20" s="203" customFormat="1" ht="24" x14ac:dyDescent="0.2">
      <c r="A3321" s="329" t="s">
        <v>10461</v>
      </c>
      <c r="B3321" s="330" t="s">
        <v>7707</v>
      </c>
      <c r="C3321" s="246" t="s">
        <v>12271</v>
      </c>
      <c r="D3321" s="331" t="s">
        <v>12272</v>
      </c>
      <c r="E3321" s="248"/>
      <c r="F3321" s="249"/>
      <c r="G3321" s="250"/>
      <c r="H3321" s="251"/>
      <c r="I3321" s="252"/>
      <c r="J3321" s="249"/>
      <c r="K3321" s="250"/>
      <c r="L3321" s="253"/>
      <c r="M3321" s="254"/>
      <c r="N3321" s="249"/>
      <c r="O3321" s="250"/>
      <c r="P3321" s="253"/>
      <c r="Q3321" s="254"/>
      <c r="R3321" s="255"/>
      <c r="S3321" s="256"/>
      <c r="T3321" s="256"/>
    </row>
    <row r="3322" spans="1:20" s="203" customFormat="1" ht="36" x14ac:dyDescent="0.2">
      <c r="A3322" s="257" t="s">
        <v>10461</v>
      </c>
      <c r="B3322" s="258" t="s">
        <v>7710</v>
      </c>
      <c r="C3322" s="259" t="s">
        <v>12273</v>
      </c>
      <c r="D3322" s="260" t="s">
        <v>12274</v>
      </c>
      <c r="E3322" s="261"/>
      <c r="F3322" s="262"/>
      <c r="G3322" s="263"/>
      <c r="H3322" s="264"/>
      <c r="I3322" s="265"/>
      <c r="J3322" s="262" t="s">
        <v>4731</v>
      </c>
      <c r="K3322" s="263" t="s">
        <v>4732</v>
      </c>
      <c r="L3322" s="266" t="s">
        <v>7640</v>
      </c>
      <c r="M3322" s="267" t="s">
        <v>7641</v>
      </c>
      <c r="N3322" s="262" t="s">
        <v>7640</v>
      </c>
      <c r="O3322" s="263" t="s">
        <v>7641</v>
      </c>
      <c r="P3322" s="266" t="s">
        <v>7714</v>
      </c>
      <c r="Q3322" s="267" t="s">
        <v>7715</v>
      </c>
      <c r="R3322" s="276"/>
      <c r="S3322" s="277"/>
      <c r="T3322" s="277"/>
    </row>
    <row r="3323" spans="1:20" s="203" customFormat="1" ht="36" x14ac:dyDescent="0.2">
      <c r="A3323" s="257" t="s">
        <v>10461</v>
      </c>
      <c r="B3323" s="258" t="s">
        <v>7710</v>
      </c>
      <c r="C3323" s="259" t="s">
        <v>12275</v>
      </c>
      <c r="D3323" s="260" t="s">
        <v>12276</v>
      </c>
      <c r="E3323" s="261"/>
      <c r="F3323" s="262"/>
      <c r="G3323" s="263"/>
      <c r="H3323" s="264"/>
      <c r="I3323" s="265"/>
      <c r="J3323" s="262" t="s">
        <v>4733</v>
      </c>
      <c r="K3323" s="263" t="s">
        <v>4734</v>
      </c>
      <c r="L3323" s="266" t="s">
        <v>7640</v>
      </c>
      <c r="M3323" s="267" t="s">
        <v>7641</v>
      </c>
      <c r="N3323" s="262" t="s">
        <v>7640</v>
      </c>
      <c r="O3323" s="263" t="s">
        <v>7641</v>
      </c>
      <c r="P3323" s="266" t="s">
        <v>7714</v>
      </c>
      <c r="Q3323" s="267" t="s">
        <v>7715</v>
      </c>
      <c r="R3323" s="276"/>
      <c r="S3323" s="277"/>
      <c r="T3323" s="277"/>
    </row>
    <row r="3324" spans="1:20" s="203" customFormat="1" ht="36" x14ac:dyDescent="0.2">
      <c r="A3324" s="257" t="s">
        <v>10461</v>
      </c>
      <c r="B3324" s="258" t="s">
        <v>7710</v>
      </c>
      <c r="C3324" s="259" t="s">
        <v>12277</v>
      </c>
      <c r="D3324" s="260" t="s">
        <v>12278</v>
      </c>
      <c r="E3324" s="261"/>
      <c r="F3324" s="262"/>
      <c r="G3324" s="263"/>
      <c r="H3324" s="264"/>
      <c r="I3324" s="265"/>
      <c r="J3324" s="262" t="s">
        <v>4735</v>
      </c>
      <c r="K3324" s="263" t="s">
        <v>4736</v>
      </c>
      <c r="L3324" s="266" t="s">
        <v>7640</v>
      </c>
      <c r="M3324" s="267" t="s">
        <v>7641</v>
      </c>
      <c r="N3324" s="262" t="s">
        <v>7640</v>
      </c>
      <c r="O3324" s="263" t="s">
        <v>7641</v>
      </c>
      <c r="P3324" s="266" t="s">
        <v>7714</v>
      </c>
      <c r="Q3324" s="267" t="s">
        <v>7715</v>
      </c>
      <c r="R3324" s="276"/>
      <c r="S3324" s="277"/>
      <c r="T3324" s="277"/>
    </row>
    <row r="3325" spans="1:20" s="203" customFormat="1" ht="48" x14ac:dyDescent="0.2">
      <c r="A3325" s="257" t="s">
        <v>10461</v>
      </c>
      <c r="B3325" s="258" t="s">
        <v>7710</v>
      </c>
      <c r="C3325" s="259" t="s">
        <v>12279</v>
      </c>
      <c r="D3325" s="260" t="s">
        <v>12280</v>
      </c>
      <c r="E3325" s="261"/>
      <c r="F3325" s="262"/>
      <c r="G3325" s="263"/>
      <c r="H3325" s="264"/>
      <c r="I3325" s="265"/>
      <c r="J3325" s="262" t="s">
        <v>4737</v>
      </c>
      <c r="K3325" s="263" t="s">
        <v>4738</v>
      </c>
      <c r="L3325" s="266" t="s">
        <v>7640</v>
      </c>
      <c r="M3325" s="267" t="s">
        <v>7641</v>
      </c>
      <c r="N3325" s="262" t="s">
        <v>7640</v>
      </c>
      <c r="O3325" s="263" t="s">
        <v>7641</v>
      </c>
      <c r="P3325" s="266" t="s">
        <v>7714</v>
      </c>
      <c r="Q3325" s="267" t="s">
        <v>7715</v>
      </c>
      <c r="R3325" s="276"/>
      <c r="S3325" s="277"/>
      <c r="T3325" s="277"/>
    </row>
    <row r="3326" spans="1:20" s="203" customFormat="1" ht="36" x14ac:dyDescent="0.2">
      <c r="A3326" s="257" t="s">
        <v>10461</v>
      </c>
      <c r="B3326" s="258" t="s">
        <v>7710</v>
      </c>
      <c r="C3326" s="259" t="s">
        <v>12281</v>
      </c>
      <c r="D3326" s="260" t="s">
        <v>12282</v>
      </c>
      <c r="E3326" s="261"/>
      <c r="F3326" s="262"/>
      <c r="G3326" s="263"/>
      <c r="H3326" s="264"/>
      <c r="I3326" s="265"/>
      <c r="J3326" s="262" t="s">
        <v>4739</v>
      </c>
      <c r="K3326" s="263" t="s">
        <v>4740</v>
      </c>
      <c r="L3326" s="266" t="s">
        <v>7640</v>
      </c>
      <c r="M3326" s="267" t="s">
        <v>7641</v>
      </c>
      <c r="N3326" s="262" t="s">
        <v>7640</v>
      </c>
      <c r="O3326" s="263" t="s">
        <v>7641</v>
      </c>
      <c r="P3326" s="266" t="s">
        <v>7714</v>
      </c>
      <c r="Q3326" s="267" t="s">
        <v>7715</v>
      </c>
      <c r="R3326" s="276"/>
      <c r="S3326" s="277"/>
      <c r="T3326" s="277"/>
    </row>
    <row r="3327" spans="1:20" s="203" customFormat="1" ht="36" x14ac:dyDescent="0.2">
      <c r="A3327" s="257" t="s">
        <v>10461</v>
      </c>
      <c r="B3327" s="258" t="s">
        <v>7710</v>
      </c>
      <c r="C3327" s="259" t="s">
        <v>12283</v>
      </c>
      <c r="D3327" s="260" t="s">
        <v>12284</v>
      </c>
      <c r="E3327" s="261"/>
      <c r="F3327" s="262"/>
      <c r="G3327" s="263"/>
      <c r="H3327" s="264"/>
      <c r="I3327" s="265"/>
      <c r="J3327" s="262" t="s">
        <v>4741</v>
      </c>
      <c r="K3327" s="263" t="s">
        <v>4742</v>
      </c>
      <c r="L3327" s="266" t="s">
        <v>7640</v>
      </c>
      <c r="M3327" s="267" t="s">
        <v>7641</v>
      </c>
      <c r="N3327" s="262" t="s">
        <v>7640</v>
      </c>
      <c r="O3327" s="263" t="s">
        <v>7641</v>
      </c>
      <c r="P3327" s="266" t="s">
        <v>7714</v>
      </c>
      <c r="Q3327" s="267" t="s">
        <v>7715</v>
      </c>
      <c r="R3327" s="276"/>
      <c r="S3327" s="277"/>
      <c r="T3327" s="277"/>
    </row>
    <row r="3328" spans="1:20" s="203" customFormat="1" ht="36" x14ac:dyDescent="0.2">
      <c r="A3328" s="257" t="s">
        <v>10461</v>
      </c>
      <c r="B3328" s="258" t="s">
        <v>7710</v>
      </c>
      <c r="C3328" s="259" t="s">
        <v>12285</v>
      </c>
      <c r="D3328" s="260" t="s">
        <v>12286</v>
      </c>
      <c r="E3328" s="261"/>
      <c r="F3328" s="262"/>
      <c r="G3328" s="263"/>
      <c r="H3328" s="264"/>
      <c r="I3328" s="265"/>
      <c r="J3328" s="262" t="s">
        <v>4743</v>
      </c>
      <c r="K3328" s="263" t="s">
        <v>4744</v>
      </c>
      <c r="L3328" s="266" t="s">
        <v>7640</v>
      </c>
      <c r="M3328" s="267" t="s">
        <v>7641</v>
      </c>
      <c r="N3328" s="262" t="s">
        <v>7640</v>
      </c>
      <c r="O3328" s="263" t="s">
        <v>7641</v>
      </c>
      <c r="P3328" s="266" t="s">
        <v>7714</v>
      </c>
      <c r="Q3328" s="267" t="s">
        <v>7715</v>
      </c>
      <c r="R3328" s="276"/>
      <c r="S3328" s="277"/>
      <c r="T3328" s="277"/>
    </row>
    <row r="3329" spans="1:20" s="203" customFormat="1" ht="36" x14ac:dyDescent="0.2">
      <c r="A3329" s="257" t="s">
        <v>10461</v>
      </c>
      <c r="B3329" s="258" t="s">
        <v>7710</v>
      </c>
      <c r="C3329" s="259" t="s">
        <v>12287</v>
      </c>
      <c r="D3329" s="260" t="s">
        <v>12288</v>
      </c>
      <c r="E3329" s="261"/>
      <c r="F3329" s="262"/>
      <c r="G3329" s="263"/>
      <c r="H3329" s="264"/>
      <c r="I3329" s="265"/>
      <c r="J3329" s="262" t="s">
        <v>4745</v>
      </c>
      <c r="K3329" s="263" t="s">
        <v>4746</v>
      </c>
      <c r="L3329" s="266" t="s">
        <v>7640</v>
      </c>
      <c r="M3329" s="267" t="s">
        <v>7641</v>
      </c>
      <c r="N3329" s="262" t="s">
        <v>7640</v>
      </c>
      <c r="O3329" s="263" t="s">
        <v>7641</v>
      </c>
      <c r="P3329" s="266" t="s">
        <v>7714</v>
      </c>
      <c r="Q3329" s="267" t="s">
        <v>7715</v>
      </c>
      <c r="R3329" s="276"/>
      <c r="S3329" s="277"/>
      <c r="T3329" s="277"/>
    </row>
    <row r="3330" spans="1:20" s="203" customFormat="1" ht="60" x14ac:dyDescent="0.2">
      <c r="A3330" s="257" t="s">
        <v>10461</v>
      </c>
      <c r="B3330" s="258" t="s">
        <v>7710</v>
      </c>
      <c r="C3330" s="259" t="s">
        <v>12289</v>
      </c>
      <c r="D3330" s="260" t="s">
        <v>12290</v>
      </c>
      <c r="E3330" s="261"/>
      <c r="F3330" s="262"/>
      <c r="G3330" s="263"/>
      <c r="H3330" s="264"/>
      <c r="I3330" s="265"/>
      <c r="J3330" s="262" t="s">
        <v>4747</v>
      </c>
      <c r="K3330" s="263" t="s">
        <v>4748</v>
      </c>
      <c r="L3330" s="266" t="s">
        <v>7640</v>
      </c>
      <c r="M3330" s="267" t="s">
        <v>7641</v>
      </c>
      <c r="N3330" s="262" t="s">
        <v>7640</v>
      </c>
      <c r="O3330" s="263" t="s">
        <v>7641</v>
      </c>
      <c r="P3330" s="266" t="s">
        <v>7714</v>
      </c>
      <c r="Q3330" s="267" t="s">
        <v>7715</v>
      </c>
      <c r="R3330" s="276"/>
      <c r="S3330" s="277"/>
      <c r="T3330" s="277"/>
    </row>
    <row r="3331" spans="1:20" s="203" customFormat="1" ht="36" x14ac:dyDescent="0.2">
      <c r="A3331" s="257" t="s">
        <v>10461</v>
      </c>
      <c r="B3331" s="258" t="s">
        <v>7710</v>
      </c>
      <c r="C3331" s="259" t="s">
        <v>12291</v>
      </c>
      <c r="D3331" s="260" t="s">
        <v>12292</v>
      </c>
      <c r="E3331" s="261"/>
      <c r="F3331" s="262"/>
      <c r="G3331" s="263"/>
      <c r="H3331" s="264"/>
      <c r="I3331" s="265"/>
      <c r="J3331" s="262" t="s">
        <v>4749</v>
      </c>
      <c r="K3331" s="263" t="s">
        <v>4750</v>
      </c>
      <c r="L3331" s="266" t="s">
        <v>7640</v>
      </c>
      <c r="M3331" s="267" t="s">
        <v>7641</v>
      </c>
      <c r="N3331" s="262" t="s">
        <v>7640</v>
      </c>
      <c r="O3331" s="263" t="s">
        <v>7641</v>
      </c>
      <c r="P3331" s="266" t="s">
        <v>7714</v>
      </c>
      <c r="Q3331" s="267" t="s">
        <v>7715</v>
      </c>
      <c r="R3331" s="276"/>
      <c r="S3331" s="277"/>
      <c r="T3331" s="277"/>
    </row>
    <row r="3332" spans="1:20" s="203" customFormat="1" ht="36" x14ac:dyDescent="0.2">
      <c r="A3332" s="257" t="s">
        <v>10461</v>
      </c>
      <c r="B3332" s="258" t="s">
        <v>7710</v>
      </c>
      <c r="C3332" s="259" t="s">
        <v>12293</v>
      </c>
      <c r="D3332" s="260" t="s">
        <v>12294</v>
      </c>
      <c r="E3332" s="261"/>
      <c r="F3332" s="262"/>
      <c r="G3332" s="263"/>
      <c r="H3332" s="264"/>
      <c r="I3332" s="265"/>
      <c r="J3332" s="262" t="s">
        <v>4751</v>
      </c>
      <c r="K3332" s="263" t="s">
        <v>4752</v>
      </c>
      <c r="L3332" s="266" t="s">
        <v>7640</v>
      </c>
      <c r="M3332" s="267" t="s">
        <v>7641</v>
      </c>
      <c r="N3332" s="262" t="s">
        <v>7640</v>
      </c>
      <c r="O3332" s="263" t="s">
        <v>7641</v>
      </c>
      <c r="P3332" s="266" t="s">
        <v>7714</v>
      </c>
      <c r="Q3332" s="267" t="s">
        <v>7715</v>
      </c>
      <c r="R3332" s="276"/>
      <c r="S3332" s="277"/>
      <c r="T3332" s="277"/>
    </row>
    <row r="3333" spans="1:20" s="203" customFormat="1" ht="72" x14ac:dyDescent="0.2">
      <c r="A3333" s="257" t="s">
        <v>10461</v>
      </c>
      <c r="B3333" s="258" t="s">
        <v>7710</v>
      </c>
      <c r="C3333" s="259" t="s">
        <v>12295</v>
      </c>
      <c r="D3333" s="260" t="s">
        <v>12296</v>
      </c>
      <c r="E3333" s="261"/>
      <c r="F3333" s="262"/>
      <c r="G3333" s="263"/>
      <c r="H3333" s="264"/>
      <c r="I3333" s="265"/>
      <c r="J3333" s="262" t="s">
        <v>4753</v>
      </c>
      <c r="K3333" s="263" t="s">
        <v>4754</v>
      </c>
      <c r="L3333" s="266" t="s">
        <v>7640</v>
      </c>
      <c r="M3333" s="267" t="s">
        <v>7641</v>
      </c>
      <c r="N3333" s="262" t="s">
        <v>7640</v>
      </c>
      <c r="O3333" s="263" t="s">
        <v>7641</v>
      </c>
      <c r="P3333" s="266" t="s">
        <v>7714</v>
      </c>
      <c r="Q3333" s="267" t="s">
        <v>7715</v>
      </c>
      <c r="R3333" s="276"/>
      <c r="S3333" s="277"/>
      <c r="T3333" s="277"/>
    </row>
    <row r="3334" spans="1:20" s="203" customFormat="1" ht="36" x14ac:dyDescent="0.2">
      <c r="A3334" s="257" t="s">
        <v>10461</v>
      </c>
      <c r="B3334" s="258" t="s">
        <v>7710</v>
      </c>
      <c r="C3334" s="259" t="s">
        <v>12297</v>
      </c>
      <c r="D3334" s="260" t="s">
        <v>12298</v>
      </c>
      <c r="E3334" s="261"/>
      <c r="F3334" s="262"/>
      <c r="G3334" s="263"/>
      <c r="H3334" s="264"/>
      <c r="I3334" s="265"/>
      <c r="J3334" s="262" t="s">
        <v>4755</v>
      </c>
      <c r="K3334" s="263" t="s">
        <v>4756</v>
      </c>
      <c r="L3334" s="266" t="s">
        <v>7640</v>
      </c>
      <c r="M3334" s="267" t="s">
        <v>7641</v>
      </c>
      <c r="N3334" s="262" t="s">
        <v>7640</v>
      </c>
      <c r="O3334" s="263" t="s">
        <v>7641</v>
      </c>
      <c r="P3334" s="266" t="s">
        <v>7714</v>
      </c>
      <c r="Q3334" s="267" t="s">
        <v>7715</v>
      </c>
      <c r="R3334" s="276"/>
      <c r="S3334" s="277"/>
      <c r="T3334" s="277"/>
    </row>
    <row r="3335" spans="1:20" s="203" customFormat="1" ht="48" x14ac:dyDescent="0.2">
      <c r="A3335" s="257" t="s">
        <v>10461</v>
      </c>
      <c r="B3335" s="258" t="s">
        <v>7710</v>
      </c>
      <c r="C3335" s="259" t="s">
        <v>12299</v>
      </c>
      <c r="D3335" s="260" t="s">
        <v>12300</v>
      </c>
      <c r="E3335" s="261"/>
      <c r="F3335" s="262"/>
      <c r="G3335" s="263"/>
      <c r="H3335" s="264"/>
      <c r="I3335" s="265"/>
      <c r="J3335" s="262" t="s">
        <v>4757</v>
      </c>
      <c r="K3335" s="263" t="s">
        <v>4758</v>
      </c>
      <c r="L3335" s="266" t="s">
        <v>7640</v>
      </c>
      <c r="M3335" s="267" t="s">
        <v>7641</v>
      </c>
      <c r="N3335" s="262" t="s">
        <v>7640</v>
      </c>
      <c r="O3335" s="263" t="s">
        <v>7641</v>
      </c>
      <c r="P3335" s="266" t="s">
        <v>7714</v>
      </c>
      <c r="Q3335" s="267" t="s">
        <v>7715</v>
      </c>
      <c r="R3335" s="276"/>
      <c r="S3335" s="277"/>
      <c r="T3335" s="277"/>
    </row>
    <row r="3336" spans="1:20" s="203" customFormat="1" ht="48" x14ac:dyDescent="0.2">
      <c r="A3336" s="257" t="s">
        <v>10461</v>
      </c>
      <c r="B3336" s="258" t="s">
        <v>7710</v>
      </c>
      <c r="C3336" s="259" t="s">
        <v>12301</v>
      </c>
      <c r="D3336" s="260" t="s">
        <v>12302</v>
      </c>
      <c r="E3336" s="261"/>
      <c r="F3336" s="262"/>
      <c r="G3336" s="263"/>
      <c r="H3336" s="264"/>
      <c r="I3336" s="265"/>
      <c r="J3336" s="262" t="s">
        <v>4759</v>
      </c>
      <c r="K3336" s="263" t="s">
        <v>4760</v>
      </c>
      <c r="L3336" s="266" t="s">
        <v>7640</v>
      </c>
      <c r="M3336" s="267" t="s">
        <v>7641</v>
      </c>
      <c r="N3336" s="262" t="s">
        <v>7640</v>
      </c>
      <c r="O3336" s="263" t="s">
        <v>7641</v>
      </c>
      <c r="P3336" s="266" t="s">
        <v>7714</v>
      </c>
      <c r="Q3336" s="267" t="s">
        <v>7715</v>
      </c>
      <c r="R3336" s="276"/>
      <c r="S3336" s="277"/>
      <c r="T3336" s="277"/>
    </row>
    <row r="3337" spans="1:20" s="203" customFormat="1" ht="48" x14ac:dyDescent="0.2">
      <c r="A3337" s="257" t="s">
        <v>10461</v>
      </c>
      <c r="B3337" s="258" t="s">
        <v>7710</v>
      </c>
      <c r="C3337" s="259" t="s">
        <v>12303</v>
      </c>
      <c r="D3337" s="260" t="s">
        <v>12304</v>
      </c>
      <c r="E3337" s="261"/>
      <c r="F3337" s="262"/>
      <c r="G3337" s="263"/>
      <c r="H3337" s="264"/>
      <c r="I3337" s="265"/>
      <c r="J3337" s="262" t="s">
        <v>4761</v>
      </c>
      <c r="K3337" s="263" t="s">
        <v>4762</v>
      </c>
      <c r="L3337" s="266" t="s">
        <v>7640</v>
      </c>
      <c r="M3337" s="267" t="s">
        <v>7641</v>
      </c>
      <c r="N3337" s="262" t="s">
        <v>7640</v>
      </c>
      <c r="O3337" s="263" t="s">
        <v>7641</v>
      </c>
      <c r="P3337" s="266" t="s">
        <v>7714</v>
      </c>
      <c r="Q3337" s="267" t="s">
        <v>7715</v>
      </c>
      <c r="R3337" s="276"/>
      <c r="S3337" s="277"/>
      <c r="T3337" s="277"/>
    </row>
    <row r="3338" spans="1:20" s="203" customFormat="1" ht="48" x14ac:dyDescent="0.2">
      <c r="A3338" s="257" t="s">
        <v>10461</v>
      </c>
      <c r="B3338" s="258" t="s">
        <v>7710</v>
      </c>
      <c r="C3338" s="259" t="s">
        <v>12305</v>
      </c>
      <c r="D3338" s="260" t="s">
        <v>12306</v>
      </c>
      <c r="E3338" s="261"/>
      <c r="F3338" s="262"/>
      <c r="G3338" s="263"/>
      <c r="H3338" s="264"/>
      <c r="I3338" s="265"/>
      <c r="J3338" s="262" t="s">
        <v>4763</v>
      </c>
      <c r="K3338" s="263" t="s">
        <v>4764</v>
      </c>
      <c r="L3338" s="266" t="s">
        <v>7640</v>
      </c>
      <c r="M3338" s="267" t="s">
        <v>7641</v>
      </c>
      <c r="N3338" s="262" t="s">
        <v>7640</v>
      </c>
      <c r="O3338" s="263" t="s">
        <v>7641</v>
      </c>
      <c r="P3338" s="266" t="s">
        <v>7714</v>
      </c>
      <c r="Q3338" s="267" t="s">
        <v>7715</v>
      </c>
      <c r="R3338" s="276"/>
      <c r="S3338" s="277"/>
      <c r="T3338" s="277"/>
    </row>
    <row r="3339" spans="1:20" s="203" customFormat="1" ht="36" x14ac:dyDescent="0.2">
      <c r="A3339" s="257" t="s">
        <v>10461</v>
      </c>
      <c r="B3339" s="258" t="s">
        <v>7710</v>
      </c>
      <c r="C3339" s="259" t="s">
        <v>12307</v>
      </c>
      <c r="D3339" s="260" t="s">
        <v>12308</v>
      </c>
      <c r="E3339" s="261"/>
      <c r="F3339" s="262"/>
      <c r="G3339" s="263"/>
      <c r="H3339" s="264"/>
      <c r="I3339" s="265"/>
      <c r="J3339" s="262" t="s">
        <v>4765</v>
      </c>
      <c r="K3339" s="263" t="s">
        <v>4766</v>
      </c>
      <c r="L3339" s="266" t="s">
        <v>7640</v>
      </c>
      <c r="M3339" s="267" t="s">
        <v>7641</v>
      </c>
      <c r="N3339" s="262" t="s">
        <v>7640</v>
      </c>
      <c r="O3339" s="263" t="s">
        <v>7641</v>
      </c>
      <c r="P3339" s="266" t="s">
        <v>7714</v>
      </c>
      <c r="Q3339" s="267" t="s">
        <v>7715</v>
      </c>
      <c r="R3339" s="276"/>
      <c r="S3339" s="277"/>
      <c r="T3339" s="277"/>
    </row>
    <row r="3340" spans="1:20" s="203" customFormat="1" ht="60" x14ac:dyDescent="0.2">
      <c r="A3340" s="257" t="s">
        <v>10461</v>
      </c>
      <c r="B3340" s="258" t="s">
        <v>7710</v>
      </c>
      <c r="C3340" s="259" t="s">
        <v>12309</v>
      </c>
      <c r="D3340" s="260" t="s">
        <v>12310</v>
      </c>
      <c r="E3340" s="261"/>
      <c r="F3340" s="262"/>
      <c r="G3340" s="263"/>
      <c r="H3340" s="264"/>
      <c r="I3340" s="265"/>
      <c r="J3340" s="262" t="s">
        <v>4767</v>
      </c>
      <c r="K3340" s="263" t="s">
        <v>4768</v>
      </c>
      <c r="L3340" s="266" t="s">
        <v>7640</v>
      </c>
      <c r="M3340" s="267" t="s">
        <v>7641</v>
      </c>
      <c r="N3340" s="262" t="s">
        <v>7640</v>
      </c>
      <c r="O3340" s="263" t="s">
        <v>7641</v>
      </c>
      <c r="P3340" s="266" t="s">
        <v>7714</v>
      </c>
      <c r="Q3340" s="267" t="s">
        <v>7715</v>
      </c>
      <c r="R3340" s="276"/>
      <c r="S3340" s="277"/>
      <c r="T3340" s="277"/>
    </row>
    <row r="3341" spans="1:20" s="203" customFormat="1" ht="48" x14ac:dyDescent="0.2">
      <c r="A3341" s="257" t="s">
        <v>10461</v>
      </c>
      <c r="B3341" s="258" t="s">
        <v>7710</v>
      </c>
      <c r="C3341" s="259" t="s">
        <v>12311</v>
      </c>
      <c r="D3341" s="260" t="s">
        <v>12312</v>
      </c>
      <c r="E3341" s="261"/>
      <c r="F3341" s="262"/>
      <c r="G3341" s="263"/>
      <c r="H3341" s="264"/>
      <c r="I3341" s="265"/>
      <c r="J3341" s="262" t="s">
        <v>4769</v>
      </c>
      <c r="K3341" s="263" t="s">
        <v>4770</v>
      </c>
      <c r="L3341" s="266" t="s">
        <v>7640</v>
      </c>
      <c r="M3341" s="267" t="s">
        <v>7641</v>
      </c>
      <c r="N3341" s="262" t="s">
        <v>7640</v>
      </c>
      <c r="O3341" s="263" t="s">
        <v>7641</v>
      </c>
      <c r="P3341" s="266" t="s">
        <v>7714</v>
      </c>
      <c r="Q3341" s="267" t="s">
        <v>7715</v>
      </c>
      <c r="R3341" s="276"/>
      <c r="S3341" s="277"/>
      <c r="T3341" s="277"/>
    </row>
    <row r="3342" spans="1:20" s="203" customFormat="1" ht="24" x14ac:dyDescent="0.2">
      <c r="A3342" s="329" t="s">
        <v>10461</v>
      </c>
      <c r="B3342" s="330" t="s">
        <v>7707</v>
      </c>
      <c r="C3342" s="246" t="s">
        <v>12313</v>
      </c>
      <c r="D3342" s="331" t="s">
        <v>12314</v>
      </c>
      <c r="E3342" s="248"/>
      <c r="F3342" s="249"/>
      <c r="G3342" s="250"/>
      <c r="H3342" s="251"/>
      <c r="I3342" s="252"/>
      <c r="J3342" s="249"/>
      <c r="K3342" s="250"/>
      <c r="L3342" s="253"/>
      <c r="M3342" s="254"/>
      <c r="N3342" s="249"/>
      <c r="O3342" s="250"/>
      <c r="P3342" s="253"/>
      <c r="Q3342" s="254"/>
      <c r="R3342" s="255"/>
      <c r="S3342" s="256"/>
      <c r="T3342" s="256"/>
    </row>
    <row r="3343" spans="1:20" s="203" customFormat="1" ht="36" x14ac:dyDescent="0.2">
      <c r="A3343" s="257" t="s">
        <v>10461</v>
      </c>
      <c r="B3343" s="258" t="s">
        <v>7710</v>
      </c>
      <c r="C3343" s="259" t="s">
        <v>12315</v>
      </c>
      <c r="D3343" s="260" t="s">
        <v>12316</v>
      </c>
      <c r="E3343" s="261"/>
      <c r="F3343" s="262"/>
      <c r="G3343" s="263"/>
      <c r="H3343" s="264"/>
      <c r="I3343" s="265"/>
      <c r="J3343" s="262" t="s">
        <v>4771</v>
      </c>
      <c r="K3343" s="263" t="s">
        <v>4772</v>
      </c>
      <c r="L3343" s="266" t="s">
        <v>7640</v>
      </c>
      <c r="M3343" s="267" t="s">
        <v>7641</v>
      </c>
      <c r="N3343" s="262" t="s">
        <v>7640</v>
      </c>
      <c r="O3343" s="263" t="s">
        <v>7641</v>
      </c>
      <c r="P3343" s="266" t="s">
        <v>7714</v>
      </c>
      <c r="Q3343" s="267" t="s">
        <v>7715</v>
      </c>
      <c r="R3343" s="276"/>
      <c r="S3343" s="277"/>
      <c r="T3343" s="277"/>
    </row>
    <row r="3344" spans="1:20" s="203" customFormat="1" ht="36" x14ac:dyDescent="0.2">
      <c r="A3344" s="257" t="s">
        <v>10461</v>
      </c>
      <c r="B3344" s="258" t="s">
        <v>7710</v>
      </c>
      <c r="C3344" s="259" t="s">
        <v>12317</v>
      </c>
      <c r="D3344" s="260" t="s">
        <v>12318</v>
      </c>
      <c r="E3344" s="261"/>
      <c r="F3344" s="262"/>
      <c r="G3344" s="263"/>
      <c r="H3344" s="264"/>
      <c r="I3344" s="265"/>
      <c r="J3344" s="262" t="s">
        <v>4773</v>
      </c>
      <c r="K3344" s="263" t="s">
        <v>4774</v>
      </c>
      <c r="L3344" s="266" t="s">
        <v>7640</v>
      </c>
      <c r="M3344" s="267" t="s">
        <v>7641</v>
      </c>
      <c r="N3344" s="262" t="s">
        <v>7640</v>
      </c>
      <c r="O3344" s="263" t="s">
        <v>7641</v>
      </c>
      <c r="P3344" s="266" t="s">
        <v>7714</v>
      </c>
      <c r="Q3344" s="267" t="s">
        <v>7715</v>
      </c>
      <c r="R3344" s="276"/>
      <c r="S3344" s="277"/>
      <c r="T3344" s="277"/>
    </row>
    <row r="3345" spans="1:20" s="203" customFormat="1" ht="36" x14ac:dyDescent="0.2">
      <c r="A3345" s="257" t="s">
        <v>10461</v>
      </c>
      <c r="B3345" s="258" t="s">
        <v>7710</v>
      </c>
      <c r="C3345" s="259" t="s">
        <v>12319</v>
      </c>
      <c r="D3345" s="260" t="s">
        <v>12320</v>
      </c>
      <c r="E3345" s="261"/>
      <c r="F3345" s="262"/>
      <c r="G3345" s="263"/>
      <c r="H3345" s="264"/>
      <c r="I3345" s="265"/>
      <c r="J3345" s="262" t="s">
        <v>4775</v>
      </c>
      <c r="K3345" s="263" t="s">
        <v>4776</v>
      </c>
      <c r="L3345" s="266" t="s">
        <v>7640</v>
      </c>
      <c r="M3345" s="267" t="s">
        <v>7641</v>
      </c>
      <c r="N3345" s="262" t="s">
        <v>7640</v>
      </c>
      <c r="O3345" s="263" t="s">
        <v>7641</v>
      </c>
      <c r="P3345" s="266" t="s">
        <v>7714</v>
      </c>
      <c r="Q3345" s="267" t="s">
        <v>7715</v>
      </c>
      <c r="R3345" s="276"/>
      <c r="S3345" s="277"/>
      <c r="T3345" s="277"/>
    </row>
    <row r="3346" spans="1:20" s="203" customFormat="1" ht="36" x14ac:dyDescent="0.2">
      <c r="A3346" s="329" t="s">
        <v>10461</v>
      </c>
      <c r="B3346" s="330" t="s">
        <v>7707</v>
      </c>
      <c r="C3346" s="246" t="s">
        <v>12321</v>
      </c>
      <c r="D3346" s="331" t="s">
        <v>12322</v>
      </c>
      <c r="E3346" s="248"/>
      <c r="F3346" s="249"/>
      <c r="G3346" s="250"/>
      <c r="H3346" s="251"/>
      <c r="I3346" s="252"/>
      <c r="J3346" s="249"/>
      <c r="K3346" s="250"/>
      <c r="L3346" s="253"/>
      <c r="M3346" s="254"/>
      <c r="N3346" s="249"/>
      <c r="O3346" s="250"/>
      <c r="P3346" s="253"/>
      <c r="Q3346" s="254"/>
      <c r="R3346" s="255"/>
      <c r="S3346" s="256"/>
      <c r="T3346" s="256"/>
    </row>
    <row r="3347" spans="1:20" s="203" customFormat="1" ht="48" x14ac:dyDescent="0.2">
      <c r="A3347" s="257" t="s">
        <v>10461</v>
      </c>
      <c r="B3347" s="258" t="s">
        <v>7710</v>
      </c>
      <c r="C3347" s="259" t="s">
        <v>12321</v>
      </c>
      <c r="D3347" s="260" t="s">
        <v>12323</v>
      </c>
      <c r="E3347" s="261"/>
      <c r="F3347" s="262"/>
      <c r="G3347" s="263"/>
      <c r="H3347" s="264"/>
      <c r="I3347" s="265"/>
      <c r="J3347" s="262" t="s">
        <v>4777</v>
      </c>
      <c r="K3347" s="263" t="s">
        <v>4778</v>
      </c>
      <c r="L3347" s="266" t="s">
        <v>7640</v>
      </c>
      <c r="M3347" s="267" t="s">
        <v>7641</v>
      </c>
      <c r="N3347" s="262" t="s">
        <v>7640</v>
      </c>
      <c r="O3347" s="263" t="s">
        <v>7641</v>
      </c>
      <c r="P3347" s="266" t="s">
        <v>7714</v>
      </c>
      <c r="Q3347" s="267" t="s">
        <v>7715</v>
      </c>
      <c r="R3347" s="276"/>
      <c r="S3347" s="277"/>
      <c r="T3347" s="277"/>
    </row>
    <row r="3348" spans="1:20" s="203" customFormat="1" ht="25.5" x14ac:dyDescent="0.2">
      <c r="A3348" s="204" t="s">
        <v>10461</v>
      </c>
      <c r="B3348" s="205" t="s">
        <v>7704</v>
      </c>
      <c r="C3348" s="400" t="s">
        <v>12324</v>
      </c>
      <c r="D3348" s="207" t="s">
        <v>12325</v>
      </c>
      <c r="E3348" s="208"/>
      <c r="F3348" s="209"/>
      <c r="G3348" s="210"/>
      <c r="H3348" s="211"/>
      <c r="I3348" s="212"/>
      <c r="J3348" s="209"/>
      <c r="K3348" s="210"/>
      <c r="L3348" s="213"/>
      <c r="M3348" s="214"/>
      <c r="N3348" s="209"/>
      <c r="O3348" s="210"/>
      <c r="P3348" s="213"/>
      <c r="Q3348" s="214"/>
      <c r="R3348" s="215"/>
      <c r="S3348" s="216"/>
      <c r="T3348" s="216"/>
    </row>
    <row r="3349" spans="1:20" s="203" customFormat="1" ht="24" x14ac:dyDescent="0.2">
      <c r="A3349" s="244" t="s">
        <v>10461</v>
      </c>
      <c r="B3349" s="245" t="s">
        <v>7707</v>
      </c>
      <c r="C3349" s="246" t="s">
        <v>12324</v>
      </c>
      <c r="D3349" s="247" t="s">
        <v>12326</v>
      </c>
      <c r="E3349" s="248"/>
      <c r="F3349" s="249"/>
      <c r="G3349" s="250"/>
      <c r="H3349" s="251"/>
      <c r="I3349" s="252"/>
      <c r="J3349" s="262"/>
      <c r="K3349" s="263"/>
      <c r="L3349" s="266"/>
      <c r="M3349" s="267"/>
      <c r="N3349" s="262"/>
      <c r="O3349" s="263"/>
      <c r="P3349" s="266"/>
      <c r="Q3349" s="267"/>
      <c r="R3349" s="276"/>
      <c r="S3349" s="277"/>
      <c r="T3349" s="277"/>
    </row>
    <row r="3350" spans="1:20" s="203" customFormat="1" ht="36" x14ac:dyDescent="0.2">
      <c r="A3350" s="257" t="s">
        <v>10461</v>
      </c>
      <c r="B3350" s="258" t="s">
        <v>7710</v>
      </c>
      <c r="C3350" s="259" t="s">
        <v>12324</v>
      </c>
      <c r="D3350" s="260" t="s">
        <v>12327</v>
      </c>
      <c r="E3350" s="261"/>
      <c r="F3350" s="262"/>
      <c r="G3350" s="263"/>
      <c r="H3350" s="264"/>
      <c r="I3350" s="265"/>
      <c r="J3350" s="262" t="s">
        <v>5064</v>
      </c>
      <c r="K3350" s="263" t="s">
        <v>5065</v>
      </c>
      <c r="L3350" s="266" t="s">
        <v>7640</v>
      </c>
      <c r="M3350" s="267" t="s">
        <v>7641</v>
      </c>
      <c r="N3350" s="262" t="s">
        <v>7640</v>
      </c>
      <c r="O3350" s="263" t="s">
        <v>7641</v>
      </c>
      <c r="P3350" s="266" t="s">
        <v>7714</v>
      </c>
      <c r="Q3350" s="267" t="s">
        <v>7715</v>
      </c>
      <c r="R3350" s="276"/>
      <c r="S3350" s="277"/>
      <c r="T3350" s="277"/>
    </row>
    <row r="3351" spans="1:20" s="203" customFormat="1" ht="25.5" x14ac:dyDescent="0.2">
      <c r="A3351" s="204" t="s">
        <v>10461</v>
      </c>
      <c r="B3351" s="205" t="s">
        <v>7704</v>
      </c>
      <c r="C3351" s="400" t="s">
        <v>12328</v>
      </c>
      <c r="D3351" s="207" t="s">
        <v>12329</v>
      </c>
      <c r="E3351" s="208"/>
      <c r="F3351" s="209"/>
      <c r="G3351" s="210"/>
      <c r="H3351" s="211"/>
      <c r="I3351" s="212"/>
      <c r="J3351" s="209"/>
      <c r="K3351" s="210"/>
      <c r="L3351" s="213"/>
      <c r="M3351" s="214"/>
      <c r="N3351" s="209"/>
      <c r="O3351" s="210"/>
      <c r="P3351" s="213"/>
      <c r="Q3351" s="214"/>
      <c r="R3351" s="215"/>
      <c r="S3351" s="216"/>
      <c r="T3351" s="216"/>
    </row>
    <row r="3352" spans="1:20" s="203" customFormat="1" ht="24" x14ac:dyDescent="0.2">
      <c r="A3352" s="244" t="s">
        <v>10461</v>
      </c>
      <c r="B3352" s="245" t="s">
        <v>7707</v>
      </c>
      <c r="C3352" s="246" t="s">
        <v>12330</v>
      </c>
      <c r="D3352" s="247" t="s">
        <v>12331</v>
      </c>
      <c r="E3352" s="248"/>
      <c r="F3352" s="249"/>
      <c r="G3352" s="250"/>
      <c r="H3352" s="251"/>
      <c r="I3352" s="252"/>
      <c r="J3352" s="262"/>
      <c r="K3352" s="263"/>
      <c r="L3352" s="266"/>
      <c r="M3352" s="267"/>
      <c r="N3352" s="262"/>
      <c r="O3352" s="263"/>
      <c r="P3352" s="266"/>
      <c r="Q3352" s="267"/>
      <c r="R3352" s="276"/>
      <c r="S3352" s="277"/>
      <c r="T3352" s="277"/>
    </row>
    <row r="3353" spans="1:20" s="203" customFormat="1" ht="36" x14ac:dyDescent="0.2">
      <c r="A3353" s="257" t="s">
        <v>10461</v>
      </c>
      <c r="B3353" s="258" t="s">
        <v>7710</v>
      </c>
      <c r="C3353" s="259" t="s">
        <v>12330</v>
      </c>
      <c r="D3353" s="260" t="s">
        <v>12332</v>
      </c>
      <c r="E3353" s="261"/>
      <c r="F3353" s="262"/>
      <c r="G3353" s="263"/>
      <c r="H3353" s="264"/>
      <c r="I3353" s="265"/>
      <c r="J3353" s="262" t="s">
        <v>5002</v>
      </c>
      <c r="K3353" s="263" t="s">
        <v>5001</v>
      </c>
      <c r="L3353" s="266" t="s">
        <v>7640</v>
      </c>
      <c r="M3353" s="267" t="s">
        <v>7641</v>
      </c>
      <c r="N3353" s="262" t="s">
        <v>7640</v>
      </c>
      <c r="O3353" s="263" t="s">
        <v>7641</v>
      </c>
      <c r="P3353" s="266" t="s">
        <v>7714</v>
      </c>
      <c r="Q3353" s="267" t="s">
        <v>7715</v>
      </c>
      <c r="R3353" s="276"/>
      <c r="S3353" s="277"/>
      <c r="T3353" s="277"/>
    </row>
    <row r="3354" spans="1:20" s="203" customFormat="1" ht="24" x14ac:dyDescent="0.2">
      <c r="A3354" s="244" t="s">
        <v>10461</v>
      </c>
      <c r="B3354" s="245" t="s">
        <v>7707</v>
      </c>
      <c r="C3354" s="246" t="s">
        <v>12333</v>
      </c>
      <c r="D3354" s="247" t="s">
        <v>12334</v>
      </c>
      <c r="E3354" s="248"/>
      <c r="F3354" s="249"/>
      <c r="G3354" s="250"/>
      <c r="H3354" s="251"/>
      <c r="I3354" s="252"/>
      <c r="J3354" s="262"/>
      <c r="K3354" s="263"/>
      <c r="L3354" s="266"/>
      <c r="M3354" s="267"/>
      <c r="N3354" s="262"/>
      <c r="O3354" s="263"/>
      <c r="P3354" s="266"/>
      <c r="Q3354" s="267"/>
      <c r="R3354" s="276"/>
      <c r="S3354" s="277"/>
      <c r="T3354" s="277"/>
    </row>
    <row r="3355" spans="1:20" s="203" customFormat="1" ht="36" x14ac:dyDescent="0.2">
      <c r="A3355" s="257" t="s">
        <v>10461</v>
      </c>
      <c r="B3355" s="258" t="s">
        <v>7710</v>
      </c>
      <c r="C3355" s="259" t="s">
        <v>12333</v>
      </c>
      <c r="D3355" s="260" t="s">
        <v>12335</v>
      </c>
      <c r="E3355" s="261"/>
      <c r="F3355" s="262"/>
      <c r="G3355" s="263"/>
      <c r="H3355" s="264"/>
      <c r="I3355" s="265"/>
      <c r="J3355" s="262" t="s">
        <v>5014</v>
      </c>
      <c r="K3355" s="263" t="s">
        <v>5013</v>
      </c>
      <c r="L3355" s="266" t="s">
        <v>7640</v>
      </c>
      <c r="M3355" s="267" t="s">
        <v>7641</v>
      </c>
      <c r="N3355" s="262" t="s">
        <v>7640</v>
      </c>
      <c r="O3355" s="263" t="s">
        <v>7641</v>
      </c>
      <c r="P3355" s="266" t="s">
        <v>7714</v>
      </c>
      <c r="Q3355" s="267" t="s">
        <v>7715</v>
      </c>
      <c r="R3355" s="276"/>
      <c r="S3355" s="277"/>
      <c r="T3355" s="277"/>
    </row>
    <row r="3356" spans="1:20" s="203" customFormat="1" ht="24" x14ac:dyDescent="0.2">
      <c r="A3356" s="244" t="s">
        <v>10461</v>
      </c>
      <c r="B3356" s="245" t="s">
        <v>7707</v>
      </c>
      <c r="C3356" s="246" t="s">
        <v>12336</v>
      </c>
      <c r="D3356" s="247" t="s">
        <v>12337</v>
      </c>
      <c r="E3356" s="248"/>
      <c r="F3356" s="249"/>
      <c r="G3356" s="250"/>
      <c r="H3356" s="251"/>
      <c r="I3356" s="252"/>
      <c r="J3356" s="262"/>
      <c r="K3356" s="263"/>
      <c r="L3356" s="266"/>
      <c r="M3356" s="267"/>
      <c r="N3356" s="262"/>
      <c r="O3356" s="263"/>
      <c r="P3356" s="266"/>
      <c r="Q3356" s="267"/>
      <c r="R3356" s="276"/>
      <c r="S3356" s="277"/>
      <c r="T3356" s="277"/>
    </row>
    <row r="3357" spans="1:20" s="203" customFormat="1" ht="36" x14ac:dyDescent="0.2">
      <c r="A3357" s="257" t="s">
        <v>10461</v>
      </c>
      <c r="B3357" s="258" t="s">
        <v>7710</v>
      </c>
      <c r="C3357" s="259" t="s">
        <v>12336</v>
      </c>
      <c r="D3357" s="260" t="s">
        <v>12338</v>
      </c>
      <c r="E3357" s="261"/>
      <c r="F3357" s="262"/>
      <c r="G3357" s="263"/>
      <c r="H3357" s="264"/>
      <c r="I3357" s="265"/>
      <c r="J3357" s="262" t="s">
        <v>5030</v>
      </c>
      <c r="K3357" s="263" t="s">
        <v>5031</v>
      </c>
      <c r="L3357" s="266" t="s">
        <v>7640</v>
      </c>
      <c r="M3357" s="267" t="s">
        <v>7641</v>
      </c>
      <c r="N3357" s="262" t="s">
        <v>7640</v>
      </c>
      <c r="O3357" s="263" t="s">
        <v>7641</v>
      </c>
      <c r="P3357" s="266" t="s">
        <v>7714</v>
      </c>
      <c r="Q3357" s="267" t="s">
        <v>7715</v>
      </c>
      <c r="R3357" s="276"/>
      <c r="S3357" s="277"/>
      <c r="T3357" s="277"/>
    </row>
    <row r="3358" spans="1:20" s="203" customFormat="1" ht="24" x14ac:dyDescent="0.2">
      <c r="A3358" s="244" t="s">
        <v>10461</v>
      </c>
      <c r="B3358" s="245" t="s">
        <v>7707</v>
      </c>
      <c r="C3358" s="246" t="s">
        <v>12339</v>
      </c>
      <c r="D3358" s="247" t="s">
        <v>12340</v>
      </c>
      <c r="E3358" s="248"/>
      <c r="F3358" s="249"/>
      <c r="G3358" s="250"/>
      <c r="H3358" s="251"/>
      <c r="I3358" s="252"/>
      <c r="J3358" s="262"/>
      <c r="K3358" s="263"/>
      <c r="L3358" s="266"/>
      <c r="M3358" s="267"/>
      <c r="N3358" s="262"/>
      <c r="O3358" s="263"/>
      <c r="P3358" s="266"/>
      <c r="Q3358" s="267"/>
      <c r="R3358" s="276"/>
      <c r="S3358" s="277"/>
      <c r="T3358" s="277"/>
    </row>
    <row r="3359" spans="1:20" s="203" customFormat="1" ht="36" x14ac:dyDescent="0.2">
      <c r="A3359" s="257" t="s">
        <v>10461</v>
      </c>
      <c r="B3359" s="258" t="s">
        <v>7710</v>
      </c>
      <c r="C3359" s="259" t="s">
        <v>12339</v>
      </c>
      <c r="D3359" s="260" t="s">
        <v>12341</v>
      </c>
      <c r="E3359" s="261"/>
      <c r="F3359" s="262"/>
      <c r="G3359" s="263"/>
      <c r="H3359" s="264"/>
      <c r="I3359" s="265"/>
      <c r="J3359" s="262" t="s">
        <v>5032</v>
      </c>
      <c r="K3359" s="263" t="s">
        <v>5029</v>
      </c>
      <c r="L3359" s="266" t="s">
        <v>7640</v>
      </c>
      <c r="M3359" s="267" t="s">
        <v>7641</v>
      </c>
      <c r="N3359" s="262" t="s">
        <v>7640</v>
      </c>
      <c r="O3359" s="263" t="s">
        <v>7641</v>
      </c>
      <c r="P3359" s="266" t="s">
        <v>7714</v>
      </c>
      <c r="Q3359" s="267" t="s">
        <v>7715</v>
      </c>
      <c r="R3359" s="276"/>
      <c r="S3359" s="277"/>
      <c r="T3359" s="277"/>
    </row>
    <row r="3360" spans="1:20" s="203" customFormat="1" ht="25.5" x14ac:dyDescent="0.2">
      <c r="A3360" s="204" t="s">
        <v>10461</v>
      </c>
      <c r="B3360" s="205" t="s">
        <v>7704</v>
      </c>
      <c r="C3360" s="400" t="s">
        <v>12342</v>
      </c>
      <c r="D3360" s="207" t="s">
        <v>12343</v>
      </c>
      <c r="E3360" s="208"/>
      <c r="F3360" s="209"/>
      <c r="G3360" s="210"/>
      <c r="H3360" s="211"/>
      <c r="I3360" s="212"/>
      <c r="J3360" s="209"/>
      <c r="K3360" s="210"/>
      <c r="L3360" s="213"/>
      <c r="M3360" s="214"/>
      <c r="N3360" s="209"/>
      <c r="O3360" s="210"/>
      <c r="P3360" s="213"/>
      <c r="Q3360" s="214"/>
      <c r="R3360" s="215"/>
      <c r="S3360" s="216"/>
      <c r="T3360" s="216"/>
    </row>
    <row r="3361" spans="1:20" s="203" customFormat="1" ht="24" x14ac:dyDescent="0.2">
      <c r="A3361" s="244" t="s">
        <v>10461</v>
      </c>
      <c r="B3361" s="245" t="s">
        <v>7707</v>
      </c>
      <c r="C3361" s="246" t="s">
        <v>12342</v>
      </c>
      <c r="D3361" s="247" t="s">
        <v>12344</v>
      </c>
      <c r="E3361" s="248"/>
      <c r="F3361" s="249"/>
      <c r="G3361" s="250"/>
      <c r="H3361" s="251"/>
      <c r="I3361" s="252"/>
      <c r="J3361" s="262"/>
      <c r="K3361" s="263"/>
      <c r="L3361" s="266"/>
      <c r="M3361" s="267"/>
      <c r="N3361" s="262"/>
      <c r="O3361" s="263"/>
      <c r="P3361" s="266"/>
      <c r="Q3361" s="267"/>
      <c r="R3361" s="276"/>
      <c r="S3361" s="277"/>
      <c r="T3361" s="277"/>
    </row>
    <row r="3362" spans="1:20" s="203" customFormat="1" ht="36" x14ac:dyDescent="0.2">
      <c r="A3362" s="257" t="s">
        <v>10461</v>
      </c>
      <c r="B3362" s="258" t="s">
        <v>7710</v>
      </c>
      <c r="C3362" s="259" t="s">
        <v>12342</v>
      </c>
      <c r="D3362" s="260" t="s">
        <v>12345</v>
      </c>
      <c r="E3362" s="261"/>
      <c r="F3362" s="262"/>
      <c r="G3362" s="263"/>
      <c r="H3362" s="264"/>
      <c r="I3362" s="265"/>
      <c r="J3362" s="262" t="s">
        <v>5066</v>
      </c>
      <c r="K3362" s="263" t="s">
        <v>5067</v>
      </c>
      <c r="L3362" s="266" t="s">
        <v>7640</v>
      </c>
      <c r="M3362" s="267" t="s">
        <v>7641</v>
      </c>
      <c r="N3362" s="262" t="s">
        <v>7640</v>
      </c>
      <c r="O3362" s="263" t="s">
        <v>7641</v>
      </c>
      <c r="P3362" s="266" t="s">
        <v>7714</v>
      </c>
      <c r="Q3362" s="267" t="s">
        <v>7715</v>
      </c>
      <c r="R3362" s="276"/>
      <c r="S3362" s="277"/>
      <c r="T3362" s="277"/>
    </row>
    <row r="3363" spans="1:20" s="203" customFormat="1" ht="38.25" x14ac:dyDescent="0.2">
      <c r="A3363" s="204" t="s">
        <v>10461</v>
      </c>
      <c r="B3363" s="205" t="s">
        <v>7704</v>
      </c>
      <c r="C3363" s="400" t="s">
        <v>12346</v>
      </c>
      <c r="D3363" s="207" t="s">
        <v>12347</v>
      </c>
      <c r="E3363" s="208"/>
      <c r="F3363" s="209"/>
      <c r="G3363" s="210"/>
      <c r="H3363" s="211"/>
      <c r="I3363" s="212"/>
      <c r="J3363" s="209"/>
      <c r="K3363" s="210"/>
      <c r="L3363" s="213"/>
      <c r="M3363" s="214"/>
      <c r="N3363" s="209"/>
      <c r="O3363" s="210"/>
      <c r="P3363" s="213"/>
      <c r="Q3363" s="214"/>
      <c r="R3363" s="215"/>
      <c r="S3363" s="216"/>
      <c r="T3363" s="216"/>
    </row>
    <row r="3364" spans="1:20" s="203" customFormat="1" ht="24" x14ac:dyDescent="0.2">
      <c r="A3364" s="244" t="s">
        <v>10461</v>
      </c>
      <c r="B3364" s="245" t="s">
        <v>7707</v>
      </c>
      <c r="C3364" s="246" t="s">
        <v>12348</v>
      </c>
      <c r="D3364" s="247" t="s">
        <v>12349</v>
      </c>
      <c r="E3364" s="248"/>
      <c r="F3364" s="249"/>
      <c r="G3364" s="250"/>
      <c r="H3364" s="251"/>
      <c r="I3364" s="252"/>
      <c r="J3364" s="262"/>
      <c r="K3364" s="263"/>
      <c r="L3364" s="266"/>
      <c r="M3364" s="267"/>
      <c r="N3364" s="262"/>
      <c r="O3364" s="263"/>
      <c r="P3364" s="266"/>
      <c r="Q3364" s="267" t="s">
        <v>7715</v>
      </c>
      <c r="R3364" s="276"/>
      <c r="S3364" s="277"/>
      <c r="T3364" s="277"/>
    </row>
    <row r="3365" spans="1:20" s="203" customFormat="1" ht="36" x14ac:dyDescent="0.2">
      <c r="A3365" s="257" t="s">
        <v>10461</v>
      </c>
      <c r="B3365" s="258" t="s">
        <v>7710</v>
      </c>
      <c r="C3365" s="259" t="s">
        <v>12348</v>
      </c>
      <c r="D3365" s="260" t="s">
        <v>12350</v>
      </c>
      <c r="E3365" s="261"/>
      <c r="F3365" s="262"/>
      <c r="G3365" s="263"/>
      <c r="H3365" s="264"/>
      <c r="I3365" s="265"/>
      <c r="J3365" s="262" t="s">
        <v>5068</v>
      </c>
      <c r="K3365" s="263" t="s">
        <v>5069</v>
      </c>
      <c r="L3365" s="266" t="s">
        <v>7640</v>
      </c>
      <c r="M3365" s="267" t="s">
        <v>7641</v>
      </c>
      <c r="N3365" s="262" t="s">
        <v>7640</v>
      </c>
      <c r="O3365" s="263" t="s">
        <v>7641</v>
      </c>
      <c r="P3365" s="266" t="s">
        <v>7714</v>
      </c>
      <c r="Q3365" s="267" t="s">
        <v>7715</v>
      </c>
      <c r="R3365" s="276"/>
      <c r="S3365" s="277"/>
      <c r="T3365" s="277"/>
    </row>
    <row r="3366" spans="1:20" s="203" customFormat="1" ht="24" x14ac:dyDescent="0.2">
      <c r="A3366" s="244" t="s">
        <v>10461</v>
      </c>
      <c r="B3366" s="245" t="s">
        <v>7707</v>
      </c>
      <c r="C3366" s="246" t="s">
        <v>12351</v>
      </c>
      <c r="D3366" s="247" t="s">
        <v>12352</v>
      </c>
      <c r="E3366" s="248"/>
      <c r="F3366" s="249"/>
      <c r="G3366" s="250"/>
      <c r="H3366" s="251"/>
      <c r="I3366" s="252"/>
      <c r="J3366" s="262"/>
      <c r="K3366" s="263"/>
      <c r="L3366" s="266"/>
      <c r="M3366" s="267"/>
      <c r="N3366" s="262"/>
      <c r="O3366" s="263"/>
      <c r="P3366" s="266"/>
      <c r="Q3366" s="267"/>
      <c r="R3366" s="276"/>
      <c r="S3366" s="277"/>
      <c r="T3366" s="277"/>
    </row>
    <row r="3367" spans="1:20" s="203" customFormat="1" ht="36" x14ac:dyDescent="0.2">
      <c r="A3367" s="257" t="s">
        <v>10461</v>
      </c>
      <c r="B3367" s="258" t="s">
        <v>7710</v>
      </c>
      <c r="C3367" s="259" t="s">
        <v>12351</v>
      </c>
      <c r="D3367" s="260" t="s">
        <v>12353</v>
      </c>
      <c r="E3367" s="261"/>
      <c r="F3367" s="262"/>
      <c r="G3367" s="263"/>
      <c r="H3367" s="264"/>
      <c r="I3367" s="265"/>
      <c r="J3367" s="262" t="s">
        <v>5070</v>
      </c>
      <c r="K3367" s="263" t="s">
        <v>5071</v>
      </c>
      <c r="L3367" s="266" t="s">
        <v>7640</v>
      </c>
      <c r="M3367" s="267" t="s">
        <v>7641</v>
      </c>
      <c r="N3367" s="262" t="s">
        <v>7640</v>
      </c>
      <c r="O3367" s="263" t="s">
        <v>7641</v>
      </c>
      <c r="P3367" s="266" t="s">
        <v>7714</v>
      </c>
      <c r="Q3367" s="267" t="s">
        <v>7715</v>
      </c>
      <c r="R3367" s="276"/>
      <c r="S3367" s="277"/>
      <c r="T3367" s="277"/>
    </row>
    <row r="3368" spans="1:20" s="203" customFormat="1" ht="25.5" x14ac:dyDescent="0.2">
      <c r="A3368" s="204" t="s">
        <v>10461</v>
      </c>
      <c r="B3368" s="205" t="s">
        <v>7704</v>
      </c>
      <c r="C3368" s="400" t="s">
        <v>12354</v>
      </c>
      <c r="D3368" s="207" t="s">
        <v>12355</v>
      </c>
      <c r="E3368" s="208"/>
      <c r="F3368" s="209"/>
      <c r="G3368" s="210"/>
      <c r="H3368" s="211"/>
      <c r="I3368" s="212"/>
      <c r="J3368" s="209"/>
      <c r="K3368" s="210"/>
      <c r="L3368" s="213"/>
      <c r="M3368" s="214"/>
      <c r="N3368" s="209"/>
      <c r="O3368" s="210"/>
      <c r="P3368" s="213"/>
      <c r="Q3368" s="214"/>
      <c r="R3368" s="215"/>
      <c r="S3368" s="216"/>
      <c r="T3368" s="216"/>
    </row>
    <row r="3369" spans="1:20" s="203" customFormat="1" ht="24" x14ac:dyDescent="0.2">
      <c r="A3369" s="244" t="s">
        <v>10461</v>
      </c>
      <c r="B3369" s="245" t="s">
        <v>7707</v>
      </c>
      <c r="C3369" s="246" t="s">
        <v>12356</v>
      </c>
      <c r="D3369" s="247" t="s">
        <v>12357</v>
      </c>
      <c r="E3369" s="248"/>
      <c r="F3369" s="249"/>
      <c r="G3369" s="250"/>
      <c r="H3369" s="251"/>
      <c r="I3369" s="252"/>
      <c r="J3369" s="262"/>
      <c r="K3369" s="263"/>
      <c r="L3369" s="266"/>
      <c r="M3369" s="267"/>
      <c r="N3369" s="262"/>
      <c r="O3369" s="263"/>
      <c r="P3369" s="266" t="s">
        <v>7714</v>
      </c>
      <c r="Q3369" s="267" t="s">
        <v>7715</v>
      </c>
      <c r="R3369" s="276"/>
      <c r="S3369" s="277"/>
      <c r="T3369" s="277"/>
    </row>
    <row r="3370" spans="1:20" s="203" customFormat="1" ht="36" x14ac:dyDescent="0.2">
      <c r="A3370" s="257" t="s">
        <v>10461</v>
      </c>
      <c r="B3370" s="258" t="s">
        <v>7710</v>
      </c>
      <c r="C3370" s="259" t="s">
        <v>12358</v>
      </c>
      <c r="D3370" s="260" t="s">
        <v>12359</v>
      </c>
      <c r="E3370" s="261"/>
      <c r="F3370" s="262"/>
      <c r="G3370" s="263"/>
      <c r="H3370" s="264"/>
      <c r="I3370" s="265"/>
      <c r="J3370" s="262" t="s">
        <v>4779</v>
      </c>
      <c r="K3370" s="263" t="s">
        <v>4780</v>
      </c>
      <c r="L3370" s="266" t="s">
        <v>7640</v>
      </c>
      <c r="M3370" s="267" t="s">
        <v>7641</v>
      </c>
      <c r="N3370" s="262" t="s">
        <v>7640</v>
      </c>
      <c r="O3370" s="263" t="s">
        <v>7641</v>
      </c>
      <c r="P3370" s="266" t="s">
        <v>7714</v>
      </c>
      <c r="Q3370" s="267" t="s">
        <v>7715</v>
      </c>
      <c r="R3370" s="276"/>
      <c r="S3370" s="277"/>
      <c r="T3370" s="277"/>
    </row>
    <row r="3371" spans="1:20" s="203" customFormat="1" ht="48" x14ac:dyDescent="0.2">
      <c r="A3371" s="257" t="s">
        <v>10461</v>
      </c>
      <c r="B3371" s="258" t="s">
        <v>7710</v>
      </c>
      <c r="C3371" s="259" t="s">
        <v>12360</v>
      </c>
      <c r="D3371" s="260" t="s">
        <v>12361</v>
      </c>
      <c r="E3371" s="261"/>
      <c r="F3371" s="262"/>
      <c r="G3371" s="263"/>
      <c r="H3371" s="264"/>
      <c r="I3371" s="265"/>
      <c r="J3371" s="262" t="s">
        <v>4781</v>
      </c>
      <c r="K3371" s="263" t="s">
        <v>4782</v>
      </c>
      <c r="L3371" s="266" t="s">
        <v>7640</v>
      </c>
      <c r="M3371" s="267" t="s">
        <v>7641</v>
      </c>
      <c r="N3371" s="262" t="s">
        <v>7640</v>
      </c>
      <c r="O3371" s="263" t="s">
        <v>7641</v>
      </c>
      <c r="P3371" s="266" t="s">
        <v>7714</v>
      </c>
      <c r="Q3371" s="267" t="s">
        <v>7715</v>
      </c>
      <c r="R3371" s="276"/>
      <c r="S3371" s="277"/>
      <c r="T3371" s="277"/>
    </row>
    <row r="3372" spans="1:20" s="203" customFormat="1" ht="48" x14ac:dyDescent="0.2">
      <c r="A3372" s="257" t="s">
        <v>10461</v>
      </c>
      <c r="B3372" s="258" t="s">
        <v>7710</v>
      </c>
      <c r="C3372" s="259" t="s">
        <v>12362</v>
      </c>
      <c r="D3372" s="260" t="s">
        <v>12363</v>
      </c>
      <c r="E3372" s="261"/>
      <c r="F3372" s="262"/>
      <c r="G3372" s="263"/>
      <c r="H3372" s="264"/>
      <c r="I3372" s="265"/>
      <c r="J3372" s="262" t="s">
        <v>4783</v>
      </c>
      <c r="K3372" s="263" t="s">
        <v>4784</v>
      </c>
      <c r="L3372" s="266" t="s">
        <v>7640</v>
      </c>
      <c r="M3372" s="267" t="s">
        <v>7641</v>
      </c>
      <c r="N3372" s="262" t="s">
        <v>7640</v>
      </c>
      <c r="O3372" s="263" t="s">
        <v>7641</v>
      </c>
      <c r="P3372" s="266" t="s">
        <v>7714</v>
      </c>
      <c r="Q3372" s="267" t="s">
        <v>7715</v>
      </c>
      <c r="R3372" s="276"/>
      <c r="S3372" s="277"/>
      <c r="T3372" s="277"/>
    </row>
    <row r="3373" spans="1:20" s="203" customFormat="1" ht="36" x14ac:dyDescent="0.2">
      <c r="A3373" s="257" t="s">
        <v>10461</v>
      </c>
      <c r="B3373" s="258" t="s">
        <v>7710</v>
      </c>
      <c r="C3373" s="259" t="s">
        <v>12364</v>
      </c>
      <c r="D3373" s="260" t="s">
        <v>12365</v>
      </c>
      <c r="E3373" s="261"/>
      <c r="F3373" s="262"/>
      <c r="G3373" s="263"/>
      <c r="H3373" s="264"/>
      <c r="I3373" s="265"/>
      <c r="J3373" s="262" t="s">
        <v>4785</v>
      </c>
      <c r="K3373" s="263" t="s">
        <v>4786</v>
      </c>
      <c r="L3373" s="266" t="s">
        <v>7640</v>
      </c>
      <c r="M3373" s="267" t="s">
        <v>7641</v>
      </c>
      <c r="N3373" s="262" t="s">
        <v>7640</v>
      </c>
      <c r="O3373" s="263" t="s">
        <v>7641</v>
      </c>
      <c r="P3373" s="266" t="s">
        <v>7714</v>
      </c>
      <c r="Q3373" s="267" t="s">
        <v>7715</v>
      </c>
      <c r="R3373" s="276"/>
      <c r="S3373" s="277"/>
      <c r="T3373" s="277"/>
    </row>
    <row r="3374" spans="1:20" s="203" customFormat="1" ht="48" x14ac:dyDescent="0.2">
      <c r="A3374" s="257" t="s">
        <v>10461</v>
      </c>
      <c r="B3374" s="258" t="s">
        <v>7710</v>
      </c>
      <c r="C3374" s="259" t="s">
        <v>12366</v>
      </c>
      <c r="D3374" s="260" t="s">
        <v>12367</v>
      </c>
      <c r="E3374" s="261"/>
      <c r="F3374" s="262"/>
      <c r="G3374" s="263"/>
      <c r="H3374" s="264"/>
      <c r="I3374" s="265"/>
      <c r="J3374" s="262" t="s">
        <v>4787</v>
      </c>
      <c r="K3374" s="263" t="s">
        <v>4788</v>
      </c>
      <c r="L3374" s="266" t="s">
        <v>7640</v>
      </c>
      <c r="M3374" s="267" t="s">
        <v>7641</v>
      </c>
      <c r="N3374" s="262" t="s">
        <v>7640</v>
      </c>
      <c r="O3374" s="263" t="s">
        <v>7641</v>
      </c>
      <c r="P3374" s="266" t="s">
        <v>7714</v>
      </c>
      <c r="Q3374" s="267" t="s">
        <v>7715</v>
      </c>
      <c r="R3374" s="276"/>
      <c r="S3374" s="277"/>
      <c r="T3374" s="277"/>
    </row>
    <row r="3375" spans="1:20" s="203" customFormat="1" ht="36" x14ac:dyDescent="0.2">
      <c r="A3375" s="257" t="s">
        <v>10461</v>
      </c>
      <c r="B3375" s="258" t="s">
        <v>7710</v>
      </c>
      <c r="C3375" s="259" t="s">
        <v>12368</v>
      </c>
      <c r="D3375" s="260" t="s">
        <v>12369</v>
      </c>
      <c r="E3375" s="261"/>
      <c r="F3375" s="262"/>
      <c r="G3375" s="263"/>
      <c r="H3375" s="264"/>
      <c r="I3375" s="265"/>
      <c r="J3375" s="262" t="s">
        <v>4789</v>
      </c>
      <c r="K3375" s="263" t="s">
        <v>4790</v>
      </c>
      <c r="L3375" s="266" t="s">
        <v>7640</v>
      </c>
      <c r="M3375" s="267" t="s">
        <v>7641</v>
      </c>
      <c r="N3375" s="262" t="s">
        <v>7640</v>
      </c>
      <c r="O3375" s="263" t="s">
        <v>7641</v>
      </c>
      <c r="P3375" s="266" t="s">
        <v>7714</v>
      </c>
      <c r="Q3375" s="267" t="s">
        <v>7715</v>
      </c>
      <c r="R3375" s="276"/>
      <c r="S3375" s="277"/>
      <c r="T3375" s="277"/>
    </row>
    <row r="3376" spans="1:20" s="203" customFormat="1" ht="36" x14ac:dyDescent="0.2">
      <c r="A3376" s="257" t="s">
        <v>10461</v>
      </c>
      <c r="B3376" s="258" t="s">
        <v>7710</v>
      </c>
      <c r="C3376" s="259" t="s">
        <v>12370</v>
      </c>
      <c r="D3376" s="260" t="s">
        <v>12371</v>
      </c>
      <c r="E3376" s="261"/>
      <c r="F3376" s="262"/>
      <c r="G3376" s="263"/>
      <c r="H3376" s="264"/>
      <c r="I3376" s="265"/>
      <c r="J3376" s="262" t="s">
        <v>4791</v>
      </c>
      <c r="K3376" s="263" t="s">
        <v>4792</v>
      </c>
      <c r="L3376" s="266" t="s">
        <v>7640</v>
      </c>
      <c r="M3376" s="267" t="s">
        <v>7641</v>
      </c>
      <c r="N3376" s="262" t="s">
        <v>7640</v>
      </c>
      <c r="O3376" s="263" t="s">
        <v>7641</v>
      </c>
      <c r="P3376" s="266" t="s">
        <v>7714</v>
      </c>
      <c r="Q3376" s="267" t="s">
        <v>7715</v>
      </c>
      <c r="R3376" s="276"/>
      <c r="S3376" s="277"/>
      <c r="T3376" s="277"/>
    </row>
    <row r="3377" spans="1:20" s="203" customFormat="1" ht="48" x14ac:dyDescent="0.2">
      <c r="A3377" s="257" t="s">
        <v>10461</v>
      </c>
      <c r="B3377" s="258" t="s">
        <v>7710</v>
      </c>
      <c r="C3377" s="259" t="s">
        <v>12372</v>
      </c>
      <c r="D3377" s="260" t="s">
        <v>12373</v>
      </c>
      <c r="E3377" s="261"/>
      <c r="F3377" s="262"/>
      <c r="G3377" s="263"/>
      <c r="H3377" s="264"/>
      <c r="I3377" s="265"/>
      <c r="J3377" s="262" t="s">
        <v>4793</v>
      </c>
      <c r="K3377" s="263" t="s">
        <v>4794</v>
      </c>
      <c r="L3377" s="266" t="s">
        <v>7640</v>
      </c>
      <c r="M3377" s="267" t="s">
        <v>7641</v>
      </c>
      <c r="N3377" s="262" t="s">
        <v>7640</v>
      </c>
      <c r="O3377" s="263" t="s">
        <v>7641</v>
      </c>
      <c r="P3377" s="266" t="s">
        <v>7714</v>
      </c>
      <c r="Q3377" s="267" t="s">
        <v>7715</v>
      </c>
      <c r="R3377" s="276"/>
      <c r="S3377" s="277"/>
      <c r="T3377" s="277"/>
    </row>
    <row r="3378" spans="1:20" s="203" customFormat="1" ht="48" x14ac:dyDescent="0.2">
      <c r="A3378" s="257" t="s">
        <v>10461</v>
      </c>
      <c r="B3378" s="258" t="s">
        <v>7710</v>
      </c>
      <c r="C3378" s="259" t="s">
        <v>12374</v>
      </c>
      <c r="D3378" s="260" t="s">
        <v>12375</v>
      </c>
      <c r="E3378" s="261"/>
      <c r="F3378" s="262"/>
      <c r="G3378" s="263"/>
      <c r="H3378" s="264"/>
      <c r="I3378" s="265"/>
      <c r="J3378" s="262" t="s">
        <v>4795</v>
      </c>
      <c r="K3378" s="263" t="s">
        <v>4796</v>
      </c>
      <c r="L3378" s="266" t="s">
        <v>7640</v>
      </c>
      <c r="M3378" s="267" t="s">
        <v>7641</v>
      </c>
      <c r="N3378" s="262" t="s">
        <v>7640</v>
      </c>
      <c r="O3378" s="263" t="s">
        <v>7641</v>
      </c>
      <c r="P3378" s="266" t="s">
        <v>7714</v>
      </c>
      <c r="Q3378" s="267" t="s">
        <v>7715</v>
      </c>
      <c r="R3378" s="276"/>
      <c r="S3378" s="277"/>
      <c r="T3378" s="277"/>
    </row>
    <row r="3379" spans="1:20" s="203" customFormat="1" ht="36" x14ac:dyDescent="0.2">
      <c r="A3379" s="257" t="s">
        <v>10461</v>
      </c>
      <c r="B3379" s="258" t="s">
        <v>7710</v>
      </c>
      <c r="C3379" s="259" t="s">
        <v>12376</v>
      </c>
      <c r="D3379" s="260" t="s">
        <v>12377</v>
      </c>
      <c r="E3379" s="261"/>
      <c r="F3379" s="262"/>
      <c r="G3379" s="263"/>
      <c r="H3379" s="264"/>
      <c r="I3379" s="265"/>
      <c r="J3379" s="262" t="s">
        <v>4797</v>
      </c>
      <c r="K3379" s="263" t="s">
        <v>4798</v>
      </c>
      <c r="L3379" s="266" t="s">
        <v>7640</v>
      </c>
      <c r="M3379" s="267" t="s">
        <v>7641</v>
      </c>
      <c r="N3379" s="262" t="s">
        <v>7640</v>
      </c>
      <c r="O3379" s="263" t="s">
        <v>7641</v>
      </c>
      <c r="P3379" s="266" t="s">
        <v>7714</v>
      </c>
      <c r="Q3379" s="267" t="s">
        <v>7715</v>
      </c>
      <c r="R3379" s="276"/>
      <c r="S3379" s="277"/>
      <c r="T3379" s="277"/>
    </row>
    <row r="3380" spans="1:20" s="203" customFormat="1" ht="60" x14ac:dyDescent="0.2">
      <c r="A3380" s="257" t="s">
        <v>10461</v>
      </c>
      <c r="B3380" s="258" t="s">
        <v>7710</v>
      </c>
      <c r="C3380" s="259" t="s">
        <v>12378</v>
      </c>
      <c r="D3380" s="260" t="s">
        <v>12379</v>
      </c>
      <c r="E3380" s="261"/>
      <c r="F3380" s="262"/>
      <c r="G3380" s="263"/>
      <c r="H3380" s="264"/>
      <c r="I3380" s="265"/>
      <c r="J3380" s="262" t="s">
        <v>4799</v>
      </c>
      <c r="K3380" s="263" t="s">
        <v>4800</v>
      </c>
      <c r="L3380" s="266" t="s">
        <v>7640</v>
      </c>
      <c r="M3380" s="267" t="s">
        <v>7641</v>
      </c>
      <c r="N3380" s="262" t="s">
        <v>7640</v>
      </c>
      <c r="O3380" s="263" t="s">
        <v>7641</v>
      </c>
      <c r="P3380" s="266" t="s">
        <v>7714</v>
      </c>
      <c r="Q3380" s="267" t="s">
        <v>7715</v>
      </c>
      <c r="R3380" s="276"/>
      <c r="S3380" s="277"/>
      <c r="T3380" s="277"/>
    </row>
    <row r="3381" spans="1:20" s="203" customFormat="1" ht="60" x14ac:dyDescent="0.2">
      <c r="A3381" s="257" t="s">
        <v>10461</v>
      </c>
      <c r="B3381" s="258" t="s">
        <v>7710</v>
      </c>
      <c r="C3381" s="259" t="s">
        <v>12380</v>
      </c>
      <c r="D3381" s="260" t="s">
        <v>12381</v>
      </c>
      <c r="E3381" s="261"/>
      <c r="F3381" s="262"/>
      <c r="G3381" s="263"/>
      <c r="H3381" s="264"/>
      <c r="I3381" s="265"/>
      <c r="J3381" s="262" t="s">
        <v>4801</v>
      </c>
      <c r="K3381" s="263" t="s">
        <v>4802</v>
      </c>
      <c r="L3381" s="266" t="s">
        <v>7640</v>
      </c>
      <c r="M3381" s="267" t="s">
        <v>7641</v>
      </c>
      <c r="N3381" s="262" t="s">
        <v>7640</v>
      </c>
      <c r="O3381" s="263" t="s">
        <v>7641</v>
      </c>
      <c r="P3381" s="266" t="s">
        <v>7714</v>
      </c>
      <c r="Q3381" s="267" t="s">
        <v>7715</v>
      </c>
      <c r="R3381" s="276"/>
      <c r="S3381" s="277"/>
      <c r="T3381" s="277"/>
    </row>
    <row r="3382" spans="1:20" s="203" customFormat="1" ht="36" x14ac:dyDescent="0.2">
      <c r="A3382" s="257" t="s">
        <v>10461</v>
      </c>
      <c r="B3382" s="258" t="s">
        <v>7710</v>
      </c>
      <c r="C3382" s="259" t="s">
        <v>12382</v>
      </c>
      <c r="D3382" s="260" t="s">
        <v>12383</v>
      </c>
      <c r="E3382" s="261"/>
      <c r="F3382" s="262"/>
      <c r="G3382" s="263"/>
      <c r="H3382" s="264"/>
      <c r="I3382" s="265"/>
      <c r="J3382" s="262" t="s">
        <v>4803</v>
      </c>
      <c r="K3382" s="263" t="s">
        <v>4804</v>
      </c>
      <c r="L3382" s="266" t="s">
        <v>7640</v>
      </c>
      <c r="M3382" s="267" t="s">
        <v>7641</v>
      </c>
      <c r="N3382" s="262" t="s">
        <v>7640</v>
      </c>
      <c r="O3382" s="263" t="s">
        <v>7641</v>
      </c>
      <c r="P3382" s="266" t="s">
        <v>7714</v>
      </c>
      <c r="Q3382" s="267" t="s">
        <v>7715</v>
      </c>
      <c r="R3382" s="276"/>
      <c r="S3382" s="277"/>
      <c r="T3382" s="277"/>
    </row>
    <row r="3383" spans="1:20" s="203" customFormat="1" ht="24" x14ac:dyDescent="0.2">
      <c r="A3383" s="244" t="s">
        <v>10461</v>
      </c>
      <c r="B3383" s="245" t="s">
        <v>7707</v>
      </c>
      <c r="C3383" s="246" t="s">
        <v>12384</v>
      </c>
      <c r="D3383" s="247" t="s">
        <v>12385</v>
      </c>
      <c r="E3383" s="248"/>
      <c r="F3383" s="249"/>
      <c r="G3383" s="250"/>
      <c r="H3383" s="251"/>
      <c r="I3383" s="252"/>
      <c r="J3383" s="249"/>
      <c r="K3383" s="250"/>
      <c r="L3383" s="253"/>
      <c r="M3383" s="254"/>
      <c r="N3383" s="249"/>
      <c r="O3383" s="250"/>
      <c r="P3383" s="253"/>
      <c r="Q3383" s="254"/>
      <c r="R3383" s="255"/>
      <c r="S3383" s="256"/>
      <c r="T3383" s="256"/>
    </row>
    <row r="3384" spans="1:20" s="203" customFormat="1" ht="36" x14ac:dyDescent="0.2">
      <c r="A3384" s="257" t="s">
        <v>10461</v>
      </c>
      <c r="B3384" s="258" t="s">
        <v>7710</v>
      </c>
      <c r="C3384" s="259" t="s">
        <v>12386</v>
      </c>
      <c r="D3384" s="260" t="s">
        <v>12387</v>
      </c>
      <c r="E3384" s="261"/>
      <c r="F3384" s="262"/>
      <c r="G3384" s="263"/>
      <c r="H3384" s="264"/>
      <c r="I3384" s="265"/>
      <c r="J3384" s="262" t="s">
        <v>4805</v>
      </c>
      <c r="K3384" s="263" t="s">
        <v>4806</v>
      </c>
      <c r="L3384" s="266" t="s">
        <v>7640</v>
      </c>
      <c r="M3384" s="267" t="s">
        <v>7641</v>
      </c>
      <c r="N3384" s="262" t="s">
        <v>7640</v>
      </c>
      <c r="O3384" s="263" t="s">
        <v>7641</v>
      </c>
      <c r="P3384" s="266" t="s">
        <v>7714</v>
      </c>
      <c r="Q3384" s="267" t="s">
        <v>7715</v>
      </c>
      <c r="R3384" s="276"/>
      <c r="S3384" s="277"/>
      <c r="T3384" s="277"/>
    </row>
    <row r="3385" spans="1:20" s="203" customFormat="1" ht="36" x14ac:dyDescent="0.2">
      <c r="A3385" s="257" t="s">
        <v>10461</v>
      </c>
      <c r="B3385" s="258" t="s">
        <v>7710</v>
      </c>
      <c r="C3385" s="259" t="s">
        <v>12388</v>
      </c>
      <c r="D3385" s="260" t="s">
        <v>12389</v>
      </c>
      <c r="E3385" s="261"/>
      <c r="F3385" s="262"/>
      <c r="G3385" s="263"/>
      <c r="H3385" s="264"/>
      <c r="I3385" s="265"/>
      <c r="J3385" s="262" t="s">
        <v>4807</v>
      </c>
      <c r="K3385" s="263" t="s">
        <v>4808</v>
      </c>
      <c r="L3385" s="266" t="s">
        <v>7640</v>
      </c>
      <c r="M3385" s="267" t="s">
        <v>7641</v>
      </c>
      <c r="N3385" s="262" t="s">
        <v>7640</v>
      </c>
      <c r="O3385" s="263" t="s">
        <v>7641</v>
      </c>
      <c r="P3385" s="266" t="s">
        <v>7714</v>
      </c>
      <c r="Q3385" s="267" t="s">
        <v>7715</v>
      </c>
      <c r="R3385" s="276"/>
      <c r="S3385" s="277"/>
      <c r="T3385" s="277"/>
    </row>
    <row r="3386" spans="1:20" s="203" customFormat="1" ht="36" x14ac:dyDescent="0.2">
      <c r="A3386" s="257" t="s">
        <v>10461</v>
      </c>
      <c r="B3386" s="258" t="s">
        <v>7710</v>
      </c>
      <c r="C3386" s="259" t="s">
        <v>12390</v>
      </c>
      <c r="D3386" s="260" t="s">
        <v>12391</v>
      </c>
      <c r="E3386" s="261"/>
      <c r="F3386" s="262"/>
      <c r="G3386" s="263"/>
      <c r="H3386" s="264"/>
      <c r="I3386" s="265"/>
      <c r="J3386" s="262" t="s">
        <v>4809</v>
      </c>
      <c r="K3386" s="263" t="s">
        <v>4810</v>
      </c>
      <c r="L3386" s="266" t="s">
        <v>7640</v>
      </c>
      <c r="M3386" s="267" t="s">
        <v>7641</v>
      </c>
      <c r="N3386" s="262" t="s">
        <v>7640</v>
      </c>
      <c r="O3386" s="263" t="s">
        <v>7641</v>
      </c>
      <c r="P3386" s="266" t="s">
        <v>7714</v>
      </c>
      <c r="Q3386" s="267" t="s">
        <v>7715</v>
      </c>
      <c r="R3386" s="276"/>
      <c r="S3386" s="277"/>
      <c r="T3386" s="277"/>
    </row>
    <row r="3387" spans="1:20" s="203" customFormat="1" ht="48" x14ac:dyDescent="0.2">
      <c r="A3387" s="257" t="s">
        <v>10461</v>
      </c>
      <c r="B3387" s="258" t="s">
        <v>7710</v>
      </c>
      <c r="C3387" s="259" t="s">
        <v>12392</v>
      </c>
      <c r="D3387" s="260" t="s">
        <v>12393</v>
      </c>
      <c r="E3387" s="261"/>
      <c r="F3387" s="262"/>
      <c r="G3387" s="263"/>
      <c r="H3387" s="264"/>
      <c r="I3387" s="265"/>
      <c r="J3387" s="262" t="s">
        <v>4811</v>
      </c>
      <c r="K3387" s="263" t="s">
        <v>4812</v>
      </c>
      <c r="L3387" s="266" t="s">
        <v>7640</v>
      </c>
      <c r="M3387" s="267" t="s">
        <v>7641</v>
      </c>
      <c r="N3387" s="262" t="s">
        <v>7640</v>
      </c>
      <c r="O3387" s="263" t="s">
        <v>7641</v>
      </c>
      <c r="P3387" s="266" t="s">
        <v>7714</v>
      </c>
      <c r="Q3387" s="267" t="s">
        <v>7715</v>
      </c>
      <c r="R3387" s="276"/>
      <c r="S3387" s="277"/>
      <c r="T3387" s="277"/>
    </row>
    <row r="3388" spans="1:20" s="203" customFormat="1" ht="36" x14ac:dyDescent="0.2">
      <c r="A3388" s="257" t="s">
        <v>10461</v>
      </c>
      <c r="B3388" s="258" t="s">
        <v>7710</v>
      </c>
      <c r="C3388" s="259" t="s">
        <v>12394</v>
      </c>
      <c r="D3388" s="260" t="s">
        <v>12395</v>
      </c>
      <c r="E3388" s="261"/>
      <c r="F3388" s="262"/>
      <c r="G3388" s="263"/>
      <c r="H3388" s="264"/>
      <c r="I3388" s="265"/>
      <c r="J3388" s="262" t="s">
        <v>4813</v>
      </c>
      <c r="K3388" s="263" t="s">
        <v>4814</v>
      </c>
      <c r="L3388" s="266" t="s">
        <v>7640</v>
      </c>
      <c r="M3388" s="267" t="s">
        <v>7641</v>
      </c>
      <c r="N3388" s="262" t="s">
        <v>7640</v>
      </c>
      <c r="O3388" s="263" t="s">
        <v>7641</v>
      </c>
      <c r="P3388" s="266" t="s">
        <v>7714</v>
      </c>
      <c r="Q3388" s="267" t="s">
        <v>7715</v>
      </c>
      <c r="R3388" s="276"/>
      <c r="S3388" s="277"/>
      <c r="T3388" s="277"/>
    </row>
    <row r="3389" spans="1:20" s="203" customFormat="1" ht="36" x14ac:dyDescent="0.2">
      <c r="A3389" s="257" t="s">
        <v>10461</v>
      </c>
      <c r="B3389" s="258" t="s">
        <v>7710</v>
      </c>
      <c r="C3389" s="259" t="s">
        <v>12396</v>
      </c>
      <c r="D3389" s="260" t="s">
        <v>12397</v>
      </c>
      <c r="E3389" s="261"/>
      <c r="F3389" s="262"/>
      <c r="G3389" s="263"/>
      <c r="H3389" s="264"/>
      <c r="I3389" s="265"/>
      <c r="J3389" s="262" t="s">
        <v>4815</v>
      </c>
      <c r="K3389" s="263" t="s">
        <v>4816</v>
      </c>
      <c r="L3389" s="266" t="s">
        <v>7640</v>
      </c>
      <c r="M3389" s="267" t="s">
        <v>7641</v>
      </c>
      <c r="N3389" s="262" t="s">
        <v>7640</v>
      </c>
      <c r="O3389" s="263" t="s">
        <v>7641</v>
      </c>
      <c r="P3389" s="266" t="s">
        <v>7714</v>
      </c>
      <c r="Q3389" s="267" t="s">
        <v>7715</v>
      </c>
      <c r="R3389" s="276"/>
      <c r="S3389" s="277"/>
      <c r="T3389" s="277"/>
    </row>
    <row r="3390" spans="1:20" s="203" customFormat="1" ht="36" x14ac:dyDescent="0.2">
      <c r="A3390" s="257" t="s">
        <v>10461</v>
      </c>
      <c r="B3390" s="258" t="s">
        <v>7710</v>
      </c>
      <c r="C3390" s="259" t="s">
        <v>12398</v>
      </c>
      <c r="D3390" s="260" t="s">
        <v>12399</v>
      </c>
      <c r="E3390" s="261"/>
      <c r="F3390" s="262"/>
      <c r="G3390" s="263"/>
      <c r="H3390" s="264"/>
      <c r="I3390" s="265"/>
      <c r="J3390" s="262" t="s">
        <v>4817</v>
      </c>
      <c r="K3390" s="263" t="s">
        <v>4818</v>
      </c>
      <c r="L3390" s="266" t="s">
        <v>7640</v>
      </c>
      <c r="M3390" s="267" t="s">
        <v>7641</v>
      </c>
      <c r="N3390" s="262" t="s">
        <v>7640</v>
      </c>
      <c r="O3390" s="263" t="s">
        <v>7641</v>
      </c>
      <c r="P3390" s="266" t="s">
        <v>7714</v>
      </c>
      <c r="Q3390" s="267" t="s">
        <v>7715</v>
      </c>
      <c r="R3390" s="276"/>
      <c r="S3390" s="277"/>
      <c r="T3390" s="277"/>
    </row>
    <row r="3391" spans="1:20" s="203" customFormat="1" ht="36" x14ac:dyDescent="0.2">
      <c r="A3391" s="257" t="s">
        <v>10461</v>
      </c>
      <c r="B3391" s="258" t="s">
        <v>7710</v>
      </c>
      <c r="C3391" s="259" t="s">
        <v>12400</v>
      </c>
      <c r="D3391" s="260" t="s">
        <v>12401</v>
      </c>
      <c r="E3391" s="261"/>
      <c r="F3391" s="262"/>
      <c r="G3391" s="263"/>
      <c r="H3391" s="264"/>
      <c r="I3391" s="265"/>
      <c r="J3391" s="262" t="s">
        <v>4819</v>
      </c>
      <c r="K3391" s="263" t="s">
        <v>4820</v>
      </c>
      <c r="L3391" s="266" t="s">
        <v>7640</v>
      </c>
      <c r="M3391" s="267" t="s">
        <v>7641</v>
      </c>
      <c r="N3391" s="262" t="s">
        <v>7640</v>
      </c>
      <c r="O3391" s="263" t="s">
        <v>7641</v>
      </c>
      <c r="P3391" s="266" t="s">
        <v>7714</v>
      </c>
      <c r="Q3391" s="267" t="s">
        <v>7715</v>
      </c>
      <c r="R3391" s="276"/>
      <c r="S3391" s="277"/>
      <c r="T3391" s="277"/>
    </row>
    <row r="3392" spans="1:20" s="203" customFormat="1" ht="60" x14ac:dyDescent="0.2">
      <c r="A3392" s="257" t="s">
        <v>10461</v>
      </c>
      <c r="B3392" s="258" t="s">
        <v>7710</v>
      </c>
      <c r="C3392" s="259" t="s">
        <v>12402</v>
      </c>
      <c r="D3392" s="260" t="s">
        <v>12403</v>
      </c>
      <c r="E3392" s="261"/>
      <c r="F3392" s="262"/>
      <c r="G3392" s="263"/>
      <c r="H3392" s="264"/>
      <c r="I3392" s="265"/>
      <c r="J3392" s="262" t="s">
        <v>4821</v>
      </c>
      <c r="K3392" s="263" t="s">
        <v>4822</v>
      </c>
      <c r="L3392" s="266" t="s">
        <v>7640</v>
      </c>
      <c r="M3392" s="267" t="s">
        <v>7641</v>
      </c>
      <c r="N3392" s="262" t="s">
        <v>7640</v>
      </c>
      <c r="O3392" s="263" t="s">
        <v>7641</v>
      </c>
      <c r="P3392" s="266" t="s">
        <v>7714</v>
      </c>
      <c r="Q3392" s="267" t="s">
        <v>7715</v>
      </c>
      <c r="R3392" s="276"/>
      <c r="S3392" s="277"/>
      <c r="T3392" s="277"/>
    </row>
    <row r="3393" spans="1:20" s="203" customFormat="1" ht="36" x14ac:dyDescent="0.2">
      <c r="A3393" s="257" t="s">
        <v>10461</v>
      </c>
      <c r="B3393" s="258" t="s">
        <v>7710</v>
      </c>
      <c r="C3393" s="259" t="s">
        <v>12404</v>
      </c>
      <c r="D3393" s="260" t="s">
        <v>12405</v>
      </c>
      <c r="E3393" s="261"/>
      <c r="F3393" s="262"/>
      <c r="G3393" s="263"/>
      <c r="H3393" s="264"/>
      <c r="I3393" s="265"/>
      <c r="J3393" s="262" t="s">
        <v>4823</v>
      </c>
      <c r="K3393" s="263" t="s">
        <v>4824</v>
      </c>
      <c r="L3393" s="266" t="s">
        <v>7640</v>
      </c>
      <c r="M3393" s="267" t="s">
        <v>7641</v>
      </c>
      <c r="N3393" s="262" t="s">
        <v>7640</v>
      </c>
      <c r="O3393" s="263" t="s">
        <v>7641</v>
      </c>
      <c r="P3393" s="266" t="s">
        <v>7714</v>
      </c>
      <c r="Q3393" s="267" t="s">
        <v>7715</v>
      </c>
      <c r="R3393" s="276"/>
      <c r="S3393" s="277"/>
      <c r="T3393" s="277"/>
    </row>
    <row r="3394" spans="1:20" s="203" customFormat="1" ht="36" x14ac:dyDescent="0.2">
      <c r="A3394" s="257" t="s">
        <v>10461</v>
      </c>
      <c r="B3394" s="258" t="s">
        <v>7710</v>
      </c>
      <c r="C3394" s="259" t="s">
        <v>12406</v>
      </c>
      <c r="D3394" s="260" t="s">
        <v>12407</v>
      </c>
      <c r="E3394" s="261"/>
      <c r="F3394" s="262"/>
      <c r="G3394" s="263"/>
      <c r="H3394" s="264"/>
      <c r="I3394" s="265"/>
      <c r="J3394" s="262" t="s">
        <v>4825</v>
      </c>
      <c r="K3394" s="263" t="s">
        <v>4826</v>
      </c>
      <c r="L3394" s="266" t="s">
        <v>7640</v>
      </c>
      <c r="M3394" s="267" t="s">
        <v>7641</v>
      </c>
      <c r="N3394" s="262" t="s">
        <v>7640</v>
      </c>
      <c r="O3394" s="263" t="s">
        <v>7641</v>
      </c>
      <c r="P3394" s="266" t="s">
        <v>7714</v>
      </c>
      <c r="Q3394" s="267" t="s">
        <v>7715</v>
      </c>
      <c r="R3394" s="276"/>
      <c r="S3394" s="277"/>
      <c r="T3394" s="277"/>
    </row>
    <row r="3395" spans="1:20" s="203" customFormat="1" ht="72" x14ac:dyDescent="0.2">
      <c r="A3395" s="257" t="s">
        <v>10461</v>
      </c>
      <c r="B3395" s="258" t="s">
        <v>7710</v>
      </c>
      <c r="C3395" s="259" t="s">
        <v>12408</v>
      </c>
      <c r="D3395" s="260" t="s">
        <v>12409</v>
      </c>
      <c r="E3395" s="261"/>
      <c r="F3395" s="262"/>
      <c r="G3395" s="263"/>
      <c r="H3395" s="264"/>
      <c r="I3395" s="265"/>
      <c r="J3395" s="262" t="s">
        <v>4827</v>
      </c>
      <c r="K3395" s="263" t="s">
        <v>4828</v>
      </c>
      <c r="L3395" s="266" t="s">
        <v>7640</v>
      </c>
      <c r="M3395" s="267" t="s">
        <v>7641</v>
      </c>
      <c r="N3395" s="262" t="s">
        <v>7640</v>
      </c>
      <c r="O3395" s="263" t="s">
        <v>7641</v>
      </c>
      <c r="P3395" s="266" t="s">
        <v>7714</v>
      </c>
      <c r="Q3395" s="267" t="s">
        <v>7715</v>
      </c>
      <c r="R3395" s="276"/>
      <c r="S3395" s="277"/>
      <c r="T3395" s="277"/>
    </row>
    <row r="3396" spans="1:20" s="203" customFormat="1" ht="36" x14ac:dyDescent="0.2">
      <c r="A3396" s="257" t="s">
        <v>10461</v>
      </c>
      <c r="B3396" s="258" t="s">
        <v>7710</v>
      </c>
      <c r="C3396" s="259" t="s">
        <v>12410</v>
      </c>
      <c r="D3396" s="260" t="s">
        <v>12411</v>
      </c>
      <c r="E3396" s="261"/>
      <c r="F3396" s="262"/>
      <c r="G3396" s="263"/>
      <c r="H3396" s="264"/>
      <c r="I3396" s="265"/>
      <c r="J3396" s="262" t="s">
        <v>4829</v>
      </c>
      <c r="K3396" s="263" t="s">
        <v>4830</v>
      </c>
      <c r="L3396" s="266" t="s">
        <v>7640</v>
      </c>
      <c r="M3396" s="267" t="s">
        <v>7641</v>
      </c>
      <c r="N3396" s="262" t="s">
        <v>7640</v>
      </c>
      <c r="O3396" s="263" t="s">
        <v>7641</v>
      </c>
      <c r="P3396" s="266" t="s">
        <v>7714</v>
      </c>
      <c r="Q3396" s="267" t="s">
        <v>7715</v>
      </c>
      <c r="R3396" s="276"/>
      <c r="S3396" s="277"/>
      <c r="T3396" s="277"/>
    </row>
    <row r="3397" spans="1:20" s="203" customFormat="1" ht="48" x14ac:dyDescent="0.2">
      <c r="A3397" s="257" t="s">
        <v>10461</v>
      </c>
      <c r="B3397" s="258" t="s">
        <v>7710</v>
      </c>
      <c r="C3397" s="259" t="s">
        <v>12412</v>
      </c>
      <c r="D3397" s="260" t="s">
        <v>12413</v>
      </c>
      <c r="E3397" s="261"/>
      <c r="F3397" s="262"/>
      <c r="G3397" s="263"/>
      <c r="H3397" s="264"/>
      <c r="I3397" s="265"/>
      <c r="J3397" s="262" t="s">
        <v>4831</v>
      </c>
      <c r="K3397" s="263" t="s">
        <v>4832</v>
      </c>
      <c r="L3397" s="266" t="s">
        <v>7640</v>
      </c>
      <c r="M3397" s="267" t="s">
        <v>7641</v>
      </c>
      <c r="N3397" s="262" t="s">
        <v>7640</v>
      </c>
      <c r="O3397" s="263" t="s">
        <v>7641</v>
      </c>
      <c r="P3397" s="266" t="s">
        <v>7714</v>
      </c>
      <c r="Q3397" s="267" t="s">
        <v>7715</v>
      </c>
      <c r="R3397" s="276"/>
      <c r="S3397" s="277"/>
      <c r="T3397" s="277"/>
    </row>
    <row r="3398" spans="1:20" s="203" customFormat="1" ht="48" x14ac:dyDescent="0.2">
      <c r="A3398" s="257" t="s">
        <v>10461</v>
      </c>
      <c r="B3398" s="258" t="s">
        <v>7710</v>
      </c>
      <c r="C3398" s="259" t="s">
        <v>12414</v>
      </c>
      <c r="D3398" s="260" t="s">
        <v>12415</v>
      </c>
      <c r="E3398" s="261"/>
      <c r="F3398" s="262"/>
      <c r="G3398" s="263"/>
      <c r="H3398" s="264"/>
      <c r="I3398" s="265"/>
      <c r="J3398" s="262" t="s">
        <v>4833</v>
      </c>
      <c r="K3398" s="263" t="s">
        <v>4834</v>
      </c>
      <c r="L3398" s="266" t="s">
        <v>7640</v>
      </c>
      <c r="M3398" s="267" t="s">
        <v>7641</v>
      </c>
      <c r="N3398" s="262" t="s">
        <v>7640</v>
      </c>
      <c r="O3398" s="263" t="s">
        <v>7641</v>
      </c>
      <c r="P3398" s="266" t="s">
        <v>7714</v>
      </c>
      <c r="Q3398" s="267" t="s">
        <v>7715</v>
      </c>
      <c r="R3398" s="276"/>
      <c r="S3398" s="277"/>
      <c r="T3398" s="277"/>
    </row>
    <row r="3399" spans="1:20" s="203" customFormat="1" ht="48" x14ac:dyDescent="0.2">
      <c r="A3399" s="257" t="s">
        <v>10461</v>
      </c>
      <c r="B3399" s="258" t="s">
        <v>7710</v>
      </c>
      <c r="C3399" s="259" t="s">
        <v>12416</v>
      </c>
      <c r="D3399" s="260" t="s">
        <v>12417</v>
      </c>
      <c r="E3399" s="261"/>
      <c r="F3399" s="262"/>
      <c r="G3399" s="263"/>
      <c r="H3399" s="264"/>
      <c r="I3399" s="265"/>
      <c r="J3399" s="262" t="s">
        <v>4835</v>
      </c>
      <c r="K3399" s="263" t="s">
        <v>4836</v>
      </c>
      <c r="L3399" s="266" t="s">
        <v>7640</v>
      </c>
      <c r="M3399" s="267" t="s">
        <v>7641</v>
      </c>
      <c r="N3399" s="262" t="s">
        <v>7640</v>
      </c>
      <c r="O3399" s="263" t="s">
        <v>7641</v>
      </c>
      <c r="P3399" s="266" t="s">
        <v>7714</v>
      </c>
      <c r="Q3399" s="267" t="s">
        <v>7715</v>
      </c>
      <c r="R3399" s="276"/>
      <c r="S3399" s="277"/>
      <c r="T3399" s="277"/>
    </row>
    <row r="3400" spans="1:20" s="203" customFormat="1" ht="48" x14ac:dyDescent="0.2">
      <c r="A3400" s="257" t="s">
        <v>10461</v>
      </c>
      <c r="B3400" s="258" t="s">
        <v>7710</v>
      </c>
      <c r="C3400" s="259" t="s">
        <v>12418</v>
      </c>
      <c r="D3400" s="260" t="s">
        <v>12419</v>
      </c>
      <c r="E3400" s="261"/>
      <c r="F3400" s="262"/>
      <c r="G3400" s="263"/>
      <c r="H3400" s="264"/>
      <c r="I3400" s="265"/>
      <c r="J3400" s="262" t="s">
        <v>4837</v>
      </c>
      <c r="K3400" s="263" t="s">
        <v>4838</v>
      </c>
      <c r="L3400" s="266" t="s">
        <v>7640</v>
      </c>
      <c r="M3400" s="267" t="s">
        <v>7641</v>
      </c>
      <c r="N3400" s="262" t="s">
        <v>7640</v>
      </c>
      <c r="O3400" s="263" t="s">
        <v>7641</v>
      </c>
      <c r="P3400" s="266" t="s">
        <v>7714</v>
      </c>
      <c r="Q3400" s="267" t="s">
        <v>7715</v>
      </c>
      <c r="R3400" s="276"/>
      <c r="S3400" s="277"/>
      <c r="T3400" s="277"/>
    </row>
    <row r="3401" spans="1:20" s="203" customFormat="1" ht="36" x14ac:dyDescent="0.2">
      <c r="A3401" s="257" t="s">
        <v>10461</v>
      </c>
      <c r="B3401" s="258" t="s">
        <v>7710</v>
      </c>
      <c r="C3401" s="259" t="s">
        <v>12420</v>
      </c>
      <c r="D3401" s="260" t="s">
        <v>12421</v>
      </c>
      <c r="E3401" s="261"/>
      <c r="F3401" s="262"/>
      <c r="G3401" s="263"/>
      <c r="H3401" s="264"/>
      <c r="I3401" s="265"/>
      <c r="J3401" s="262" t="s">
        <v>4839</v>
      </c>
      <c r="K3401" s="263" t="s">
        <v>4840</v>
      </c>
      <c r="L3401" s="266" t="s">
        <v>7640</v>
      </c>
      <c r="M3401" s="267" t="s">
        <v>7641</v>
      </c>
      <c r="N3401" s="262" t="s">
        <v>7640</v>
      </c>
      <c r="O3401" s="263" t="s">
        <v>7641</v>
      </c>
      <c r="P3401" s="266" t="s">
        <v>7714</v>
      </c>
      <c r="Q3401" s="267" t="s">
        <v>7715</v>
      </c>
      <c r="R3401" s="276"/>
      <c r="S3401" s="277"/>
      <c r="T3401" s="277"/>
    </row>
    <row r="3402" spans="1:20" s="203" customFormat="1" ht="60" x14ac:dyDescent="0.2">
      <c r="A3402" s="257" t="s">
        <v>10461</v>
      </c>
      <c r="B3402" s="258" t="s">
        <v>7710</v>
      </c>
      <c r="C3402" s="259" t="s">
        <v>12422</v>
      </c>
      <c r="D3402" s="260" t="s">
        <v>12423</v>
      </c>
      <c r="E3402" s="261"/>
      <c r="F3402" s="262"/>
      <c r="G3402" s="263"/>
      <c r="H3402" s="264"/>
      <c r="I3402" s="265"/>
      <c r="J3402" s="262" t="s">
        <v>4841</v>
      </c>
      <c r="K3402" s="263" t="s">
        <v>4842</v>
      </c>
      <c r="L3402" s="266" t="s">
        <v>7640</v>
      </c>
      <c r="M3402" s="267" t="s">
        <v>7641</v>
      </c>
      <c r="N3402" s="262" t="s">
        <v>7640</v>
      </c>
      <c r="O3402" s="263" t="s">
        <v>7641</v>
      </c>
      <c r="P3402" s="266" t="s">
        <v>7714</v>
      </c>
      <c r="Q3402" s="267" t="s">
        <v>7715</v>
      </c>
      <c r="R3402" s="276"/>
      <c r="S3402" s="277"/>
      <c r="T3402" s="277"/>
    </row>
    <row r="3403" spans="1:20" s="203" customFormat="1" ht="36" x14ac:dyDescent="0.2">
      <c r="A3403" s="257" t="s">
        <v>10461</v>
      </c>
      <c r="B3403" s="258" t="s">
        <v>7710</v>
      </c>
      <c r="C3403" s="259" t="s">
        <v>12424</v>
      </c>
      <c r="D3403" s="260" t="s">
        <v>12425</v>
      </c>
      <c r="E3403" s="261"/>
      <c r="F3403" s="262"/>
      <c r="G3403" s="263"/>
      <c r="H3403" s="264"/>
      <c r="I3403" s="265"/>
      <c r="J3403" s="262" t="s">
        <v>4843</v>
      </c>
      <c r="K3403" s="263" t="s">
        <v>4844</v>
      </c>
      <c r="L3403" s="266" t="s">
        <v>7640</v>
      </c>
      <c r="M3403" s="267" t="s">
        <v>7641</v>
      </c>
      <c r="N3403" s="262" t="s">
        <v>7640</v>
      </c>
      <c r="O3403" s="263" t="s">
        <v>7641</v>
      </c>
      <c r="P3403" s="266" t="s">
        <v>7714</v>
      </c>
      <c r="Q3403" s="267" t="s">
        <v>7715</v>
      </c>
      <c r="R3403" s="276"/>
      <c r="S3403" s="277"/>
      <c r="T3403" s="277"/>
    </row>
    <row r="3404" spans="1:20" s="203" customFormat="1" ht="24" x14ac:dyDescent="0.2">
      <c r="A3404" s="244" t="s">
        <v>10461</v>
      </c>
      <c r="B3404" s="245" t="s">
        <v>7707</v>
      </c>
      <c r="C3404" s="246" t="s">
        <v>12426</v>
      </c>
      <c r="D3404" s="247" t="s">
        <v>12427</v>
      </c>
      <c r="E3404" s="248"/>
      <c r="F3404" s="249"/>
      <c r="G3404" s="250"/>
      <c r="H3404" s="251"/>
      <c r="I3404" s="252"/>
      <c r="J3404" s="249"/>
      <c r="K3404" s="250"/>
      <c r="L3404" s="253"/>
      <c r="M3404" s="254"/>
      <c r="N3404" s="249"/>
      <c r="O3404" s="250"/>
      <c r="P3404" s="253"/>
      <c r="Q3404" s="254"/>
      <c r="R3404" s="255"/>
      <c r="S3404" s="256"/>
      <c r="T3404" s="256"/>
    </row>
    <row r="3405" spans="1:20" s="203" customFormat="1" ht="24" x14ac:dyDescent="0.2">
      <c r="A3405" s="257" t="s">
        <v>10461</v>
      </c>
      <c r="B3405" s="258" t="s">
        <v>7710</v>
      </c>
      <c r="C3405" s="259" t="s">
        <v>12428</v>
      </c>
      <c r="D3405" s="260" t="s">
        <v>12429</v>
      </c>
      <c r="E3405" s="261"/>
      <c r="F3405" s="262"/>
      <c r="G3405" s="263"/>
      <c r="H3405" s="264"/>
      <c r="I3405" s="265"/>
      <c r="J3405" s="262" t="s">
        <v>4845</v>
      </c>
      <c r="K3405" s="263" t="s">
        <v>4846</v>
      </c>
      <c r="L3405" s="266" t="s">
        <v>7640</v>
      </c>
      <c r="M3405" s="267" t="s">
        <v>7641</v>
      </c>
      <c r="N3405" s="262" t="s">
        <v>7640</v>
      </c>
      <c r="O3405" s="263" t="s">
        <v>7641</v>
      </c>
      <c r="P3405" s="266" t="s">
        <v>7714</v>
      </c>
      <c r="Q3405" s="267" t="s">
        <v>7715</v>
      </c>
      <c r="R3405" s="276"/>
      <c r="S3405" s="277"/>
      <c r="T3405" s="277"/>
    </row>
    <row r="3406" spans="1:20" s="203" customFormat="1" ht="24" x14ac:dyDescent="0.2">
      <c r="A3406" s="257" t="s">
        <v>10461</v>
      </c>
      <c r="B3406" s="258" t="s">
        <v>7710</v>
      </c>
      <c r="C3406" s="259" t="s">
        <v>12430</v>
      </c>
      <c r="D3406" s="260" t="s">
        <v>12431</v>
      </c>
      <c r="E3406" s="261"/>
      <c r="F3406" s="262"/>
      <c r="G3406" s="263"/>
      <c r="H3406" s="264"/>
      <c r="I3406" s="265"/>
      <c r="J3406" s="262" t="s">
        <v>4847</v>
      </c>
      <c r="K3406" s="263" t="s">
        <v>4848</v>
      </c>
      <c r="L3406" s="266" t="s">
        <v>7640</v>
      </c>
      <c r="M3406" s="267" t="s">
        <v>7641</v>
      </c>
      <c r="N3406" s="262" t="s">
        <v>7640</v>
      </c>
      <c r="O3406" s="263" t="s">
        <v>7641</v>
      </c>
      <c r="P3406" s="266" t="s">
        <v>7714</v>
      </c>
      <c r="Q3406" s="267" t="s">
        <v>7715</v>
      </c>
      <c r="R3406" s="276"/>
      <c r="S3406" s="277"/>
      <c r="T3406" s="277"/>
    </row>
    <row r="3407" spans="1:20" s="203" customFormat="1" ht="36" x14ac:dyDescent="0.2">
      <c r="A3407" s="257" t="s">
        <v>10461</v>
      </c>
      <c r="B3407" s="258" t="s">
        <v>7710</v>
      </c>
      <c r="C3407" s="259" t="s">
        <v>12432</v>
      </c>
      <c r="D3407" s="260" t="s">
        <v>12433</v>
      </c>
      <c r="E3407" s="261"/>
      <c r="F3407" s="262"/>
      <c r="G3407" s="263"/>
      <c r="H3407" s="264"/>
      <c r="I3407" s="265"/>
      <c r="J3407" s="262" t="s">
        <v>4849</v>
      </c>
      <c r="K3407" s="263" t="s">
        <v>4850</v>
      </c>
      <c r="L3407" s="266" t="s">
        <v>7640</v>
      </c>
      <c r="M3407" s="267" t="s">
        <v>7641</v>
      </c>
      <c r="N3407" s="262" t="s">
        <v>7640</v>
      </c>
      <c r="O3407" s="263" t="s">
        <v>7641</v>
      </c>
      <c r="P3407" s="266" t="s">
        <v>7714</v>
      </c>
      <c r="Q3407" s="267" t="s">
        <v>7715</v>
      </c>
      <c r="R3407" s="276"/>
      <c r="S3407" s="277"/>
      <c r="T3407" s="277"/>
    </row>
    <row r="3408" spans="1:20" s="203" customFormat="1" ht="36" x14ac:dyDescent="0.2">
      <c r="A3408" s="329" t="s">
        <v>10461</v>
      </c>
      <c r="B3408" s="330" t="s">
        <v>7707</v>
      </c>
      <c r="C3408" s="246" t="s">
        <v>12434</v>
      </c>
      <c r="D3408" s="331" t="s">
        <v>12435</v>
      </c>
      <c r="E3408" s="248"/>
      <c r="F3408" s="249"/>
      <c r="G3408" s="250"/>
      <c r="H3408" s="251"/>
      <c r="I3408" s="252"/>
      <c r="J3408" s="249"/>
      <c r="K3408" s="250"/>
      <c r="L3408" s="253"/>
      <c r="M3408" s="254"/>
      <c r="N3408" s="249"/>
      <c r="O3408" s="250"/>
      <c r="P3408" s="253"/>
      <c r="Q3408" s="254"/>
      <c r="R3408" s="255"/>
      <c r="S3408" s="256"/>
      <c r="T3408" s="256"/>
    </row>
    <row r="3409" spans="1:20" s="203" customFormat="1" ht="48" x14ac:dyDescent="0.2">
      <c r="A3409" s="257" t="s">
        <v>10461</v>
      </c>
      <c r="B3409" s="258" t="s">
        <v>7710</v>
      </c>
      <c r="C3409" s="259" t="s">
        <v>12434</v>
      </c>
      <c r="D3409" s="260" t="s">
        <v>12436</v>
      </c>
      <c r="E3409" s="261"/>
      <c r="F3409" s="262"/>
      <c r="G3409" s="263"/>
      <c r="H3409" s="264"/>
      <c r="I3409" s="265"/>
      <c r="J3409" s="262" t="s">
        <v>4851</v>
      </c>
      <c r="K3409" s="263" t="s">
        <v>4852</v>
      </c>
      <c r="L3409" s="266" t="s">
        <v>7640</v>
      </c>
      <c r="M3409" s="267" t="s">
        <v>7641</v>
      </c>
      <c r="N3409" s="262" t="s">
        <v>7640</v>
      </c>
      <c r="O3409" s="263" t="s">
        <v>7641</v>
      </c>
      <c r="P3409" s="266" t="s">
        <v>7714</v>
      </c>
      <c r="Q3409" s="267" t="s">
        <v>7715</v>
      </c>
      <c r="R3409" s="276"/>
      <c r="S3409" s="277"/>
      <c r="T3409" s="277"/>
    </row>
    <row r="3410" spans="1:20" s="203" customFormat="1" ht="25.5" x14ac:dyDescent="0.2">
      <c r="A3410" s="204" t="s">
        <v>10461</v>
      </c>
      <c r="B3410" s="205" t="s">
        <v>7704</v>
      </c>
      <c r="C3410" s="400" t="s">
        <v>12437</v>
      </c>
      <c r="D3410" s="207" t="s">
        <v>12438</v>
      </c>
      <c r="E3410" s="208"/>
      <c r="F3410" s="209"/>
      <c r="G3410" s="210"/>
      <c r="H3410" s="211"/>
      <c r="I3410" s="212"/>
      <c r="J3410" s="209"/>
      <c r="K3410" s="210"/>
      <c r="L3410" s="213"/>
      <c r="M3410" s="214"/>
      <c r="N3410" s="209"/>
      <c r="O3410" s="210"/>
      <c r="P3410" s="213"/>
      <c r="Q3410" s="214"/>
      <c r="R3410" s="215"/>
      <c r="S3410" s="216"/>
      <c r="T3410" s="216"/>
    </row>
    <row r="3411" spans="1:20" s="203" customFormat="1" ht="24" x14ac:dyDescent="0.2">
      <c r="A3411" s="244" t="s">
        <v>10461</v>
      </c>
      <c r="B3411" s="245" t="s">
        <v>7707</v>
      </c>
      <c r="C3411" s="246" t="s">
        <v>12437</v>
      </c>
      <c r="D3411" s="247" t="s">
        <v>12439</v>
      </c>
      <c r="E3411" s="248"/>
      <c r="F3411" s="249"/>
      <c r="G3411" s="250"/>
      <c r="H3411" s="251"/>
      <c r="I3411" s="252"/>
      <c r="J3411" s="262"/>
      <c r="K3411" s="263"/>
      <c r="L3411" s="266"/>
      <c r="M3411" s="267"/>
      <c r="N3411" s="262"/>
      <c r="O3411" s="263"/>
      <c r="P3411" s="266"/>
      <c r="Q3411" s="267"/>
      <c r="R3411" s="276"/>
      <c r="S3411" s="277"/>
      <c r="T3411" s="277"/>
    </row>
    <row r="3412" spans="1:20" s="203" customFormat="1" ht="36" x14ac:dyDescent="0.2">
      <c r="A3412" s="257" t="s">
        <v>10461</v>
      </c>
      <c r="B3412" s="258" t="s">
        <v>7710</v>
      </c>
      <c r="C3412" s="259" t="s">
        <v>12437</v>
      </c>
      <c r="D3412" s="260" t="s">
        <v>12440</v>
      </c>
      <c r="E3412" s="261"/>
      <c r="F3412" s="262"/>
      <c r="G3412" s="263"/>
      <c r="H3412" s="264"/>
      <c r="I3412" s="265"/>
      <c r="J3412" s="262" t="s">
        <v>5072</v>
      </c>
      <c r="K3412" s="263" t="s">
        <v>5073</v>
      </c>
      <c r="L3412" s="266" t="s">
        <v>7640</v>
      </c>
      <c r="M3412" s="267" t="s">
        <v>7641</v>
      </c>
      <c r="N3412" s="262" t="s">
        <v>7640</v>
      </c>
      <c r="O3412" s="263" t="s">
        <v>7641</v>
      </c>
      <c r="P3412" s="266" t="s">
        <v>7714</v>
      </c>
      <c r="Q3412" s="267" t="s">
        <v>7715</v>
      </c>
      <c r="R3412" s="276"/>
      <c r="S3412" s="277"/>
      <c r="T3412" s="277"/>
    </row>
    <row r="3413" spans="1:20" s="203" customFormat="1" ht="25.5" x14ac:dyDescent="0.2">
      <c r="A3413" s="204" t="s">
        <v>10461</v>
      </c>
      <c r="B3413" s="205" t="s">
        <v>7704</v>
      </c>
      <c r="C3413" s="400" t="s">
        <v>12441</v>
      </c>
      <c r="D3413" s="207" t="s">
        <v>12442</v>
      </c>
      <c r="E3413" s="208"/>
      <c r="F3413" s="209"/>
      <c r="G3413" s="210"/>
      <c r="H3413" s="211"/>
      <c r="I3413" s="212"/>
      <c r="J3413" s="209"/>
      <c r="K3413" s="210"/>
      <c r="L3413" s="213"/>
      <c r="M3413" s="214"/>
      <c r="N3413" s="209"/>
      <c r="O3413" s="210"/>
      <c r="P3413" s="213"/>
      <c r="Q3413" s="214"/>
      <c r="R3413" s="215"/>
      <c r="S3413" s="216"/>
      <c r="T3413" s="216"/>
    </row>
    <row r="3414" spans="1:20" s="203" customFormat="1" ht="24" x14ac:dyDescent="0.2">
      <c r="A3414" s="244" t="s">
        <v>10461</v>
      </c>
      <c r="B3414" s="245" t="s">
        <v>7707</v>
      </c>
      <c r="C3414" s="246" t="s">
        <v>12443</v>
      </c>
      <c r="D3414" s="247" t="s">
        <v>12444</v>
      </c>
      <c r="E3414" s="248"/>
      <c r="F3414" s="249"/>
      <c r="G3414" s="250"/>
      <c r="H3414" s="251"/>
      <c r="I3414" s="252"/>
      <c r="J3414" s="262"/>
      <c r="K3414" s="263"/>
      <c r="L3414" s="266"/>
      <c r="M3414" s="267"/>
      <c r="N3414" s="262"/>
      <c r="O3414" s="263"/>
      <c r="P3414" s="266"/>
      <c r="Q3414" s="267"/>
      <c r="R3414" s="276"/>
      <c r="S3414" s="277"/>
      <c r="T3414" s="277"/>
    </row>
    <row r="3415" spans="1:20" s="203" customFormat="1" ht="36" x14ac:dyDescent="0.2">
      <c r="A3415" s="257" t="s">
        <v>10461</v>
      </c>
      <c r="B3415" s="258" t="s">
        <v>7710</v>
      </c>
      <c r="C3415" s="259" t="s">
        <v>12443</v>
      </c>
      <c r="D3415" s="260" t="s">
        <v>12445</v>
      </c>
      <c r="E3415" s="261"/>
      <c r="F3415" s="262"/>
      <c r="G3415" s="263"/>
      <c r="H3415" s="264"/>
      <c r="I3415" s="265"/>
      <c r="J3415" s="262" t="s">
        <v>5003</v>
      </c>
      <c r="K3415" s="263" t="s">
        <v>5004</v>
      </c>
      <c r="L3415" s="266" t="s">
        <v>7640</v>
      </c>
      <c r="M3415" s="267" t="s">
        <v>7641</v>
      </c>
      <c r="N3415" s="262" t="s">
        <v>7640</v>
      </c>
      <c r="O3415" s="263" t="s">
        <v>7641</v>
      </c>
      <c r="P3415" s="266" t="s">
        <v>7714</v>
      </c>
      <c r="Q3415" s="267" t="s">
        <v>7715</v>
      </c>
      <c r="R3415" s="276"/>
      <c r="S3415" s="277"/>
      <c r="T3415" s="277"/>
    </row>
    <row r="3416" spans="1:20" s="203" customFormat="1" ht="24" x14ac:dyDescent="0.2">
      <c r="A3416" s="244" t="s">
        <v>10461</v>
      </c>
      <c r="B3416" s="245" t="s">
        <v>7707</v>
      </c>
      <c r="C3416" s="246" t="s">
        <v>12446</v>
      </c>
      <c r="D3416" s="247" t="s">
        <v>12447</v>
      </c>
      <c r="E3416" s="248"/>
      <c r="F3416" s="249"/>
      <c r="G3416" s="250"/>
      <c r="H3416" s="251"/>
      <c r="I3416" s="252"/>
      <c r="J3416" s="262"/>
      <c r="K3416" s="263"/>
      <c r="L3416" s="266"/>
      <c r="M3416" s="267"/>
      <c r="N3416" s="262"/>
      <c r="O3416" s="263"/>
      <c r="P3416" s="266"/>
      <c r="Q3416" s="267"/>
      <c r="R3416" s="276"/>
      <c r="S3416" s="277"/>
      <c r="T3416" s="277"/>
    </row>
    <row r="3417" spans="1:20" s="203" customFormat="1" ht="36" x14ac:dyDescent="0.2">
      <c r="A3417" s="257" t="s">
        <v>10461</v>
      </c>
      <c r="B3417" s="258" t="s">
        <v>7710</v>
      </c>
      <c r="C3417" s="259" t="s">
        <v>12446</v>
      </c>
      <c r="D3417" s="260" t="s">
        <v>12448</v>
      </c>
      <c r="E3417" s="261"/>
      <c r="F3417" s="262"/>
      <c r="G3417" s="263"/>
      <c r="H3417" s="264"/>
      <c r="I3417" s="265"/>
      <c r="J3417" s="262" t="s">
        <v>5015</v>
      </c>
      <c r="K3417" s="263" t="s">
        <v>5016</v>
      </c>
      <c r="L3417" s="266" t="s">
        <v>7640</v>
      </c>
      <c r="M3417" s="267" t="s">
        <v>7641</v>
      </c>
      <c r="N3417" s="262" t="s">
        <v>7640</v>
      </c>
      <c r="O3417" s="263" t="s">
        <v>7641</v>
      </c>
      <c r="P3417" s="266" t="s">
        <v>7714</v>
      </c>
      <c r="Q3417" s="267" t="s">
        <v>7715</v>
      </c>
      <c r="R3417" s="276"/>
      <c r="S3417" s="277"/>
      <c r="T3417" s="277"/>
    </row>
    <row r="3418" spans="1:20" s="203" customFormat="1" ht="24" x14ac:dyDescent="0.2">
      <c r="A3418" s="244" t="s">
        <v>10461</v>
      </c>
      <c r="B3418" s="245" t="s">
        <v>7707</v>
      </c>
      <c r="C3418" s="246" t="s">
        <v>12449</v>
      </c>
      <c r="D3418" s="247" t="s">
        <v>12450</v>
      </c>
      <c r="E3418" s="248"/>
      <c r="F3418" s="249"/>
      <c r="G3418" s="250"/>
      <c r="H3418" s="251"/>
      <c r="I3418" s="252"/>
      <c r="J3418" s="262"/>
      <c r="K3418" s="263"/>
      <c r="L3418" s="266"/>
      <c r="M3418" s="267"/>
      <c r="N3418" s="262"/>
      <c r="O3418" s="263"/>
      <c r="P3418" s="266"/>
      <c r="Q3418" s="267"/>
      <c r="R3418" s="276"/>
      <c r="S3418" s="277"/>
      <c r="T3418" s="277"/>
    </row>
    <row r="3419" spans="1:20" s="203" customFormat="1" ht="36" x14ac:dyDescent="0.2">
      <c r="A3419" s="257" t="s">
        <v>10461</v>
      </c>
      <c r="B3419" s="258" t="s">
        <v>7710</v>
      </c>
      <c r="C3419" s="259" t="s">
        <v>12449</v>
      </c>
      <c r="D3419" s="260" t="s">
        <v>12451</v>
      </c>
      <c r="E3419" s="261"/>
      <c r="F3419" s="262"/>
      <c r="G3419" s="263"/>
      <c r="H3419" s="264"/>
      <c r="I3419" s="265"/>
      <c r="J3419" s="262" t="s">
        <v>5033</v>
      </c>
      <c r="K3419" s="263" t="s">
        <v>5034</v>
      </c>
      <c r="L3419" s="266" t="s">
        <v>7640</v>
      </c>
      <c r="M3419" s="267" t="s">
        <v>7641</v>
      </c>
      <c r="N3419" s="262" t="s">
        <v>7640</v>
      </c>
      <c r="O3419" s="263" t="s">
        <v>7641</v>
      </c>
      <c r="P3419" s="266" t="s">
        <v>7714</v>
      </c>
      <c r="Q3419" s="267" t="s">
        <v>7715</v>
      </c>
      <c r="R3419" s="276"/>
      <c r="S3419" s="277"/>
      <c r="T3419" s="277"/>
    </row>
    <row r="3420" spans="1:20" s="203" customFormat="1" ht="24" x14ac:dyDescent="0.2">
      <c r="A3420" s="244" t="s">
        <v>10461</v>
      </c>
      <c r="B3420" s="245" t="s">
        <v>7707</v>
      </c>
      <c r="C3420" s="246" t="s">
        <v>12452</v>
      </c>
      <c r="D3420" s="247" t="s">
        <v>12453</v>
      </c>
      <c r="E3420" s="248"/>
      <c r="F3420" s="249"/>
      <c r="G3420" s="250"/>
      <c r="H3420" s="251"/>
      <c r="I3420" s="252"/>
      <c r="J3420" s="262"/>
      <c r="K3420" s="263"/>
      <c r="L3420" s="266"/>
      <c r="M3420" s="267"/>
      <c r="N3420" s="262"/>
      <c r="O3420" s="263"/>
      <c r="P3420" s="266"/>
      <c r="Q3420" s="267"/>
      <c r="R3420" s="276"/>
      <c r="S3420" s="277"/>
      <c r="T3420" s="277"/>
    </row>
    <row r="3421" spans="1:20" s="203" customFormat="1" ht="36" x14ac:dyDescent="0.2">
      <c r="A3421" s="257" t="s">
        <v>10461</v>
      </c>
      <c r="B3421" s="258" t="s">
        <v>7710</v>
      </c>
      <c r="C3421" s="259" t="s">
        <v>12452</v>
      </c>
      <c r="D3421" s="260" t="s">
        <v>12454</v>
      </c>
      <c r="E3421" s="261"/>
      <c r="F3421" s="262"/>
      <c r="G3421" s="263"/>
      <c r="H3421" s="264"/>
      <c r="I3421" s="265"/>
      <c r="J3421" s="262" t="s">
        <v>5035</v>
      </c>
      <c r="K3421" s="263" t="s">
        <v>5036</v>
      </c>
      <c r="L3421" s="266" t="s">
        <v>7640</v>
      </c>
      <c r="M3421" s="267" t="s">
        <v>7641</v>
      </c>
      <c r="N3421" s="262" t="s">
        <v>7640</v>
      </c>
      <c r="O3421" s="263" t="s">
        <v>7641</v>
      </c>
      <c r="P3421" s="266" t="s">
        <v>7714</v>
      </c>
      <c r="Q3421" s="267" t="s">
        <v>7715</v>
      </c>
      <c r="R3421" s="276"/>
      <c r="S3421" s="277"/>
      <c r="T3421" s="277"/>
    </row>
    <row r="3422" spans="1:20" s="203" customFormat="1" ht="25.5" x14ac:dyDescent="0.2">
      <c r="A3422" s="204" t="s">
        <v>10461</v>
      </c>
      <c r="B3422" s="205" t="s">
        <v>7704</v>
      </c>
      <c r="C3422" s="400" t="s">
        <v>12455</v>
      </c>
      <c r="D3422" s="207" t="s">
        <v>12456</v>
      </c>
      <c r="E3422" s="208"/>
      <c r="F3422" s="209"/>
      <c r="G3422" s="210"/>
      <c r="H3422" s="211"/>
      <c r="I3422" s="212"/>
      <c r="J3422" s="209"/>
      <c r="K3422" s="210"/>
      <c r="L3422" s="213"/>
      <c r="M3422" s="214"/>
      <c r="N3422" s="209"/>
      <c r="O3422" s="210"/>
      <c r="P3422" s="213"/>
      <c r="Q3422" s="214"/>
      <c r="R3422" s="215"/>
      <c r="S3422" s="216"/>
      <c r="T3422" s="216"/>
    </row>
    <row r="3423" spans="1:20" s="203" customFormat="1" ht="24" x14ac:dyDescent="0.2">
      <c r="A3423" s="244" t="s">
        <v>10461</v>
      </c>
      <c r="B3423" s="245" t="s">
        <v>7707</v>
      </c>
      <c r="C3423" s="246" t="s">
        <v>12455</v>
      </c>
      <c r="D3423" s="247" t="s">
        <v>12457</v>
      </c>
      <c r="E3423" s="248"/>
      <c r="F3423" s="249"/>
      <c r="G3423" s="250"/>
      <c r="H3423" s="251"/>
      <c r="I3423" s="252"/>
      <c r="J3423" s="262"/>
      <c r="K3423" s="263"/>
      <c r="L3423" s="266"/>
      <c r="M3423" s="267"/>
      <c r="N3423" s="262"/>
      <c r="O3423" s="263"/>
      <c r="P3423" s="266"/>
      <c r="Q3423" s="267"/>
      <c r="R3423" s="276"/>
      <c r="S3423" s="277"/>
      <c r="T3423" s="277"/>
    </row>
    <row r="3424" spans="1:20" s="203" customFormat="1" ht="36" x14ac:dyDescent="0.2">
      <c r="A3424" s="257" t="s">
        <v>10461</v>
      </c>
      <c r="B3424" s="258" t="s">
        <v>7710</v>
      </c>
      <c r="C3424" s="259" t="s">
        <v>12455</v>
      </c>
      <c r="D3424" s="260" t="s">
        <v>12458</v>
      </c>
      <c r="E3424" s="261"/>
      <c r="F3424" s="262"/>
      <c r="G3424" s="263"/>
      <c r="H3424" s="264"/>
      <c r="I3424" s="265"/>
      <c r="J3424" s="262" t="s">
        <v>5074</v>
      </c>
      <c r="K3424" s="263" t="s">
        <v>5075</v>
      </c>
      <c r="L3424" s="266" t="s">
        <v>7640</v>
      </c>
      <c r="M3424" s="267" t="s">
        <v>7641</v>
      </c>
      <c r="N3424" s="262" t="s">
        <v>7640</v>
      </c>
      <c r="O3424" s="263" t="s">
        <v>7641</v>
      </c>
      <c r="P3424" s="266" t="s">
        <v>7714</v>
      </c>
      <c r="Q3424" s="267" t="s">
        <v>7715</v>
      </c>
      <c r="R3424" s="276"/>
      <c r="S3424" s="277"/>
      <c r="T3424" s="277"/>
    </row>
    <row r="3425" spans="1:20" s="203" customFormat="1" ht="38.25" x14ac:dyDescent="0.2">
      <c r="A3425" s="204" t="s">
        <v>10461</v>
      </c>
      <c r="B3425" s="205" t="s">
        <v>7704</v>
      </c>
      <c r="C3425" s="400" t="s">
        <v>12459</v>
      </c>
      <c r="D3425" s="207" t="s">
        <v>12460</v>
      </c>
      <c r="E3425" s="208"/>
      <c r="F3425" s="209"/>
      <c r="G3425" s="210"/>
      <c r="H3425" s="211"/>
      <c r="I3425" s="212"/>
      <c r="J3425" s="209"/>
      <c r="K3425" s="210"/>
      <c r="L3425" s="213"/>
      <c r="M3425" s="214"/>
      <c r="N3425" s="209"/>
      <c r="O3425" s="210"/>
      <c r="P3425" s="213"/>
      <c r="Q3425" s="214"/>
      <c r="R3425" s="215"/>
      <c r="S3425" s="216"/>
      <c r="T3425" s="216"/>
    </row>
    <row r="3426" spans="1:20" s="203" customFormat="1" ht="24" x14ac:dyDescent="0.2">
      <c r="A3426" s="244" t="s">
        <v>10461</v>
      </c>
      <c r="B3426" s="245" t="s">
        <v>7707</v>
      </c>
      <c r="C3426" s="246" t="s">
        <v>12461</v>
      </c>
      <c r="D3426" s="247" t="s">
        <v>12462</v>
      </c>
      <c r="E3426" s="248"/>
      <c r="F3426" s="249"/>
      <c r="G3426" s="250"/>
      <c r="H3426" s="251"/>
      <c r="I3426" s="252"/>
      <c r="J3426" s="262"/>
      <c r="K3426" s="263"/>
      <c r="L3426" s="266"/>
      <c r="M3426" s="267"/>
      <c r="N3426" s="262"/>
      <c r="O3426" s="263"/>
      <c r="P3426" s="266"/>
      <c r="Q3426" s="267"/>
      <c r="R3426" s="276"/>
      <c r="S3426" s="277"/>
      <c r="T3426" s="277"/>
    </row>
    <row r="3427" spans="1:20" s="203" customFormat="1" ht="36" x14ac:dyDescent="0.2">
      <c r="A3427" s="257" t="s">
        <v>10461</v>
      </c>
      <c r="B3427" s="258" t="s">
        <v>7710</v>
      </c>
      <c r="C3427" s="259" t="s">
        <v>12461</v>
      </c>
      <c r="D3427" s="260" t="s">
        <v>12463</v>
      </c>
      <c r="E3427" s="261"/>
      <c r="F3427" s="262"/>
      <c r="G3427" s="263"/>
      <c r="H3427" s="264"/>
      <c r="I3427" s="265"/>
      <c r="J3427" s="262" t="s">
        <v>5076</v>
      </c>
      <c r="K3427" s="263" t="s">
        <v>5077</v>
      </c>
      <c r="L3427" s="266" t="s">
        <v>7640</v>
      </c>
      <c r="M3427" s="267" t="s">
        <v>7641</v>
      </c>
      <c r="N3427" s="262" t="s">
        <v>7640</v>
      </c>
      <c r="O3427" s="263" t="s">
        <v>7641</v>
      </c>
      <c r="P3427" s="266" t="s">
        <v>7714</v>
      </c>
      <c r="Q3427" s="267" t="s">
        <v>7715</v>
      </c>
      <c r="R3427" s="276"/>
      <c r="S3427" s="277"/>
      <c r="T3427" s="277"/>
    </row>
    <row r="3428" spans="1:20" s="203" customFormat="1" ht="24" x14ac:dyDescent="0.2">
      <c r="A3428" s="244" t="s">
        <v>10461</v>
      </c>
      <c r="B3428" s="245" t="s">
        <v>7707</v>
      </c>
      <c r="C3428" s="246" t="s">
        <v>12464</v>
      </c>
      <c r="D3428" s="247" t="s">
        <v>12465</v>
      </c>
      <c r="E3428" s="248"/>
      <c r="F3428" s="249"/>
      <c r="G3428" s="250"/>
      <c r="H3428" s="251"/>
      <c r="I3428" s="252"/>
      <c r="J3428" s="262"/>
      <c r="K3428" s="263"/>
      <c r="L3428" s="266"/>
      <c r="M3428" s="267"/>
      <c r="N3428" s="262"/>
      <c r="O3428" s="263"/>
      <c r="P3428" s="266"/>
      <c r="Q3428" s="267"/>
      <c r="R3428" s="276"/>
      <c r="S3428" s="277"/>
      <c r="T3428" s="277"/>
    </row>
    <row r="3429" spans="1:20" s="203" customFormat="1" ht="36" x14ac:dyDescent="0.2">
      <c r="A3429" s="257" t="s">
        <v>10461</v>
      </c>
      <c r="B3429" s="258" t="s">
        <v>7710</v>
      </c>
      <c r="C3429" s="259" t="s">
        <v>12464</v>
      </c>
      <c r="D3429" s="260" t="s">
        <v>12466</v>
      </c>
      <c r="E3429" s="261"/>
      <c r="F3429" s="262"/>
      <c r="G3429" s="263"/>
      <c r="H3429" s="264"/>
      <c r="I3429" s="265"/>
      <c r="J3429" s="262" t="s">
        <v>5078</v>
      </c>
      <c r="K3429" s="263" t="s">
        <v>5079</v>
      </c>
      <c r="L3429" s="266" t="s">
        <v>7640</v>
      </c>
      <c r="M3429" s="267" t="s">
        <v>7641</v>
      </c>
      <c r="N3429" s="262" t="s">
        <v>7640</v>
      </c>
      <c r="O3429" s="263" t="s">
        <v>7641</v>
      </c>
      <c r="P3429" s="266" t="s">
        <v>7714</v>
      </c>
      <c r="Q3429" s="267" t="s">
        <v>7715</v>
      </c>
      <c r="R3429" s="276"/>
      <c r="S3429" s="277"/>
      <c r="T3429" s="277"/>
    </row>
    <row r="3430" spans="1:20" s="203" customFormat="1" ht="25.5" x14ac:dyDescent="0.2">
      <c r="A3430" s="204" t="s">
        <v>10461</v>
      </c>
      <c r="B3430" s="205" t="s">
        <v>7704</v>
      </c>
      <c r="C3430" s="400" t="s">
        <v>12467</v>
      </c>
      <c r="D3430" s="207" t="s">
        <v>12468</v>
      </c>
      <c r="E3430" s="208"/>
      <c r="F3430" s="209"/>
      <c r="G3430" s="210"/>
      <c r="H3430" s="211"/>
      <c r="I3430" s="212"/>
      <c r="J3430" s="209"/>
      <c r="K3430" s="210"/>
      <c r="L3430" s="213"/>
      <c r="M3430" s="214"/>
      <c r="N3430" s="209"/>
      <c r="O3430" s="210"/>
      <c r="P3430" s="213"/>
      <c r="Q3430" s="214"/>
      <c r="R3430" s="215"/>
      <c r="S3430" s="216"/>
      <c r="T3430" s="216"/>
    </row>
    <row r="3431" spans="1:20" s="203" customFormat="1" ht="24" x14ac:dyDescent="0.2">
      <c r="A3431" s="329" t="s">
        <v>10461</v>
      </c>
      <c r="B3431" s="330" t="s">
        <v>7707</v>
      </c>
      <c r="C3431" s="246" t="s">
        <v>12469</v>
      </c>
      <c r="D3431" s="331" t="s">
        <v>12470</v>
      </c>
      <c r="E3431" s="248"/>
      <c r="F3431" s="249"/>
      <c r="G3431" s="250"/>
      <c r="H3431" s="251"/>
      <c r="I3431" s="252"/>
      <c r="J3431" s="249"/>
      <c r="K3431" s="250"/>
      <c r="L3431" s="253"/>
      <c r="M3431" s="254"/>
      <c r="N3431" s="249"/>
      <c r="O3431" s="250"/>
      <c r="P3431" s="253"/>
      <c r="Q3431" s="254"/>
      <c r="R3431" s="255"/>
      <c r="S3431" s="256"/>
      <c r="T3431" s="256"/>
    </row>
    <row r="3432" spans="1:20" s="203" customFormat="1" ht="36" x14ac:dyDescent="0.2">
      <c r="A3432" s="257" t="s">
        <v>10461</v>
      </c>
      <c r="B3432" s="258" t="s">
        <v>7710</v>
      </c>
      <c r="C3432" s="259" t="s">
        <v>12471</v>
      </c>
      <c r="D3432" s="260" t="s">
        <v>12472</v>
      </c>
      <c r="E3432" s="261"/>
      <c r="F3432" s="262"/>
      <c r="G3432" s="263"/>
      <c r="H3432" s="264"/>
      <c r="I3432" s="265"/>
      <c r="J3432" s="262" t="s">
        <v>4853</v>
      </c>
      <c r="K3432" s="263" t="s">
        <v>4854</v>
      </c>
      <c r="L3432" s="266" t="s">
        <v>7640</v>
      </c>
      <c r="M3432" s="267" t="s">
        <v>7641</v>
      </c>
      <c r="N3432" s="262" t="s">
        <v>7640</v>
      </c>
      <c r="O3432" s="263" t="s">
        <v>7641</v>
      </c>
      <c r="P3432" s="266" t="s">
        <v>7714</v>
      </c>
      <c r="Q3432" s="267" t="s">
        <v>7715</v>
      </c>
      <c r="R3432" s="276"/>
      <c r="S3432" s="277"/>
      <c r="T3432" s="277"/>
    </row>
    <row r="3433" spans="1:20" s="203" customFormat="1" ht="48" x14ac:dyDescent="0.2">
      <c r="A3433" s="257" t="s">
        <v>10461</v>
      </c>
      <c r="B3433" s="258" t="s">
        <v>7710</v>
      </c>
      <c r="C3433" s="259" t="s">
        <v>12473</v>
      </c>
      <c r="D3433" s="260" t="s">
        <v>12474</v>
      </c>
      <c r="E3433" s="261"/>
      <c r="F3433" s="262"/>
      <c r="G3433" s="263"/>
      <c r="H3433" s="264"/>
      <c r="I3433" s="265"/>
      <c r="J3433" s="262" t="s">
        <v>4855</v>
      </c>
      <c r="K3433" s="263" t="s">
        <v>4856</v>
      </c>
      <c r="L3433" s="266" t="s">
        <v>7640</v>
      </c>
      <c r="M3433" s="267" t="s">
        <v>7641</v>
      </c>
      <c r="N3433" s="262" t="s">
        <v>7640</v>
      </c>
      <c r="O3433" s="263" t="s">
        <v>7641</v>
      </c>
      <c r="P3433" s="266" t="s">
        <v>7714</v>
      </c>
      <c r="Q3433" s="267" t="s">
        <v>7715</v>
      </c>
      <c r="R3433" s="276"/>
      <c r="S3433" s="277"/>
      <c r="T3433" s="277"/>
    </row>
    <row r="3434" spans="1:20" s="203" customFormat="1" ht="48" x14ac:dyDescent="0.2">
      <c r="A3434" s="257" t="s">
        <v>10461</v>
      </c>
      <c r="B3434" s="258" t="s">
        <v>7710</v>
      </c>
      <c r="C3434" s="259" t="s">
        <v>12475</v>
      </c>
      <c r="D3434" s="260" t="s">
        <v>12476</v>
      </c>
      <c r="E3434" s="261"/>
      <c r="F3434" s="262"/>
      <c r="G3434" s="263"/>
      <c r="H3434" s="264"/>
      <c r="I3434" s="265"/>
      <c r="J3434" s="262" t="s">
        <v>4857</v>
      </c>
      <c r="K3434" s="263" t="s">
        <v>4858</v>
      </c>
      <c r="L3434" s="266" t="s">
        <v>7640</v>
      </c>
      <c r="M3434" s="267" t="s">
        <v>7641</v>
      </c>
      <c r="N3434" s="262" t="s">
        <v>7640</v>
      </c>
      <c r="O3434" s="263" t="s">
        <v>7641</v>
      </c>
      <c r="P3434" s="266" t="s">
        <v>7714</v>
      </c>
      <c r="Q3434" s="267" t="s">
        <v>7715</v>
      </c>
      <c r="R3434" s="276"/>
      <c r="S3434" s="277"/>
      <c r="T3434" s="277"/>
    </row>
    <row r="3435" spans="1:20" s="203" customFormat="1" ht="36" x14ac:dyDescent="0.2">
      <c r="A3435" s="257" t="s">
        <v>10461</v>
      </c>
      <c r="B3435" s="258" t="s">
        <v>7710</v>
      </c>
      <c r="C3435" s="259" t="s">
        <v>12477</v>
      </c>
      <c r="D3435" s="260" t="s">
        <v>12478</v>
      </c>
      <c r="E3435" s="261"/>
      <c r="F3435" s="262"/>
      <c r="G3435" s="263"/>
      <c r="H3435" s="264"/>
      <c r="I3435" s="265"/>
      <c r="J3435" s="262" t="s">
        <v>4859</v>
      </c>
      <c r="K3435" s="263" t="s">
        <v>4860</v>
      </c>
      <c r="L3435" s="266" t="s">
        <v>7640</v>
      </c>
      <c r="M3435" s="267" t="s">
        <v>7641</v>
      </c>
      <c r="N3435" s="262" t="s">
        <v>7640</v>
      </c>
      <c r="O3435" s="263" t="s">
        <v>7641</v>
      </c>
      <c r="P3435" s="266" t="s">
        <v>7714</v>
      </c>
      <c r="Q3435" s="267" t="s">
        <v>7715</v>
      </c>
      <c r="R3435" s="276"/>
      <c r="S3435" s="277"/>
      <c r="T3435" s="277"/>
    </row>
    <row r="3436" spans="1:20" s="203" customFormat="1" ht="48" x14ac:dyDescent="0.2">
      <c r="A3436" s="257" t="s">
        <v>10461</v>
      </c>
      <c r="B3436" s="258" t="s">
        <v>7710</v>
      </c>
      <c r="C3436" s="259" t="s">
        <v>12479</v>
      </c>
      <c r="D3436" s="260" t="s">
        <v>12480</v>
      </c>
      <c r="E3436" s="261"/>
      <c r="F3436" s="262"/>
      <c r="G3436" s="263"/>
      <c r="H3436" s="264"/>
      <c r="I3436" s="265"/>
      <c r="J3436" s="262" t="s">
        <v>4861</v>
      </c>
      <c r="K3436" s="263" t="s">
        <v>4862</v>
      </c>
      <c r="L3436" s="266" t="s">
        <v>7640</v>
      </c>
      <c r="M3436" s="267" t="s">
        <v>7641</v>
      </c>
      <c r="N3436" s="262" t="s">
        <v>7640</v>
      </c>
      <c r="O3436" s="263" t="s">
        <v>7641</v>
      </c>
      <c r="P3436" s="266" t="s">
        <v>7714</v>
      </c>
      <c r="Q3436" s="267" t="s">
        <v>7715</v>
      </c>
      <c r="R3436" s="276"/>
      <c r="S3436" s="277"/>
      <c r="T3436" s="277"/>
    </row>
    <row r="3437" spans="1:20" s="203" customFormat="1" ht="36" x14ac:dyDescent="0.2">
      <c r="A3437" s="257" t="s">
        <v>10461</v>
      </c>
      <c r="B3437" s="258" t="s">
        <v>7710</v>
      </c>
      <c r="C3437" s="259" t="s">
        <v>12481</v>
      </c>
      <c r="D3437" s="260" t="s">
        <v>12482</v>
      </c>
      <c r="E3437" s="261"/>
      <c r="F3437" s="262"/>
      <c r="G3437" s="263"/>
      <c r="H3437" s="264"/>
      <c r="I3437" s="265"/>
      <c r="J3437" s="262" t="s">
        <v>4863</v>
      </c>
      <c r="K3437" s="263" t="s">
        <v>4864</v>
      </c>
      <c r="L3437" s="266" t="s">
        <v>7640</v>
      </c>
      <c r="M3437" s="267" t="s">
        <v>7641</v>
      </c>
      <c r="N3437" s="262" t="s">
        <v>7640</v>
      </c>
      <c r="O3437" s="263" t="s">
        <v>7641</v>
      </c>
      <c r="P3437" s="266" t="s">
        <v>7714</v>
      </c>
      <c r="Q3437" s="267" t="s">
        <v>7715</v>
      </c>
      <c r="R3437" s="276"/>
      <c r="S3437" s="277"/>
      <c r="T3437" s="277"/>
    </row>
    <row r="3438" spans="1:20" s="203" customFormat="1" ht="24" x14ac:dyDescent="0.2">
      <c r="A3438" s="257" t="s">
        <v>10461</v>
      </c>
      <c r="B3438" s="258" t="s">
        <v>7710</v>
      </c>
      <c r="C3438" s="259" t="s">
        <v>12483</v>
      </c>
      <c r="D3438" s="260" t="s">
        <v>12484</v>
      </c>
      <c r="E3438" s="261"/>
      <c r="F3438" s="262"/>
      <c r="G3438" s="263"/>
      <c r="H3438" s="264"/>
      <c r="I3438" s="265"/>
      <c r="J3438" s="262" t="s">
        <v>4865</v>
      </c>
      <c r="K3438" s="263" t="s">
        <v>4866</v>
      </c>
      <c r="L3438" s="266" t="s">
        <v>7640</v>
      </c>
      <c r="M3438" s="267" t="s">
        <v>7641</v>
      </c>
      <c r="N3438" s="262" t="s">
        <v>7640</v>
      </c>
      <c r="O3438" s="263" t="s">
        <v>7641</v>
      </c>
      <c r="P3438" s="266" t="s">
        <v>7714</v>
      </c>
      <c r="Q3438" s="267" t="s">
        <v>7715</v>
      </c>
      <c r="R3438" s="276"/>
      <c r="S3438" s="277"/>
      <c r="T3438" s="277"/>
    </row>
    <row r="3439" spans="1:20" s="203" customFormat="1" ht="48" x14ac:dyDescent="0.2">
      <c r="A3439" s="257" t="s">
        <v>10461</v>
      </c>
      <c r="B3439" s="258" t="s">
        <v>7710</v>
      </c>
      <c r="C3439" s="259" t="s">
        <v>12485</v>
      </c>
      <c r="D3439" s="260" t="s">
        <v>12486</v>
      </c>
      <c r="E3439" s="261"/>
      <c r="F3439" s="262"/>
      <c r="G3439" s="263"/>
      <c r="H3439" s="264"/>
      <c r="I3439" s="265"/>
      <c r="J3439" s="262" t="s">
        <v>4867</v>
      </c>
      <c r="K3439" s="263" t="s">
        <v>4868</v>
      </c>
      <c r="L3439" s="266" t="s">
        <v>7640</v>
      </c>
      <c r="M3439" s="267" t="s">
        <v>7641</v>
      </c>
      <c r="N3439" s="262" t="s">
        <v>7640</v>
      </c>
      <c r="O3439" s="263" t="s">
        <v>7641</v>
      </c>
      <c r="P3439" s="266" t="s">
        <v>7714</v>
      </c>
      <c r="Q3439" s="267" t="s">
        <v>7715</v>
      </c>
      <c r="R3439" s="276"/>
      <c r="S3439" s="277"/>
      <c r="T3439" s="277"/>
    </row>
    <row r="3440" spans="1:20" s="203" customFormat="1" ht="48" x14ac:dyDescent="0.2">
      <c r="A3440" s="257" t="s">
        <v>10461</v>
      </c>
      <c r="B3440" s="258" t="s">
        <v>7710</v>
      </c>
      <c r="C3440" s="259" t="s">
        <v>12487</v>
      </c>
      <c r="D3440" s="260" t="s">
        <v>12488</v>
      </c>
      <c r="E3440" s="261"/>
      <c r="F3440" s="262"/>
      <c r="G3440" s="263"/>
      <c r="H3440" s="264"/>
      <c r="I3440" s="265"/>
      <c r="J3440" s="262" t="s">
        <v>4869</v>
      </c>
      <c r="K3440" s="263" t="s">
        <v>4870</v>
      </c>
      <c r="L3440" s="266" t="s">
        <v>7640</v>
      </c>
      <c r="M3440" s="267" t="s">
        <v>7641</v>
      </c>
      <c r="N3440" s="262" t="s">
        <v>7640</v>
      </c>
      <c r="O3440" s="263" t="s">
        <v>7641</v>
      </c>
      <c r="P3440" s="266" t="s">
        <v>7714</v>
      </c>
      <c r="Q3440" s="267" t="s">
        <v>7715</v>
      </c>
      <c r="R3440" s="276"/>
      <c r="S3440" s="277"/>
      <c r="T3440" s="277"/>
    </row>
    <row r="3441" spans="1:20" s="203" customFormat="1" ht="36" x14ac:dyDescent="0.2">
      <c r="A3441" s="257" t="s">
        <v>10461</v>
      </c>
      <c r="B3441" s="258" t="s">
        <v>7710</v>
      </c>
      <c r="C3441" s="259" t="s">
        <v>12489</v>
      </c>
      <c r="D3441" s="260" t="s">
        <v>12490</v>
      </c>
      <c r="E3441" s="261"/>
      <c r="F3441" s="262"/>
      <c r="G3441" s="263"/>
      <c r="H3441" s="264"/>
      <c r="I3441" s="265"/>
      <c r="J3441" s="262" t="s">
        <v>4871</v>
      </c>
      <c r="K3441" s="263" t="s">
        <v>4872</v>
      </c>
      <c r="L3441" s="266" t="s">
        <v>7640</v>
      </c>
      <c r="M3441" s="267" t="s">
        <v>7641</v>
      </c>
      <c r="N3441" s="262" t="s">
        <v>7640</v>
      </c>
      <c r="O3441" s="263" t="s">
        <v>7641</v>
      </c>
      <c r="P3441" s="266" t="s">
        <v>7714</v>
      </c>
      <c r="Q3441" s="267" t="s">
        <v>7715</v>
      </c>
      <c r="R3441" s="276"/>
      <c r="S3441" s="277"/>
      <c r="T3441" s="277"/>
    </row>
    <row r="3442" spans="1:20" s="203" customFormat="1" ht="60" x14ac:dyDescent="0.2">
      <c r="A3442" s="257" t="s">
        <v>10461</v>
      </c>
      <c r="B3442" s="258" t="s">
        <v>7710</v>
      </c>
      <c r="C3442" s="259" t="s">
        <v>12491</v>
      </c>
      <c r="D3442" s="260" t="s">
        <v>12492</v>
      </c>
      <c r="E3442" s="261"/>
      <c r="F3442" s="262"/>
      <c r="G3442" s="263"/>
      <c r="H3442" s="264"/>
      <c r="I3442" s="265"/>
      <c r="J3442" s="262" t="s">
        <v>4873</v>
      </c>
      <c r="K3442" s="263" t="s">
        <v>4874</v>
      </c>
      <c r="L3442" s="266" t="s">
        <v>7640</v>
      </c>
      <c r="M3442" s="267" t="s">
        <v>7641</v>
      </c>
      <c r="N3442" s="262" t="s">
        <v>7640</v>
      </c>
      <c r="O3442" s="263" t="s">
        <v>7641</v>
      </c>
      <c r="P3442" s="266" t="s">
        <v>7714</v>
      </c>
      <c r="Q3442" s="267" t="s">
        <v>7715</v>
      </c>
      <c r="R3442" s="276"/>
      <c r="S3442" s="277"/>
      <c r="T3442" s="277"/>
    </row>
    <row r="3443" spans="1:20" s="203" customFormat="1" ht="60" x14ac:dyDescent="0.2">
      <c r="A3443" s="257" t="s">
        <v>10461</v>
      </c>
      <c r="B3443" s="258" t="s">
        <v>7710</v>
      </c>
      <c r="C3443" s="259" t="s">
        <v>12493</v>
      </c>
      <c r="D3443" s="260" t="s">
        <v>12494</v>
      </c>
      <c r="E3443" s="261"/>
      <c r="F3443" s="262"/>
      <c r="G3443" s="263"/>
      <c r="H3443" s="264"/>
      <c r="I3443" s="265"/>
      <c r="J3443" s="262" t="s">
        <v>4875</v>
      </c>
      <c r="K3443" s="263" t="s">
        <v>4876</v>
      </c>
      <c r="L3443" s="266" t="s">
        <v>7640</v>
      </c>
      <c r="M3443" s="267" t="s">
        <v>7641</v>
      </c>
      <c r="N3443" s="262" t="s">
        <v>7640</v>
      </c>
      <c r="O3443" s="263" t="s">
        <v>7641</v>
      </c>
      <c r="P3443" s="266" t="s">
        <v>7714</v>
      </c>
      <c r="Q3443" s="267" t="s">
        <v>7715</v>
      </c>
      <c r="R3443" s="276"/>
      <c r="S3443" s="277"/>
      <c r="T3443" s="277"/>
    </row>
    <row r="3444" spans="1:20" s="203" customFormat="1" ht="36" x14ac:dyDescent="0.2">
      <c r="A3444" s="257" t="s">
        <v>10461</v>
      </c>
      <c r="B3444" s="258" t="s">
        <v>7710</v>
      </c>
      <c r="C3444" s="259" t="s">
        <v>12495</v>
      </c>
      <c r="D3444" s="260" t="s">
        <v>12496</v>
      </c>
      <c r="E3444" s="261"/>
      <c r="F3444" s="262"/>
      <c r="G3444" s="263"/>
      <c r="H3444" s="264"/>
      <c r="I3444" s="265"/>
      <c r="J3444" s="262" t="s">
        <v>4877</v>
      </c>
      <c r="K3444" s="263" t="s">
        <v>4878</v>
      </c>
      <c r="L3444" s="266" t="s">
        <v>7640</v>
      </c>
      <c r="M3444" s="267" t="s">
        <v>7641</v>
      </c>
      <c r="N3444" s="262" t="s">
        <v>7640</v>
      </c>
      <c r="O3444" s="263" t="s">
        <v>7641</v>
      </c>
      <c r="P3444" s="266" t="s">
        <v>7714</v>
      </c>
      <c r="Q3444" s="267" t="s">
        <v>7715</v>
      </c>
      <c r="R3444" s="276"/>
      <c r="S3444" s="277"/>
      <c r="T3444" s="277"/>
    </row>
    <row r="3445" spans="1:20" s="203" customFormat="1" ht="24" x14ac:dyDescent="0.2">
      <c r="A3445" s="329" t="s">
        <v>10461</v>
      </c>
      <c r="B3445" s="330" t="s">
        <v>7707</v>
      </c>
      <c r="C3445" s="246" t="s">
        <v>12497</v>
      </c>
      <c r="D3445" s="331" t="s">
        <v>12498</v>
      </c>
      <c r="E3445" s="248"/>
      <c r="F3445" s="249"/>
      <c r="G3445" s="250"/>
      <c r="H3445" s="251"/>
      <c r="I3445" s="252"/>
      <c r="J3445" s="249"/>
      <c r="K3445" s="250"/>
      <c r="L3445" s="253"/>
      <c r="M3445" s="254"/>
      <c r="N3445" s="249"/>
      <c r="O3445" s="250"/>
      <c r="P3445" s="253"/>
      <c r="Q3445" s="254"/>
      <c r="R3445" s="255"/>
      <c r="S3445" s="256"/>
      <c r="T3445" s="256"/>
    </row>
    <row r="3446" spans="1:20" s="203" customFormat="1" ht="36" x14ac:dyDescent="0.2">
      <c r="A3446" s="257" t="s">
        <v>10461</v>
      </c>
      <c r="B3446" s="258" t="s">
        <v>7710</v>
      </c>
      <c r="C3446" s="259" t="s">
        <v>12499</v>
      </c>
      <c r="D3446" s="260" t="s">
        <v>12500</v>
      </c>
      <c r="E3446" s="261"/>
      <c r="F3446" s="262"/>
      <c r="G3446" s="263"/>
      <c r="H3446" s="264"/>
      <c r="I3446" s="265"/>
      <c r="J3446" s="262" t="s">
        <v>4879</v>
      </c>
      <c r="K3446" s="263" t="s">
        <v>4880</v>
      </c>
      <c r="L3446" s="266" t="s">
        <v>7640</v>
      </c>
      <c r="M3446" s="267" t="s">
        <v>7641</v>
      </c>
      <c r="N3446" s="262" t="s">
        <v>7640</v>
      </c>
      <c r="O3446" s="263" t="s">
        <v>7641</v>
      </c>
      <c r="P3446" s="266" t="s">
        <v>7714</v>
      </c>
      <c r="Q3446" s="267" t="s">
        <v>7715</v>
      </c>
      <c r="R3446" s="276"/>
      <c r="S3446" s="277"/>
      <c r="T3446" s="277"/>
    </row>
    <row r="3447" spans="1:20" s="203" customFormat="1" ht="24" x14ac:dyDescent="0.2">
      <c r="A3447" s="257" t="s">
        <v>10461</v>
      </c>
      <c r="B3447" s="258" t="s">
        <v>7710</v>
      </c>
      <c r="C3447" s="259" t="s">
        <v>12501</v>
      </c>
      <c r="D3447" s="260" t="s">
        <v>12502</v>
      </c>
      <c r="E3447" s="261"/>
      <c r="F3447" s="262"/>
      <c r="G3447" s="263"/>
      <c r="H3447" s="264"/>
      <c r="I3447" s="265"/>
      <c r="J3447" s="262" t="s">
        <v>4881</v>
      </c>
      <c r="K3447" s="263" t="s">
        <v>4882</v>
      </c>
      <c r="L3447" s="266" t="s">
        <v>7640</v>
      </c>
      <c r="M3447" s="267" t="s">
        <v>7641</v>
      </c>
      <c r="N3447" s="262" t="s">
        <v>7640</v>
      </c>
      <c r="O3447" s="263" t="s">
        <v>7641</v>
      </c>
      <c r="P3447" s="266" t="s">
        <v>7714</v>
      </c>
      <c r="Q3447" s="267" t="s">
        <v>7715</v>
      </c>
      <c r="R3447" s="276"/>
      <c r="S3447" s="277"/>
      <c r="T3447" s="277"/>
    </row>
    <row r="3448" spans="1:20" s="203" customFormat="1" ht="24" x14ac:dyDescent="0.2">
      <c r="A3448" s="257" t="s">
        <v>10461</v>
      </c>
      <c r="B3448" s="258" t="s">
        <v>7710</v>
      </c>
      <c r="C3448" s="259" t="s">
        <v>12503</v>
      </c>
      <c r="D3448" s="260" t="s">
        <v>12504</v>
      </c>
      <c r="E3448" s="261"/>
      <c r="F3448" s="262"/>
      <c r="G3448" s="263"/>
      <c r="H3448" s="264"/>
      <c r="I3448" s="265"/>
      <c r="J3448" s="262" t="s">
        <v>4883</v>
      </c>
      <c r="K3448" s="263" t="s">
        <v>4884</v>
      </c>
      <c r="L3448" s="266" t="s">
        <v>7640</v>
      </c>
      <c r="M3448" s="267" t="s">
        <v>7641</v>
      </c>
      <c r="N3448" s="262" t="s">
        <v>7640</v>
      </c>
      <c r="O3448" s="263" t="s">
        <v>7641</v>
      </c>
      <c r="P3448" s="266" t="s">
        <v>7714</v>
      </c>
      <c r="Q3448" s="267" t="s">
        <v>7715</v>
      </c>
      <c r="R3448" s="276"/>
      <c r="S3448" s="277"/>
      <c r="T3448" s="277"/>
    </row>
    <row r="3449" spans="1:20" s="203" customFormat="1" ht="36" x14ac:dyDescent="0.2">
      <c r="A3449" s="257" t="s">
        <v>10461</v>
      </c>
      <c r="B3449" s="258" t="s">
        <v>7710</v>
      </c>
      <c r="C3449" s="259" t="s">
        <v>12505</v>
      </c>
      <c r="D3449" s="260" t="s">
        <v>12506</v>
      </c>
      <c r="E3449" s="261"/>
      <c r="F3449" s="262"/>
      <c r="G3449" s="263"/>
      <c r="H3449" s="264"/>
      <c r="I3449" s="265"/>
      <c r="J3449" s="262" t="s">
        <v>4885</v>
      </c>
      <c r="K3449" s="263" t="s">
        <v>4886</v>
      </c>
      <c r="L3449" s="266" t="s">
        <v>7640</v>
      </c>
      <c r="M3449" s="267" t="s">
        <v>7641</v>
      </c>
      <c r="N3449" s="262" t="s">
        <v>7640</v>
      </c>
      <c r="O3449" s="263" t="s">
        <v>7641</v>
      </c>
      <c r="P3449" s="266" t="s">
        <v>7714</v>
      </c>
      <c r="Q3449" s="267" t="s">
        <v>7715</v>
      </c>
      <c r="R3449" s="276"/>
      <c r="S3449" s="277"/>
      <c r="T3449" s="277"/>
    </row>
    <row r="3450" spans="1:20" s="203" customFormat="1" ht="36" x14ac:dyDescent="0.2">
      <c r="A3450" s="257" t="s">
        <v>10461</v>
      </c>
      <c r="B3450" s="258" t="s">
        <v>7710</v>
      </c>
      <c r="C3450" s="259" t="s">
        <v>12507</v>
      </c>
      <c r="D3450" s="260" t="s">
        <v>12508</v>
      </c>
      <c r="E3450" s="261"/>
      <c r="F3450" s="262"/>
      <c r="G3450" s="263"/>
      <c r="H3450" s="264"/>
      <c r="I3450" s="265"/>
      <c r="J3450" s="262" t="s">
        <v>4887</v>
      </c>
      <c r="K3450" s="263" t="s">
        <v>4888</v>
      </c>
      <c r="L3450" s="266" t="s">
        <v>7640</v>
      </c>
      <c r="M3450" s="267" t="s">
        <v>7641</v>
      </c>
      <c r="N3450" s="262" t="s">
        <v>7640</v>
      </c>
      <c r="O3450" s="263" t="s">
        <v>7641</v>
      </c>
      <c r="P3450" s="266" t="s">
        <v>7714</v>
      </c>
      <c r="Q3450" s="267" t="s">
        <v>7715</v>
      </c>
      <c r="R3450" s="276"/>
      <c r="S3450" s="277"/>
      <c r="T3450" s="277"/>
    </row>
    <row r="3451" spans="1:20" s="203" customFormat="1" ht="36" x14ac:dyDescent="0.2">
      <c r="A3451" s="257" t="s">
        <v>10461</v>
      </c>
      <c r="B3451" s="258" t="s">
        <v>7710</v>
      </c>
      <c r="C3451" s="259" t="s">
        <v>12509</v>
      </c>
      <c r="D3451" s="260" t="s">
        <v>12510</v>
      </c>
      <c r="E3451" s="261"/>
      <c r="F3451" s="262"/>
      <c r="G3451" s="263"/>
      <c r="H3451" s="264"/>
      <c r="I3451" s="265"/>
      <c r="J3451" s="262" t="s">
        <v>4889</v>
      </c>
      <c r="K3451" s="263" t="s">
        <v>4890</v>
      </c>
      <c r="L3451" s="266" t="s">
        <v>7640</v>
      </c>
      <c r="M3451" s="267" t="s">
        <v>7641</v>
      </c>
      <c r="N3451" s="262" t="s">
        <v>7640</v>
      </c>
      <c r="O3451" s="263" t="s">
        <v>7641</v>
      </c>
      <c r="P3451" s="266" t="s">
        <v>7714</v>
      </c>
      <c r="Q3451" s="267" t="s">
        <v>7715</v>
      </c>
      <c r="R3451" s="276"/>
      <c r="S3451" s="277"/>
      <c r="T3451" s="277"/>
    </row>
    <row r="3452" spans="1:20" s="203" customFormat="1" ht="36" x14ac:dyDescent="0.2">
      <c r="A3452" s="257" t="s">
        <v>10461</v>
      </c>
      <c r="B3452" s="258" t="s">
        <v>7710</v>
      </c>
      <c r="C3452" s="259" t="s">
        <v>12511</v>
      </c>
      <c r="D3452" s="260" t="s">
        <v>12512</v>
      </c>
      <c r="E3452" s="261"/>
      <c r="F3452" s="262"/>
      <c r="G3452" s="263"/>
      <c r="H3452" s="264"/>
      <c r="I3452" s="265"/>
      <c r="J3452" s="262" t="s">
        <v>4891</v>
      </c>
      <c r="K3452" s="263" t="s">
        <v>4892</v>
      </c>
      <c r="L3452" s="266" t="s">
        <v>7640</v>
      </c>
      <c r="M3452" s="267" t="s">
        <v>7641</v>
      </c>
      <c r="N3452" s="262" t="s">
        <v>7640</v>
      </c>
      <c r="O3452" s="263" t="s">
        <v>7641</v>
      </c>
      <c r="P3452" s="266" t="s">
        <v>7714</v>
      </c>
      <c r="Q3452" s="267" t="s">
        <v>7715</v>
      </c>
      <c r="R3452" s="276"/>
      <c r="S3452" s="277"/>
      <c r="T3452" s="277"/>
    </row>
    <row r="3453" spans="1:20" s="203" customFormat="1" ht="24" x14ac:dyDescent="0.2">
      <c r="A3453" s="257" t="s">
        <v>10461</v>
      </c>
      <c r="B3453" s="258" t="s">
        <v>7710</v>
      </c>
      <c r="C3453" s="259" t="s">
        <v>12513</v>
      </c>
      <c r="D3453" s="260" t="s">
        <v>12514</v>
      </c>
      <c r="E3453" s="261"/>
      <c r="F3453" s="262"/>
      <c r="G3453" s="263"/>
      <c r="H3453" s="264"/>
      <c r="I3453" s="265"/>
      <c r="J3453" s="262" t="s">
        <v>4893</v>
      </c>
      <c r="K3453" s="263" t="s">
        <v>4894</v>
      </c>
      <c r="L3453" s="266" t="s">
        <v>7640</v>
      </c>
      <c r="M3453" s="267" t="s">
        <v>7641</v>
      </c>
      <c r="N3453" s="262" t="s">
        <v>7640</v>
      </c>
      <c r="O3453" s="263" t="s">
        <v>7641</v>
      </c>
      <c r="P3453" s="266" t="s">
        <v>7714</v>
      </c>
      <c r="Q3453" s="267" t="s">
        <v>7715</v>
      </c>
      <c r="R3453" s="276"/>
      <c r="S3453" s="277"/>
      <c r="T3453" s="277"/>
    </row>
    <row r="3454" spans="1:20" s="203" customFormat="1" ht="60" x14ac:dyDescent="0.2">
      <c r="A3454" s="257" t="s">
        <v>10461</v>
      </c>
      <c r="B3454" s="258" t="s">
        <v>7710</v>
      </c>
      <c r="C3454" s="259" t="s">
        <v>12515</v>
      </c>
      <c r="D3454" s="260" t="s">
        <v>12516</v>
      </c>
      <c r="E3454" s="261"/>
      <c r="F3454" s="262"/>
      <c r="G3454" s="263"/>
      <c r="H3454" s="264"/>
      <c r="I3454" s="265"/>
      <c r="J3454" s="262" t="s">
        <v>4895</v>
      </c>
      <c r="K3454" s="263" t="s">
        <v>4896</v>
      </c>
      <c r="L3454" s="266" t="s">
        <v>7640</v>
      </c>
      <c r="M3454" s="267" t="s">
        <v>7641</v>
      </c>
      <c r="N3454" s="262" t="s">
        <v>7640</v>
      </c>
      <c r="O3454" s="263" t="s">
        <v>7641</v>
      </c>
      <c r="P3454" s="266" t="s">
        <v>7714</v>
      </c>
      <c r="Q3454" s="267" t="s">
        <v>7715</v>
      </c>
      <c r="R3454" s="276"/>
      <c r="S3454" s="277"/>
      <c r="T3454" s="277"/>
    </row>
    <row r="3455" spans="1:20" s="203" customFormat="1" ht="36" x14ac:dyDescent="0.2">
      <c r="A3455" s="257" t="s">
        <v>10461</v>
      </c>
      <c r="B3455" s="258" t="s">
        <v>7710</v>
      </c>
      <c r="C3455" s="259" t="s">
        <v>12517</v>
      </c>
      <c r="D3455" s="260" t="s">
        <v>12518</v>
      </c>
      <c r="E3455" s="261"/>
      <c r="F3455" s="262"/>
      <c r="G3455" s="263"/>
      <c r="H3455" s="264"/>
      <c r="I3455" s="265"/>
      <c r="J3455" s="262" t="s">
        <v>4897</v>
      </c>
      <c r="K3455" s="263" t="s">
        <v>4898</v>
      </c>
      <c r="L3455" s="266" t="s">
        <v>7640</v>
      </c>
      <c r="M3455" s="267" t="s">
        <v>7641</v>
      </c>
      <c r="N3455" s="262" t="s">
        <v>7640</v>
      </c>
      <c r="O3455" s="263" t="s">
        <v>7641</v>
      </c>
      <c r="P3455" s="266" t="s">
        <v>7714</v>
      </c>
      <c r="Q3455" s="267" t="s">
        <v>7715</v>
      </c>
      <c r="R3455" s="276"/>
      <c r="S3455" s="277"/>
      <c r="T3455" s="277"/>
    </row>
    <row r="3456" spans="1:20" s="203" customFormat="1" ht="36" x14ac:dyDescent="0.2">
      <c r="A3456" s="257" t="s">
        <v>10461</v>
      </c>
      <c r="B3456" s="258" t="s">
        <v>7710</v>
      </c>
      <c r="C3456" s="259" t="s">
        <v>12519</v>
      </c>
      <c r="D3456" s="260" t="s">
        <v>12520</v>
      </c>
      <c r="E3456" s="261"/>
      <c r="F3456" s="262"/>
      <c r="G3456" s="263"/>
      <c r="H3456" s="264"/>
      <c r="I3456" s="265"/>
      <c r="J3456" s="262" t="s">
        <v>4899</v>
      </c>
      <c r="K3456" s="263" t="s">
        <v>4900</v>
      </c>
      <c r="L3456" s="266" t="s">
        <v>7640</v>
      </c>
      <c r="M3456" s="267" t="s">
        <v>7641</v>
      </c>
      <c r="N3456" s="262" t="s">
        <v>7640</v>
      </c>
      <c r="O3456" s="263" t="s">
        <v>7641</v>
      </c>
      <c r="P3456" s="266" t="s">
        <v>7714</v>
      </c>
      <c r="Q3456" s="267" t="s">
        <v>7715</v>
      </c>
      <c r="R3456" s="276"/>
      <c r="S3456" s="277"/>
      <c r="T3456" s="277"/>
    </row>
    <row r="3457" spans="1:20" s="203" customFormat="1" ht="60" x14ac:dyDescent="0.2">
      <c r="A3457" s="257" t="s">
        <v>10461</v>
      </c>
      <c r="B3457" s="258" t="s">
        <v>7710</v>
      </c>
      <c r="C3457" s="259" t="s">
        <v>12521</v>
      </c>
      <c r="D3457" s="260" t="s">
        <v>12522</v>
      </c>
      <c r="E3457" s="261"/>
      <c r="F3457" s="262"/>
      <c r="G3457" s="263"/>
      <c r="H3457" s="264"/>
      <c r="I3457" s="265"/>
      <c r="J3457" s="262" t="s">
        <v>4901</v>
      </c>
      <c r="K3457" s="263" t="s">
        <v>4902</v>
      </c>
      <c r="L3457" s="266" t="s">
        <v>7640</v>
      </c>
      <c r="M3457" s="267" t="s">
        <v>7641</v>
      </c>
      <c r="N3457" s="262" t="s">
        <v>7640</v>
      </c>
      <c r="O3457" s="263" t="s">
        <v>7641</v>
      </c>
      <c r="P3457" s="266" t="s">
        <v>7714</v>
      </c>
      <c r="Q3457" s="267" t="s">
        <v>7715</v>
      </c>
      <c r="R3457" s="276"/>
      <c r="S3457" s="277"/>
      <c r="T3457" s="277"/>
    </row>
    <row r="3458" spans="1:20" s="203" customFormat="1" ht="24" x14ac:dyDescent="0.2">
      <c r="A3458" s="257" t="s">
        <v>10461</v>
      </c>
      <c r="B3458" s="258" t="s">
        <v>7710</v>
      </c>
      <c r="C3458" s="259" t="s">
        <v>12523</v>
      </c>
      <c r="D3458" s="260" t="s">
        <v>12524</v>
      </c>
      <c r="E3458" s="261"/>
      <c r="F3458" s="262"/>
      <c r="G3458" s="263"/>
      <c r="H3458" s="264"/>
      <c r="I3458" s="265"/>
      <c r="J3458" s="262" t="s">
        <v>4903</v>
      </c>
      <c r="K3458" s="263" t="s">
        <v>4904</v>
      </c>
      <c r="L3458" s="266" t="s">
        <v>7640</v>
      </c>
      <c r="M3458" s="267" t="s">
        <v>7641</v>
      </c>
      <c r="N3458" s="262" t="s">
        <v>7640</v>
      </c>
      <c r="O3458" s="263" t="s">
        <v>7641</v>
      </c>
      <c r="P3458" s="266" t="s">
        <v>7714</v>
      </c>
      <c r="Q3458" s="267" t="s">
        <v>7715</v>
      </c>
      <c r="R3458" s="276"/>
      <c r="S3458" s="277"/>
      <c r="T3458" s="277"/>
    </row>
    <row r="3459" spans="1:20" s="203" customFormat="1" ht="48" x14ac:dyDescent="0.2">
      <c r="A3459" s="257" t="s">
        <v>10461</v>
      </c>
      <c r="B3459" s="258" t="s">
        <v>7710</v>
      </c>
      <c r="C3459" s="259" t="s">
        <v>12525</v>
      </c>
      <c r="D3459" s="260" t="s">
        <v>12526</v>
      </c>
      <c r="E3459" s="261"/>
      <c r="F3459" s="262"/>
      <c r="G3459" s="263"/>
      <c r="H3459" s="264"/>
      <c r="I3459" s="265"/>
      <c r="J3459" s="262" t="s">
        <v>4905</v>
      </c>
      <c r="K3459" s="263" t="s">
        <v>4906</v>
      </c>
      <c r="L3459" s="266" t="s">
        <v>7640</v>
      </c>
      <c r="M3459" s="267" t="s">
        <v>7641</v>
      </c>
      <c r="N3459" s="262" t="s">
        <v>7640</v>
      </c>
      <c r="O3459" s="263" t="s">
        <v>7641</v>
      </c>
      <c r="P3459" s="266" t="s">
        <v>7714</v>
      </c>
      <c r="Q3459" s="267" t="s">
        <v>7715</v>
      </c>
      <c r="R3459" s="276"/>
      <c r="S3459" s="277"/>
      <c r="T3459" s="277"/>
    </row>
    <row r="3460" spans="1:20" s="203" customFormat="1" ht="48" x14ac:dyDescent="0.2">
      <c r="A3460" s="257" t="s">
        <v>10461</v>
      </c>
      <c r="B3460" s="258" t="s">
        <v>7710</v>
      </c>
      <c r="C3460" s="259" t="s">
        <v>12527</v>
      </c>
      <c r="D3460" s="260" t="s">
        <v>12528</v>
      </c>
      <c r="E3460" s="261"/>
      <c r="F3460" s="262"/>
      <c r="G3460" s="263"/>
      <c r="H3460" s="264"/>
      <c r="I3460" s="265"/>
      <c r="J3460" s="262" t="s">
        <v>4907</v>
      </c>
      <c r="K3460" s="263" t="s">
        <v>4908</v>
      </c>
      <c r="L3460" s="266" t="s">
        <v>7640</v>
      </c>
      <c r="M3460" s="267" t="s">
        <v>7641</v>
      </c>
      <c r="N3460" s="262" t="s">
        <v>7640</v>
      </c>
      <c r="O3460" s="263" t="s">
        <v>7641</v>
      </c>
      <c r="P3460" s="266" t="s">
        <v>7714</v>
      </c>
      <c r="Q3460" s="267" t="s">
        <v>7715</v>
      </c>
      <c r="R3460" s="276"/>
      <c r="S3460" s="277"/>
      <c r="T3460" s="277"/>
    </row>
    <row r="3461" spans="1:20" s="203" customFormat="1" ht="48" x14ac:dyDescent="0.2">
      <c r="A3461" s="257" t="s">
        <v>10461</v>
      </c>
      <c r="B3461" s="258" t="s">
        <v>7710</v>
      </c>
      <c r="C3461" s="259" t="s">
        <v>12529</v>
      </c>
      <c r="D3461" s="260" t="s">
        <v>12530</v>
      </c>
      <c r="E3461" s="261"/>
      <c r="F3461" s="262"/>
      <c r="G3461" s="263"/>
      <c r="H3461" s="264"/>
      <c r="I3461" s="265"/>
      <c r="J3461" s="262" t="s">
        <v>4909</v>
      </c>
      <c r="K3461" s="263" t="s">
        <v>4910</v>
      </c>
      <c r="L3461" s="266" t="s">
        <v>7640</v>
      </c>
      <c r="M3461" s="267" t="s">
        <v>7641</v>
      </c>
      <c r="N3461" s="262" t="s">
        <v>7640</v>
      </c>
      <c r="O3461" s="263" t="s">
        <v>7641</v>
      </c>
      <c r="P3461" s="266" t="s">
        <v>7714</v>
      </c>
      <c r="Q3461" s="267" t="s">
        <v>7715</v>
      </c>
      <c r="R3461" s="276"/>
      <c r="S3461" s="277"/>
      <c r="T3461" s="277"/>
    </row>
    <row r="3462" spans="1:20" s="203" customFormat="1" ht="48" x14ac:dyDescent="0.2">
      <c r="A3462" s="257" t="s">
        <v>10461</v>
      </c>
      <c r="B3462" s="258" t="s">
        <v>7710</v>
      </c>
      <c r="C3462" s="259" t="s">
        <v>12531</v>
      </c>
      <c r="D3462" s="260" t="s">
        <v>12532</v>
      </c>
      <c r="E3462" s="261"/>
      <c r="F3462" s="262"/>
      <c r="G3462" s="263"/>
      <c r="H3462" s="264"/>
      <c r="I3462" s="265"/>
      <c r="J3462" s="262" t="s">
        <v>4911</v>
      </c>
      <c r="K3462" s="263" t="s">
        <v>4912</v>
      </c>
      <c r="L3462" s="266" t="s">
        <v>7640</v>
      </c>
      <c r="M3462" s="267" t="s">
        <v>7641</v>
      </c>
      <c r="N3462" s="262" t="s">
        <v>7640</v>
      </c>
      <c r="O3462" s="263" t="s">
        <v>7641</v>
      </c>
      <c r="P3462" s="266" t="s">
        <v>7714</v>
      </c>
      <c r="Q3462" s="267" t="s">
        <v>7715</v>
      </c>
      <c r="R3462" s="276"/>
      <c r="S3462" s="277"/>
      <c r="T3462" s="277"/>
    </row>
    <row r="3463" spans="1:20" s="203" customFormat="1" ht="36" x14ac:dyDescent="0.2">
      <c r="A3463" s="257" t="s">
        <v>10461</v>
      </c>
      <c r="B3463" s="258" t="s">
        <v>7710</v>
      </c>
      <c r="C3463" s="259" t="s">
        <v>12533</v>
      </c>
      <c r="D3463" s="260" t="s">
        <v>12534</v>
      </c>
      <c r="E3463" s="261"/>
      <c r="F3463" s="262"/>
      <c r="G3463" s="263"/>
      <c r="H3463" s="264"/>
      <c r="I3463" s="265"/>
      <c r="J3463" s="262" t="s">
        <v>4913</v>
      </c>
      <c r="K3463" s="263" t="s">
        <v>4914</v>
      </c>
      <c r="L3463" s="266" t="s">
        <v>7640</v>
      </c>
      <c r="M3463" s="267" t="s">
        <v>7641</v>
      </c>
      <c r="N3463" s="262" t="s">
        <v>7640</v>
      </c>
      <c r="O3463" s="263" t="s">
        <v>7641</v>
      </c>
      <c r="P3463" s="266" t="s">
        <v>7714</v>
      </c>
      <c r="Q3463" s="267" t="s">
        <v>7715</v>
      </c>
      <c r="R3463" s="276"/>
      <c r="S3463" s="277"/>
      <c r="T3463" s="277"/>
    </row>
    <row r="3464" spans="1:20" s="203" customFormat="1" ht="60" x14ac:dyDescent="0.2">
      <c r="A3464" s="257" t="s">
        <v>10461</v>
      </c>
      <c r="B3464" s="258" t="s">
        <v>7710</v>
      </c>
      <c r="C3464" s="259" t="s">
        <v>12535</v>
      </c>
      <c r="D3464" s="260" t="s">
        <v>12536</v>
      </c>
      <c r="E3464" s="261"/>
      <c r="F3464" s="262"/>
      <c r="G3464" s="263"/>
      <c r="H3464" s="264"/>
      <c r="I3464" s="265"/>
      <c r="J3464" s="262" t="s">
        <v>4915</v>
      </c>
      <c r="K3464" s="263" t="s">
        <v>4916</v>
      </c>
      <c r="L3464" s="266" t="s">
        <v>7640</v>
      </c>
      <c r="M3464" s="267" t="s">
        <v>7641</v>
      </c>
      <c r="N3464" s="262" t="s">
        <v>7640</v>
      </c>
      <c r="O3464" s="263" t="s">
        <v>7641</v>
      </c>
      <c r="P3464" s="266" t="s">
        <v>7714</v>
      </c>
      <c r="Q3464" s="267" t="s">
        <v>7715</v>
      </c>
      <c r="R3464" s="276"/>
      <c r="S3464" s="277"/>
      <c r="T3464" s="277"/>
    </row>
    <row r="3465" spans="1:20" s="203" customFormat="1" ht="36" x14ac:dyDescent="0.2">
      <c r="A3465" s="257" t="s">
        <v>10461</v>
      </c>
      <c r="B3465" s="258" t="s">
        <v>7710</v>
      </c>
      <c r="C3465" s="259" t="s">
        <v>12537</v>
      </c>
      <c r="D3465" s="260" t="s">
        <v>12538</v>
      </c>
      <c r="E3465" s="261"/>
      <c r="F3465" s="262"/>
      <c r="G3465" s="263"/>
      <c r="H3465" s="264"/>
      <c r="I3465" s="265"/>
      <c r="J3465" s="262" t="s">
        <v>4917</v>
      </c>
      <c r="K3465" s="263" t="s">
        <v>4918</v>
      </c>
      <c r="L3465" s="266" t="s">
        <v>7640</v>
      </c>
      <c r="M3465" s="267" t="s">
        <v>7641</v>
      </c>
      <c r="N3465" s="262" t="s">
        <v>7640</v>
      </c>
      <c r="O3465" s="263" t="s">
        <v>7641</v>
      </c>
      <c r="P3465" s="266" t="s">
        <v>7714</v>
      </c>
      <c r="Q3465" s="267" t="s">
        <v>7715</v>
      </c>
      <c r="R3465" s="276"/>
      <c r="S3465" s="277"/>
      <c r="T3465" s="277"/>
    </row>
    <row r="3466" spans="1:20" s="203" customFormat="1" ht="24" x14ac:dyDescent="0.2">
      <c r="A3466" s="329" t="s">
        <v>10461</v>
      </c>
      <c r="B3466" s="330" t="s">
        <v>7707</v>
      </c>
      <c r="C3466" s="246" t="s">
        <v>12539</v>
      </c>
      <c r="D3466" s="331" t="s">
        <v>12540</v>
      </c>
      <c r="E3466" s="248"/>
      <c r="F3466" s="249"/>
      <c r="G3466" s="250"/>
      <c r="H3466" s="251"/>
      <c r="I3466" s="252"/>
      <c r="J3466" s="249"/>
      <c r="K3466" s="250"/>
      <c r="L3466" s="253"/>
      <c r="M3466" s="254"/>
      <c r="N3466" s="249"/>
      <c r="O3466" s="250"/>
      <c r="P3466" s="253"/>
      <c r="Q3466" s="254"/>
      <c r="R3466" s="255"/>
      <c r="S3466" s="256"/>
      <c r="T3466" s="256"/>
    </row>
    <row r="3467" spans="1:20" s="203" customFormat="1" ht="24" x14ac:dyDescent="0.2">
      <c r="A3467" s="257" t="s">
        <v>10461</v>
      </c>
      <c r="B3467" s="258" t="s">
        <v>7710</v>
      </c>
      <c r="C3467" s="259" t="s">
        <v>12541</v>
      </c>
      <c r="D3467" s="260" t="s">
        <v>12542</v>
      </c>
      <c r="E3467" s="261"/>
      <c r="F3467" s="262"/>
      <c r="G3467" s="263"/>
      <c r="H3467" s="264"/>
      <c r="I3467" s="265"/>
      <c r="J3467" s="262" t="s">
        <v>4919</v>
      </c>
      <c r="K3467" s="263" t="s">
        <v>4920</v>
      </c>
      <c r="L3467" s="266" t="s">
        <v>7640</v>
      </c>
      <c r="M3467" s="267" t="s">
        <v>7641</v>
      </c>
      <c r="N3467" s="262" t="s">
        <v>7640</v>
      </c>
      <c r="O3467" s="263" t="s">
        <v>7641</v>
      </c>
      <c r="P3467" s="266" t="s">
        <v>7714</v>
      </c>
      <c r="Q3467" s="267" t="s">
        <v>7715</v>
      </c>
      <c r="R3467" s="276"/>
      <c r="S3467" s="277"/>
      <c r="T3467" s="277"/>
    </row>
    <row r="3468" spans="1:20" s="203" customFormat="1" ht="24" x14ac:dyDescent="0.2">
      <c r="A3468" s="257" t="s">
        <v>10461</v>
      </c>
      <c r="B3468" s="258" t="s">
        <v>7710</v>
      </c>
      <c r="C3468" s="259" t="s">
        <v>12543</v>
      </c>
      <c r="D3468" s="260" t="s">
        <v>12544</v>
      </c>
      <c r="E3468" s="261"/>
      <c r="F3468" s="262"/>
      <c r="G3468" s="263"/>
      <c r="H3468" s="264"/>
      <c r="I3468" s="265"/>
      <c r="J3468" s="262" t="s">
        <v>4921</v>
      </c>
      <c r="K3468" s="263" t="s">
        <v>4922</v>
      </c>
      <c r="L3468" s="266" t="s">
        <v>7640</v>
      </c>
      <c r="M3468" s="267" t="s">
        <v>7641</v>
      </c>
      <c r="N3468" s="262" t="s">
        <v>7640</v>
      </c>
      <c r="O3468" s="263" t="s">
        <v>7641</v>
      </c>
      <c r="P3468" s="266" t="s">
        <v>7714</v>
      </c>
      <c r="Q3468" s="267" t="s">
        <v>7715</v>
      </c>
      <c r="R3468" s="276"/>
      <c r="S3468" s="277"/>
      <c r="T3468" s="277"/>
    </row>
    <row r="3469" spans="1:20" s="203" customFormat="1" ht="36" x14ac:dyDescent="0.2">
      <c r="A3469" s="257" t="s">
        <v>10461</v>
      </c>
      <c r="B3469" s="258" t="s">
        <v>7710</v>
      </c>
      <c r="C3469" s="259" t="s">
        <v>12545</v>
      </c>
      <c r="D3469" s="260" t="s">
        <v>12546</v>
      </c>
      <c r="E3469" s="261"/>
      <c r="F3469" s="262"/>
      <c r="G3469" s="263"/>
      <c r="H3469" s="264"/>
      <c r="I3469" s="265"/>
      <c r="J3469" s="262" t="s">
        <v>4923</v>
      </c>
      <c r="K3469" s="263" t="s">
        <v>4924</v>
      </c>
      <c r="L3469" s="266" t="s">
        <v>7640</v>
      </c>
      <c r="M3469" s="267" t="s">
        <v>7641</v>
      </c>
      <c r="N3469" s="262" t="s">
        <v>7640</v>
      </c>
      <c r="O3469" s="263" t="s">
        <v>7641</v>
      </c>
      <c r="P3469" s="266" t="s">
        <v>7714</v>
      </c>
      <c r="Q3469" s="267" t="s">
        <v>7715</v>
      </c>
      <c r="R3469" s="276"/>
      <c r="S3469" s="277"/>
      <c r="T3469" s="277"/>
    </row>
    <row r="3470" spans="1:20" s="203" customFormat="1" ht="25.5" x14ac:dyDescent="0.2">
      <c r="A3470" s="204" t="s">
        <v>10461</v>
      </c>
      <c r="B3470" s="205" t="s">
        <v>7704</v>
      </c>
      <c r="C3470" s="400" t="s">
        <v>12547</v>
      </c>
      <c r="D3470" s="207" t="s">
        <v>12548</v>
      </c>
      <c r="E3470" s="208"/>
      <c r="F3470" s="209"/>
      <c r="G3470" s="210"/>
      <c r="H3470" s="211"/>
      <c r="I3470" s="212"/>
      <c r="J3470" s="209"/>
      <c r="K3470" s="210"/>
      <c r="L3470" s="213"/>
      <c r="M3470" s="214"/>
      <c r="N3470" s="209"/>
      <c r="O3470" s="210"/>
      <c r="P3470" s="213"/>
      <c r="Q3470" s="214"/>
      <c r="R3470" s="215"/>
      <c r="S3470" s="216"/>
      <c r="T3470" s="216"/>
    </row>
    <row r="3471" spans="1:20" s="203" customFormat="1" ht="24" x14ac:dyDescent="0.2">
      <c r="A3471" s="244" t="s">
        <v>10461</v>
      </c>
      <c r="B3471" s="245" t="s">
        <v>7707</v>
      </c>
      <c r="C3471" s="246" t="s">
        <v>12547</v>
      </c>
      <c r="D3471" s="247" t="s">
        <v>12549</v>
      </c>
      <c r="E3471" s="248"/>
      <c r="F3471" s="249"/>
      <c r="G3471" s="250"/>
      <c r="H3471" s="251"/>
      <c r="I3471" s="252"/>
      <c r="J3471" s="262"/>
      <c r="K3471" s="263"/>
      <c r="L3471" s="266"/>
      <c r="M3471" s="267"/>
      <c r="N3471" s="262"/>
      <c r="O3471" s="263"/>
      <c r="P3471" s="266"/>
      <c r="Q3471" s="267"/>
      <c r="R3471" s="276"/>
      <c r="S3471" s="277"/>
      <c r="T3471" s="277"/>
    </row>
    <row r="3472" spans="1:20" s="203" customFormat="1" ht="24" x14ac:dyDescent="0.2">
      <c r="A3472" s="257" t="s">
        <v>10461</v>
      </c>
      <c r="B3472" s="258" t="s">
        <v>7710</v>
      </c>
      <c r="C3472" s="259" t="s">
        <v>12547</v>
      </c>
      <c r="D3472" s="260" t="s">
        <v>12550</v>
      </c>
      <c r="E3472" s="261"/>
      <c r="F3472" s="262"/>
      <c r="G3472" s="263"/>
      <c r="H3472" s="264"/>
      <c r="I3472" s="265"/>
      <c r="J3472" s="262" t="s">
        <v>5080</v>
      </c>
      <c r="K3472" s="263" t="s">
        <v>5081</v>
      </c>
      <c r="L3472" s="266" t="s">
        <v>7640</v>
      </c>
      <c r="M3472" s="267" t="s">
        <v>7641</v>
      </c>
      <c r="N3472" s="262" t="s">
        <v>7640</v>
      </c>
      <c r="O3472" s="263" t="s">
        <v>7641</v>
      </c>
      <c r="P3472" s="266" t="s">
        <v>7714</v>
      </c>
      <c r="Q3472" s="267" t="s">
        <v>7715</v>
      </c>
      <c r="R3472" s="276"/>
      <c r="S3472" s="277"/>
      <c r="T3472" s="277"/>
    </row>
    <row r="3473" spans="1:20" s="203" customFormat="1" ht="25.5" x14ac:dyDescent="0.2">
      <c r="A3473" s="204" t="s">
        <v>10461</v>
      </c>
      <c r="B3473" s="205" t="s">
        <v>7704</v>
      </c>
      <c r="C3473" s="400" t="s">
        <v>12551</v>
      </c>
      <c r="D3473" s="207" t="s">
        <v>12552</v>
      </c>
      <c r="E3473" s="208"/>
      <c r="F3473" s="209"/>
      <c r="G3473" s="210"/>
      <c r="H3473" s="211"/>
      <c r="I3473" s="212"/>
      <c r="J3473" s="209"/>
      <c r="K3473" s="210"/>
      <c r="L3473" s="213"/>
      <c r="M3473" s="214"/>
      <c r="N3473" s="209"/>
      <c r="O3473" s="210"/>
      <c r="P3473" s="213"/>
      <c r="Q3473" s="214"/>
      <c r="R3473" s="215"/>
      <c r="S3473" s="216"/>
      <c r="T3473" s="216"/>
    </row>
    <row r="3474" spans="1:20" s="203" customFormat="1" ht="24" x14ac:dyDescent="0.2">
      <c r="A3474" s="244" t="s">
        <v>10461</v>
      </c>
      <c r="B3474" s="245" t="s">
        <v>7707</v>
      </c>
      <c r="C3474" s="246" t="s">
        <v>12553</v>
      </c>
      <c r="D3474" s="247" t="s">
        <v>12554</v>
      </c>
      <c r="E3474" s="248"/>
      <c r="F3474" s="249"/>
      <c r="G3474" s="250"/>
      <c r="H3474" s="251"/>
      <c r="I3474" s="252"/>
      <c r="J3474" s="262"/>
      <c r="K3474" s="263"/>
      <c r="L3474" s="266"/>
      <c r="M3474" s="267"/>
      <c r="N3474" s="262"/>
      <c r="O3474" s="263"/>
      <c r="P3474" s="266"/>
      <c r="Q3474" s="267"/>
      <c r="R3474" s="276"/>
      <c r="S3474" s="277"/>
      <c r="T3474" s="277"/>
    </row>
    <row r="3475" spans="1:20" s="203" customFormat="1" ht="36" x14ac:dyDescent="0.2">
      <c r="A3475" s="257" t="s">
        <v>10461</v>
      </c>
      <c r="B3475" s="258" t="s">
        <v>7710</v>
      </c>
      <c r="C3475" s="259" t="s">
        <v>12553</v>
      </c>
      <c r="D3475" s="260" t="s">
        <v>12555</v>
      </c>
      <c r="E3475" s="261"/>
      <c r="F3475" s="262"/>
      <c r="G3475" s="263"/>
      <c r="H3475" s="264"/>
      <c r="I3475" s="265"/>
      <c r="J3475" s="262" t="s">
        <v>5005</v>
      </c>
      <c r="K3475" s="263" t="s">
        <v>5006</v>
      </c>
      <c r="L3475" s="266" t="s">
        <v>7640</v>
      </c>
      <c r="M3475" s="267" t="s">
        <v>7641</v>
      </c>
      <c r="N3475" s="262" t="s">
        <v>7640</v>
      </c>
      <c r="O3475" s="263" t="s">
        <v>7641</v>
      </c>
      <c r="P3475" s="266" t="s">
        <v>7714</v>
      </c>
      <c r="Q3475" s="267" t="s">
        <v>7715</v>
      </c>
      <c r="R3475" s="276"/>
      <c r="S3475" s="277"/>
      <c r="T3475" s="277"/>
    </row>
    <row r="3476" spans="1:20" s="203" customFormat="1" ht="24" x14ac:dyDescent="0.2">
      <c r="A3476" s="244" t="s">
        <v>10461</v>
      </c>
      <c r="B3476" s="245" t="s">
        <v>7707</v>
      </c>
      <c r="C3476" s="246" t="s">
        <v>12556</v>
      </c>
      <c r="D3476" s="247" t="s">
        <v>12557</v>
      </c>
      <c r="E3476" s="248"/>
      <c r="F3476" s="249"/>
      <c r="G3476" s="250"/>
      <c r="H3476" s="251"/>
      <c r="I3476" s="252"/>
      <c r="J3476" s="262"/>
      <c r="K3476" s="263"/>
      <c r="L3476" s="266"/>
      <c r="M3476" s="267"/>
      <c r="N3476" s="262"/>
      <c r="O3476" s="263"/>
      <c r="P3476" s="266"/>
      <c r="Q3476" s="267"/>
      <c r="R3476" s="276"/>
      <c r="S3476" s="277"/>
      <c r="T3476" s="277"/>
    </row>
    <row r="3477" spans="1:20" s="203" customFormat="1" ht="36" x14ac:dyDescent="0.2">
      <c r="A3477" s="257" t="s">
        <v>10461</v>
      </c>
      <c r="B3477" s="258" t="s">
        <v>7710</v>
      </c>
      <c r="C3477" s="259" t="s">
        <v>12556</v>
      </c>
      <c r="D3477" s="260" t="s">
        <v>12558</v>
      </c>
      <c r="E3477" s="261"/>
      <c r="F3477" s="262"/>
      <c r="G3477" s="263"/>
      <c r="H3477" s="264"/>
      <c r="I3477" s="265"/>
      <c r="J3477" s="262" t="s">
        <v>5017</v>
      </c>
      <c r="K3477" s="263" t="s">
        <v>5018</v>
      </c>
      <c r="L3477" s="266" t="s">
        <v>7640</v>
      </c>
      <c r="M3477" s="267" t="s">
        <v>7641</v>
      </c>
      <c r="N3477" s="262" t="s">
        <v>7640</v>
      </c>
      <c r="O3477" s="263" t="s">
        <v>7641</v>
      </c>
      <c r="P3477" s="266" t="s">
        <v>7714</v>
      </c>
      <c r="Q3477" s="267" t="s">
        <v>7715</v>
      </c>
      <c r="R3477" s="276"/>
      <c r="S3477" s="277"/>
      <c r="T3477" s="277"/>
    </row>
    <row r="3478" spans="1:20" s="203" customFormat="1" ht="24" x14ac:dyDescent="0.2">
      <c r="A3478" s="244" t="s">
        <v>10461</v>
      </c>
      <c r="B3478" s="245" t="s">
        <v>7707</v>
      </c>
      <c r="C3478" s="246" t="s">
        <v>12559</v>
      </c>
      <c r="D3478" s="247" t="s">
        <v>12560</v>
      </c>
      <c r="E3478" s="248"/>
      <c r="F3478" s="249"/>
      <c r="G3478" s="250"/>
      <c r="H3478" s="251"/>
      <c r="I3478" s="252"/>
      <c r="J3478" s="262"/>
      <c r="K3478" s="263"/>
      <c r="L3478" s="266"/>
      <c r="M3478" s="267"/>
      <c r="N3478" s="262"/>
      <c r="O3478" s="263"/>
      <c r="P3478" s="266"/>
      <c r="Q3478" s="267"/>
      <c r="R3478" s="276"/>
      <c r="S3478" s="277"/>
      <c r="T3478" s="277"/>
    </row>
    <row r="3479" spans="1:20" s="203" customFormat="1" ht="36" x14ac:dyDescent="0.2">
      <c r="A3479" s="257" t="s">
        <v>10461</v>
      </c>
      <c r="B3479" s="258" t="s">
        <v>7710</v>
      </c>
      <c r="C3479" s="259" t="s">
        <v>12559</v>
      </c>
      <c r="D3479" s="260" t="s">
        <v>12561</v>
      </c>
      <c r="E3479" s="261"/>
      <c r="F3479" s="262"/>
      <c r="G3479" s="263"/>
      <c r="H3479" s="264"/>
      <c r="I3479" s="265"/>
      <c r="J3479" s="262" t="s">
        <v>5037</v>
      </c>
      <c r="K3479" s="263" t="s">
        <v>5038</v>
      </c>
      <c r="L3479" s="266" t="s">
        <v>7640</v>
      </c>
      <c r="M3479" s="267" t="s">
        <v>7641</v>
      </c>
      <c r="N3479" s="262" t="s">
        <v>7640</v>
      </c>
      <c r="O3479" s="263" t="s">
        <v>7641</v>
      </c>
      <c r="P3479" s="266" t="s">
        <v>7714</v>
      </c>
      <c r="Q3479" s="267" t="s">
        <v>7715</v>
      </c>
      <c r="R3479" s="276"/>
      <c r="S3479" s="277"/>
      <c r="T3479" s="277"/>
    </row>
    <row r="3480" spans="1:20" s="203" customFormat="1" ht="24" x14ac:dyDescent="0.2">
      <c r="A3480" s="244" t="s">
        <v>10461</v>
      </c>
      <c r="B3480" s="245" t="s">
        <v>7707</v>
      </c>
      <c r="C3480" s="246" t="s">
        <v>12562</v>
      </c>
      <c r="D3480" s="247" t="s">
        <v>12563</v>
      </c>
      <c r="E3480" s="248"/>
      <c r="F3480" s="249"/>
      <c r="G3480" s="250"/>
      <c r="H3480" s="251"/>
      <c r="I3480" s="252"/>
      <c r="J3480" s="262"/>
      <c r="K3480" s="263"/>
      <c r="L3480" s="266"/>
      <c r="M3480" s="267"/>
      <c r="N3480" s="262"/>
      <c r="O3480" s="263"/>
      <c r="P3480" s="266"/>
      <c r="Q3480" s="267"/>
      <c r="R3480" s="276"/>
      <c r="S3480" s="277"/>
      <c r="T3480" s="277"/>
    </row>
    <row r="3481" spans="1:20" s="203" customFormat="1" ht="36" x14ac:dyDescent="0.2">
      <c r="A3481" s="257" t="s">
        <v>10461</v>
      </c>
      <c r="B3481" s="258" t="s">
        <v>7710</v>
      </c>
      <c r="C3481" s="259" t="s">
        <v>12562</v>
      </c>
      <c r="D3481" s="260" t="s">
        <v>12564</v>
      </c>
      <c r="E3481" s="261"/>
      <c r="F3481" s="262"/>
      <c r="G3481" s="263"/>
      <c r="H3481" s="264"/>
      <c r="I3481" s="265"/>
      <c r="J3481" s="262" t="s">
        <v>5039</v>
      </c>
      <c r="K3481" s="263" t="s">
        <v>5040</v>
      </c>
      <c r="L3481" s="266" t="s">
        <v>7640</v>
      </c>
      <c r="M3481" s="267" t="s">
        <v>7641</v>
      </c>
      <c r="N3481" s="262" t="s">
        <v>7640</v>
      </c>
      <c r="O3481" s="263" t="s">
        <v>7641</v>
      </c>
      <c r="P3481" s="266" t="s">
        <v>7714</v>
      </c>
      <c r="Q3481" s="267" t="s">
        <v>7715</v>
      </c>
      <c r="R3481" s="276"/>
      <c r="S3481" s="277"/>
      <c r="T3481" s="277"/>
    </row>
    <row r="3482" spans="1:20" s="203" customFormat="1" ht="25.5" x14ac:dyDescent="0.2">
      <c r="A3482" s="204" t="s">
        <v>10461</v>
      </c>
      <c r="B3482" s="205" t="s">
        <v>7704</v>
      </c>
      <c r="C3482" s="400" t="s">
        <v>12565</v>
      </c>
      <c r="D3482" s="207" t="s">
        <v>12566</v>
      </c>
      <c r="E3482" s="208"/>
      <c r="F3482" s="209"/>
      <c r="G3482" s="210"/>
      <c r="H3482" s="211"/>
      <c r="I3482" s="212"/>
      <c r="J3482" s="209"/>
      <c r="K3482" s="210"/>
      <c r="L3482" s="213"/>
      <c r="M3482" s="214"/>
      <c r="N3482" s="209"/>
      <c r="O3482" s="210"/>
      <c r="P3482" s="213"/>
      <c r="Q3482" s="214"/>
      <c r="R3482" s="215"/>
      <c r="S3482" s="216"/>
      <c r="T3482" s="216"/>
    </row>
    <row r="3483" spans="1:20" s="203" customFormat="1" ht="24" x14ac:dyDescent="0.2">
      <c r="A3483" s="244" t="s">
        <v>10461</v>
      </c>
      <c r="B3483" s="245" t="s">
        <v>7707</v>
      </c>
      <c r="C3483" s="246" t="s">
        <v>12565</v>
      </c>
      <c r="D3483" s="247" t="s">
        <v>12567</v>
      </c>
      <c r="E3483" s="248"/>
      <c r="F3483" s="249"/>
      <c r="G3483" s="250"/>
      <c r="H3483" s="251"/>
      <c r="I3483" s="252"/>
      <c r="J3483" s="262"/>
      <c r="K3483" s="263"/>
      <c r="L3483" s="266"/>
      <c r="M3483" s="267"/>
      <c r="N3483" s="262"/>
      <c r="O3483" s="263"/>
      <c r="P3483" s="266"/>
      <c r="Q3483" s="267"/>
      <c r="R3483" s="276"/>
      <c r="S3483" s="277"/>
      <c r="T3483" s="277"/>
    </row>
    <row r="3484" spans="1:20" s="203" customFormat="1" ht="36" x14ac:dyDescent="0.2">
      <c r="A3484" s="257" t="s">
        <v>10461</v>
      </c>
      <c r="B3484" s="258" t="s">
        <v>7710</v>
      </c>
      <c r="C3484" s="259" t="s">
        <v>12565</v>
      </c>
      <c r="D3484" s="260" t="s">
        <v>12568</v>
      </c>
      <c r="E3484" s="261"/>
      <c r="F3484" s="262"/>
      <c r="G3484" s="263"/>
      <c r="H3484" s="264"/>
      <c r="I3484" s="265"/>
      <c r="J3484" s="262" t="s">
        <v>5082</v>
      </c>
      <c r="K3484" s="263" t="s">
        <v>5083</v>
      </c>
      <c r="L3484" s="266" t="s">
        <v>7640</v>
      </c>
      <c r="M3484" s="267" t="s">
        <v>7641</v>
      </c>
      <c r="N3484" s="262" t="s">
        <v>7640</v>
      </c>
      <c r="O3484" s="263" t="s">
        <v>7641</v>
      </c>
      <c r="P3484" s="266" t="s">
        <v>7714</v>
      </c>
      <c r="Q3484" s="267" t="s">
        <v>7715</v>
      </c>
      <c r="R3484" s="276"/>
      <c r="S3484" s="277"/>
      <c r="T3484" s="277"/>
    </row>
    <row r="3485" spans="1:20" s="203" customFormat="1" ht="25.5" x14ac:dyDescent="0.2">
      <c r="A3485" s="204" t="s">
        <v>10461</v>
      </c>
      <c r="B3485" s="205" t="s">
        <v>7704</v>
      </c>
      <c r="C3485" s="400" t="s">
        <v>12569</v>
      </c>
      <c r="D3485" s="207" t="s">
        <v>12570</v>
      </c>
      <c r="E3485" s="208"/>
      <c r="F3485" s="209"/>
      <c r="G3485" s="210"/>
      <c r="H3485" s="211"/>
      <c r="I3485" s="212"/>
      <c r="J3485" s="209"/>
      <c r="K3485" s="210"/>
      <c r="L3485" s="213"/>
      <c r="M3485" s="214"/>
      <c r="N3485" s="209"/>
      <c r="O3485" s="210"/>
      <c r="P3485" s="213"/>
      <c r="Q3485" s="214"/>
      <c r="R3485" s="215"/>
      <c r="S3485" s="216"/>
      <c r="T3485" s="216"/>
    </row>
    <row r="3486" spans="1:20" s="203" customFormat="1" ht="24" x14ac:dyDescent="0.2">
      <c r="A3486" s="244" t="s">
        <v>10461</v>
      </c>
      <c r="B3486" s="245" t="s">
        <v>7707</v>
      </c>
      <c r="C3486" s="246" t="s">
        <v>12571</v>
      </c>
      <c r="D3486" s="247" t="s">
        <v>12572</v>
      </c>
      <c r="E3486" s="248"/>
      <c r="F3486" s="249"/>
      <c r="G3486" s="250"/>
      <c r="H3486" s="251"/>
      <c r="I3486" s="252"/>
      <c r="J3486" s="262"/>
      <c r="K3486" s="263"/>
      <c r="L3486" s="266"/>
      <c r="M3486" s="267"/>
      <c r="N3486" s="262"/>
      <c r="O3486" s="263"/>
      <c r="P3486" s="266"/>
      <c r="Q3486" s="267"/>
      <c r="R3486" s="276"/>
      <c r="S3486" s="277"/>
      <c r="T3486" s="277"/>
    </row>
    <row r="3487" spans="1:20" s="203" customFormat="1" ht="36" x14ac:dyDescent="0.2">
      <c r="A3487" s="257" t="s">
        <v>10461</v>
      </c>
      <c r="B3487" s="258" t="s">
        <v>7710</v>
      </c>
      <c r="C3487" s="259" t="s">
        <v>12571</v>
      </c>
      <c r="D3487" s="260" t="s">
        <v>12573</v>
      </c>
      <c r="E3487" s="261"/>
      <c r="F3487" s="262"/>
      <c r="G3487" s="263"/>
      <c r="H3487" s="264"/>
      <c r="I3487" s="265"/>
      <c r="J3487" s="262" t="s">
        <v>5084</v>
      </c>
      <c r="K3487" s="263" t="s">
        <v>5085</v>
      </c>
      <c r="L3487" s="266" t="s">
        <v>7640</v>
      </c>
      <c r="M3487" s="267" t="s">
        <v>7641</v>
      </c>
      <c r="N3487" s="262" t="s">
        <v>7640</v>
      </c>
      <c r="O3487" s="263" t="s">
        <v>7641</v>
      </c>
      <c r="P3487" s="266" t="s">
        <v>7714</v>
      </c>
      <c r="Q3487" s="267" t="s">
        <v>7715</v>
      </c>
      <c r="R3487" s="276"/>
      <c r="S3487" s="277"/>
      <c r="T3487" s="277"/>
    </row>
    <row r="3488" spans="1:20" s="203" customFormat="1" ht="24" x14ac:dyDescent="0.2">
      <c r="A3488" s="244" t="s">
        <v>10461</v>
      </c>
      <c r="B3488" s="245" t="s">
        <v>7707</v>
      </c>
      <c r="C3488" s="246" t="s">
        <v>12574</v>
      </c>
      <c r="D3488" s="247" t="s">
        <v>12575</v>
      </c>
      <c r="E3488" s="248"/>
      <c r="F3488" s="249"/>
      <c r="G3488" s="250"/>
      <c r="H3488" s="251"/>
      <c r="I3488" s="252"/>
      <c r="J3488" s="262"/>
      <c r="K3488" s="263"/>
      <c r="L3488" s="266"/>
      <c r="M3488" s="267"/>
      <c r="N3488" s="262"/>
      <c r="O3488" s="263"/>
      <c r="P3488" s="266"/>
      <c r="Q3488" s="267"/>
      <c r="R3488" s="276"/>
      <c r="S3488" s="277"/>
      <c r="T3488" s="277"/>
    </row>
    <row r="3489" spans="1:20" s="203" customFormat="1" ht="36" x14ac:dyDescent="0.2">
      <c r="A3489" s="257" t="s">
        <v>10461</v>
      </c>
      <c r="B3489" s="258" t="s">
        <v>7710</v>
      </c>
      <c r="C3489" s="259" t="s">
        <v>12574</v>
      </c>
      <c r="D3489" s="260" t="s">
        <v>12576</v>
      </c>
      <c r="E3489" s="261"/>
      <c r="F3489" s="262"/>
      <c r="G3489" s="263"/>
      <c r="H3489" s="264"/>
      <c r="I3489" s="265"/>
      <c r="J3489" s="262" t="s">
        <v>5086</v>
      </c>
      <c r="K3489" s="263" t="s">
        <v>5087</v>
      </c>
      <c r="L3489" s="266" t="s">
        <v>7640</v>
      </c>
      <c r="M3489" s="267" t="s">
        <v>7641</v>
      </c>
      <c r="N3489" s="262" t="s">
        <v>7640</v>
      </c>
      <c r="O3489" s="263" t="s">
        <v>7641</v>
      </c>
      <c r="P3489" s="266" t="s">
        <v>7714</v>
      </c>
      <c r="Q3489" s="267" t="s">
        <v>7715</v>
      </c>
      <c r="R3489" s="276"/>
      <c r="S3489" s="277"/>
      <c r="T3489" s="277"/>
    </row>
    <row r="3490" spans="1:20" s="203" customFormat="1" ht="14.25" x14ac:dyDescent="0.2">
      <c r="A3490" s="190" t="s">
        <v>10461</v>
      </c>
      <c r="B3490" s="191" t="s">
        <v>7701</v>
      </c>
      <c r="C3490" s="192" t="s">
        <v>12577</v>
      </c>
      <c r="D3490" s="193" t="s">
        <v>12578</v>
      </c>
      <c r="E3490" s="194"/>
      <c r="F3490" s="195"/>
      <c r="G3490" s="196"/>
      <c r="H3490" s="197"/>
      <c r="I3490" s="198"/>
      <c r="J3490" s="195"/>
      <c r="K3490" s="196"/>
      <c r="L3490" s="199"/>
      <c r="M3490" s="200"/>
      <c r="N3490" s="195"/>
      <c r="O3490" s="196"/>
      <c r="P3490" s="199"/>
      <c r="Q3490" s="200"/>
      <c r="R3490" s="201"/>
      <c r="S3490" s="202"/>
      <c r="T3490" s="202"/>
    </row>
    <row r="3491" spans="1:20" s="203" customFormat="1" ht="25.5" x14ac:dyDescent="0.2">
      <c r="A3491" s="204" t="s">
        <v>10461</v>
      </c>
      <c r="B3491" s="205" t="s">
        <v>7704</v>
      </c>
      <c r="C3491" s="400" t="s">
        <v>12579</v>
      </c>
      <c r="D3491" s="207" t="s">
        <v>12580</v>
      </c>
      <c r="E3491" s="208"/>
      <c r="F3491" s="209"/>
      <c r="G3491" s="210"/>
      <c r="H3491" s="211"/>
      <c r="I3491" s="212"/>
      <c r="J3491" s="209"/>
      <c r="K3491" s="210"/>
      <c r="L3491" s="213"/>
      <c r="M3491" s="214"/>
      <c r="N3491" s="209"/>
      <c r="O3491" s="210"/>
      <c r="P3491" s="213"/>
      <c r="Q3491" s="214"/>
      <c r="R3491" s="215"/>
      <c r="S3491" s="216"/>
      <c r="T3491" s="216"/>
    </row>
    <row r="3492" spans="1:20" s="203" customFormat="1" ht="24" x14ac:dyDescent="0.2">
      <c r="A3492" s="244" t="s">
        <v>10461</v>
      </c>
      <c r="B3492" s="245" t="s">
        <v>7707</v>
      </c>
      <c r="C3492" s="246" t="s">
        <v>12581</v>
      </c>
      <c r="D3492" s="247" t="s">
        <v>12582</v>
      </c>
      <c r="E3492" s="248"/>
      <c r="F3492" s="249"/>
      <c r="G3492" s="250"/>
      <c r="H3492" s="251"/>
      <c r="I3492" s="252"/>
      <c r="J3492" s="249"/>
      <c r="K3492" s="250"/>
      <c r="L3492" s="253"/>
      <c r="M3492" s="254"/>
      <c r="N3492" s="249"/>
      <c r="O3492" s="250"/>
      <c r="P3492" s="253"/>
      <c r="Q3492" s="254"/>
      <c r="R3492" s="255"/>
      <c r="S3492" s="256"/>
      <c r="T3492" s="256"/>
    </row>
    <row r="3493" spans="1:20" s="203" customFormat="1" ht="36" x14ac:dyDescent="0.2">
      <c r="A3493" s="257" t="s">
        <v>10461</v>
      </c>
      <c r="B3493" s="258" t="s">
        <v>7710</v>
      </c>
      <c r="C3493" s="259" t="s">
        <v>12583</v>
      </c>
      <c r="D3493" s="260" t="s">
        <v>12584</v>
      </c>
      <c r="E3493" s="261"/>
      <c r="F3493" s="262"/>
      <c r="G3493" s="263"/>
      <c r="H3493" s="264"/>
      <c r="I3493" s="265"/>
      <c r="J3493" s="262" t="s">
        <v>4925</v>
      </c>
      <c r="K3493" s="263" t="s">
        <v>4926</v>
      </c>
      <c r="L3493" s="266" t="s">
        <v>7640</v>
      </c>
      <c r="M3493" s="267" t="s">
        <v>7641</v>
      </c>
      <c r="N3493" s="262" t="s">
        <v>7640</v>
      </c>
      <c r="O3493" s="263" t="s">
        <v>7641</v>
      </c>
      <c r="P3493" s="266" t="s">
        <v>7714</v>
      </c>
      <c r="Q3493" s="267" t="s">
        <v>7715</v>
      </c>
      <c r="R3493" s="276"/>
      <c r="S3493" s="277"/>
      <c r="T3493" s="277"/>
    </row>
    <row r="3494" spans="1:20" s="445" customFormat="1" ht="48" x14ac:dyDescent="0.2">
      <c r="A3494" s="257" t="s">
        <v>10461</v>
      </c>
      <c r="B3494" s="258" t="s">
        <v>7710</v>
      </c>
      <c r="C3494" s="259" t="s">
        <v>12585</v>
      </c>
      <c r="D3494" s="260" t="s">
        <v>12586</v>
      </c>
      <c r="E3494" s="261"/>
      <c r="F3494" s="262"/>
      <c r="G3494" s="263"/>
      <c r="H3494" s="264"/>
      <c r="I3494" s="265"/>
      <c r="J3494" s="262" t="s">
        <v>4927</v>
      </c>
      <c r="K3494" s="263" t="s">
        <v>4928</v>
      </c>
      <c r="L3494" s="266" t="s">
        <v>7640</v>
      </c>
      <c r="M3494" s="267" t="s">
        <v>7641</v>
      </c>
      <c r="N3494" s="262" t="s">
        <v>7640</v>
      </c>
      <c r="O3494" s="263" t="s">
        <v>7641</v>
      </c>
      <c r="P3494" s="266" t="s">
        <v>7714</v>
      </c>
      <c r="Q3494" s="267" t="s">
        <v>7715</v>
      </c>
      <c r="R3494" s="276"/>
      <c r="S3494" s="277"/>
      <c r="T3494" s="277"/>
    </row>
    <row r="3495" spans="1:20" s="203" customFormat="1" ht="48" x14ac:dyDescent="0.2">
      <c r="A3495" s="257" t="s">
        <v>10461</v>
      </c>
      <c r="B3495" s="258" t="s">
        <v>7710</v>
      </c>
      <c r="C3495" s="259" t="s">
        <v>12587</v>
      </c>
      <c r="D3495" s="260" t="s">
        <v>12588</v>
      </c>
      <c r="E3495" s="261"/>
      <c r="F3495" s="262"/>
      <c r="G3495" s="263"/>
      <c r="H3495" s="264"/>
      <c r="I3495" s="265"/>
      <c r="J3495" s="262" t="s">
        <v>4929</v>
      </c>
      <c r="K3495" s="263" t="s">
        <v>4930</v>
      </c>
      <c r="L3495" s="266" t="s">
        <v>7640</v>
      </c>
      <c r="M3495" s="267" t="s">
        <v>7641</v>
      </c>
      <c r="N3495" s="262" t="s">
        <v>7640</v>
      </c>
      <c r="O3495" s="263" t="s">
        <v>7641</v>
      </c>
      <c r="P3495" s="266" t="s">
        <v>7714</v>
      </c>
      <c r="Q3495" s="267" t="s">
        <v>7715</v>
      </c>
      <c r="R3495" s="276"/>
      <c r="S3495" s="277"/>
      <c r="T3495" s="277"/>
    </row>
    <row r="3496" spans="1:20" s="203" customFormat="1" ht="36" x14ac:dyDescent="0.2">
      <c r="A3496" s="257" t="s">
        <v>10461</v>
      </c>
      <c r="B3496" s="258" t="s">
        <v>7710</v>
      </c>
      <c r="C3496" s="259" t="s">
        <v>12589</v>
      </c>
      <c r="D3496" s="260" t="s">
        <v>12590</v>
      </c>
      <c r="E3496" s="261"/>
      <c r="F3496" s="262"/>
      <c r="G3496" s="263"/>
      <c r="H3496" s="264"/>
      <c r="I3496" s="265"/>
      <c r="J3496" s="262" t="s">
        <v>4931</v>
      </c>
      <c r="K3496" s="263" t="s">
        <v>4932</v>
      </c>
      <c r="L3496" s="266" t="s">
        <v>7640</v>
      </c>
      <c r="M3496" s="267" t="s">
        <v>7641</v>
      </c>
      <c r="N3496" s="262" t="s">
        <v>7640</v>
      </c>
      <c r="O3496" s="263" t="s">
        <v>7641</v>
      </c>
      <c r="P3496" s="266" t="s">
        <v>7714</v>
      </c>
      <c r="Q3496" s="267" t="s">
        <v>7715</v>
      </c>
      <c r="R3496" s="276"/>
      <c r="S3496" s="277"/>
      <c r="T3496" s="277"/>
    </row>
    <row r="3497" spans="1:20" s="203" customFormat="1" ht="48" x14ac:dyDescent="0.2">
      <c r="A3497" s="257" t="s">
        <v>10461</v>
      </c>
      <c r="B3497" s="258" t="s">
        <v>7710</v>
      </c>
      <c r="C3497" s="259" t="s">
        <v>12591</v>
      </c>
      <c r="D3497" s="260" t="s">
        <v>12592</v>
      </c>
      <c r="E3497" s="261"/>
      <c r="F3497" s="262"/>
      <c r="G3497" s="263"/>
      <c r="H3497" s="264"/>
      <c r="I3497" s="265"/>
      <c r="J3497" s="262" t="s">
        <v>4933</v>
      </c>
      <c r="K3497" s="263" t="s">
        <v>4934</v>
      </c>
      <c r="L3497" s="266" t="s">
        <v>7640</v>
      </c>
      <c r="M3497" s="267" t="s">
        <v>7641</v>
      </c>
      <c r="N3497" s="262" t="s">
        <v>7640</v>
      </c>
      <c r="O3497" s="263" t="s">
        <v>7641</v>
      </c>
      <c r="P3497" s="266" t="s">
        <v>7714</v>
      </c>
      <c r="Q3497" s="267" t="s">
        <v>7715</v>
      </c>
      <c r="R3497" s="276"/>
      <c r="S3497" s="277"/>
      <c r="T3497" s="277"/>
    </row>
    <row r="3498" spans="1:20" ht="36" x14ac:dyDescent="0.2">
      <c r="A3498" s="257" t="s">
        <v>10461</v>
      </c>
      <c r="B3498" s="258" t="s">
        <v>7710</v>
      </c>
      <c r="C3498" s="259" t="s">
        <v>12593</v>
      </c>
      <c r="D3498" s="260" t="s">
        <v>12594</v>
      </c>
      <c r="E3498" s="261"/>
      <c r="F3498" s="262"/>
      <c r="G3498" s="263"/>
      <c r="H3498" s="264"/>
      <c r="I3498" s="265"/>
      <c r="J3498" s="262" t="s">
        <v>4935</v>
      </c>
      <c r="K3498" s="263" t="s">
        <v>4936</v>
      </c>
      <c r="L3498" s="266" t="s">
        <v>7640</v>
      </c>
      <c r="M3498" s="267" t="s">
        <v>7641</v>
      </c>
      <c r="N3498" s="262" t="s">
        <v>7640</v>
      </c>
      <c r="O3498" s="263" t="s">
        <v>7641</v>
      </c>
      <c r="P3498" s="266" t="s">
        <v>7714</v>
      </c>
      <c r="Q3498" s="267" t="s">
        <v>7715</v>
      </c>
      <c r="R3498" s="276"/>
      <c r="S3498" s="277"/>
      <c r="T3498" s="277"/>
    </row>
    <row r="3499" spans="1:20" ht="36" x14ac:dyDescent="0.2">
      <c r="A3499" s="257" t="s">
        <v>10461</v>
      </c>
      <c r="B3499" s="258" t="s">
        <v>7710</v>
      </c>
      <c r="C3499" s="259" t="s">
        <v>12595</v>
      </c>
      <c r="D3499" s="260" t="s">
        <v>12596</v>
      </c>
      <c r="E3499" s="261"/>
      <c r="F3499" s="262"/>
      <c r="G3499" s="263"/>
      <c r="H3499" s="264"/>
      <c r="I3499" s="265"/>
      <c r="J3499" s="262" t="s">
        <v>4937</v>
      </c>
      <c r="K3499" s="263" t="s">
        <v>4938</v>
      </c>
      <c r="L3499" s="266" t="s">
        <v>7640</v>
      </c>
      <c r="M3499" s="267" t="s">
        <v>7641</v>
      </c>
      <c r="N3499" s="262" t="s">
        <v>7640</v>
      </c>
      <c r="O3499" s="263" t="s">
        <v>7641</v>
      </c>
      <c r="P3499" s="266" t="s">
        <v>7714</v>
      </c>
      <c r="Q3499" s="267" t="s">
        <v>7715</v>
      </c>
      <c r="R3499" s="276"/>
      <c r="S3499" s="277"/>
      <c r="T3499" s="277"/>
    </row>
    <row r="3500" spans="1:20" ht="48" x14ac:dyDescent="0.2">
      <c r="A3500" s="257" t="s">
        <v>10461</v>
      </c>
      <c r="B3500" s="258" t="s">
        <v>7710</v>
      </c>
      <c r="C3500" s="259" t="s">
        <v>12597</v>
      </c>
      <c r="D3500" s="260" t="s">
        <v>12598</v>
      </c>
      <c r="E3500" s="261"/>
      <c r="F3500" s="262"/>
      <c r="G3500" s="263"/>
      <c r="H3500" s="264"/>
      <c r="I3500" s="265"/>
      <c r="J3500" s="262" t="s">
        <v>4939</v>
      </c>
      <c r="K3500" s="263" t="s">
        <v>4940</v>
      </c>
      <c r="L3500" s="266" t="s">
        <v>7640</v>
      </c>
      <c r="M3500" s="267" t="s">
        <v>7641</v>
      </c>
      <c r="N3500" s="262" t="s">
        <v>7640</v>
      </c>
      <c r="O3500" s="263" t="s">
        <v>7641</v>
      </c>
      <c r="P3500" s="266" t="s">
        <v>7714</v>
      </c>
      <c r="Q3500" s="267" t="s">
        <v>7715</v>
      </c>
      <c r="R3500" s="276"/>
      <c r="S3500" s="277"/>
      <c r="T3500" s="277"/>
    </row>
    <row r="3501" spans="1:20" s="203" customFormat="1" ht="48" x14ac:dyDescent="0.2">
      <c r="A3501" s="257" t="s">
        <v>10461</v>
      </c>
      <c r="B3501" s="258" t="s">
        <v>7710</v>
      </c>
      <c r="C3501" s="259" t="s">
        <v>12599</v>
      </c>
      <c r="D3501" s="260" t="s">
        <v>12600</v>
      </c>
      <c r="E3501" s="261"/>
      <c r="F3501" s="262"/>
      <c r="G3501" s="263"/>
      <c r="H3501" s="264"/>
      <c r="I3501" s="265"/>
      <c r="J3501" s="262" t="s">
        <v>4941</v>
      </c>
      <c r="K3501" s="263" t="s">
        <v>4942</v>
      </c>
      <c r="L3501" s="266" t="s">
        <v>7640</v>
      </c>
      <c r="M3501" s="267" t="s">
        <v>7641</v>
      </c>
      <c r="N3501" s="262" t="s">
        <v>7640</v>
      </c>
      <c r="O3501" s="263" t="s">
        <v>7641</v>
      </c>
      <c r="P3501" s="266" t="s">
        <v>7714</v>
      </c>
      <c r="Q3501" s="267" t="s">
        <v>7715</v>
      </c>
      <c r="R3501" s="276"/>
      <c r="S3501" s="277"/>
      <c r="T3501" s="277"/>
    </row>
    <row r="3502" spans="1:20" ht="48" x14ac:dyDescent="0.2">
      <c r="A3502" s="257" t="s">
        <v>10461</v>
      </c>
      <c r="B3502" s="258" t="s">
        <v>7710</v>
      </c>
      <c r="C3502" s="259" t="s">
        <v>12601</v>
      </c>
      <c r="D3502" s="260" t="s">
        <v>12602</v>
      </c>
      <c r="E3502" s="261"/>
      <c r="F3502" s="262"/>
      <c r="G3502" s="263"/>
      <c r="H3502" s="264"/>
      <c r="I3502" s="265"/>
      <c r="J3502" s="262" t="s">
        <v>4943</v>
      </c>
      <c r="K3502" s="263" t="s">
        <v>4944</v>
      </c>
      <c r="L3502" s="266" t="s">
        <v>7640</v>
      </c>
      <c r="M3502" s="267" t="s">
        <v>7641</v>
      </c>
      <c r="N3502" s="262" t="s">
        <v>7640</v>
      </c>
      <c r="O3502" s="263" t="s">
        <v>7641</v>
      </c>
      <c r="P3502" s="266" t="s">
        <v>7714</v>
      </c>
      <c r="Q3502" s="267" t="s">
        <v>7715</v>
      </c>
      <c r="R3502" s="276"/>
      <c r="S3502" s="277"/>
      <c r="T3502" s="277"/>
    </row>
    <row r="3503" spans="1:20" ht="60" x14ac:dyDescent="0.2">
      <c r="A3503" s="257" t="s">
        <v>10461</v>
      </c>
      <c r="B3503" s="258" t="s">
        <v>7710</v>
      </c>
      <c r="C3503" s="259" t="s">
        <v>12603</v>
      </c>
      <c r="D3503" s="260" t="s">
        <v>12604</v>
      </c>
      <c r="E3503" s="261"/>
      <c r="F3503" s="262"/>
      <c r="G3503" s="263"/>
      <c r="H3503" s="264"/>
      <c r="I3503" s="265"/>
      <c r="J3503" s="262" t="s">
        <v>4945</v>
      </c>
      <c r="K3503" s="263" t="s">
        <v>4946</v>
      </c>
      <c r="L3503" s="266" t="s">
        <v>7640</v>
      </c>
      <c r="M3503" s="267" t="s">
        <v>7641</v>
      </c>
      <c r="N3503" s="262" t="s">
        <v>7640</v>
      </c>
      <c r="O3503" s="263" t="s">
        <v>7641</v>
      </c>
      <c r="P3503" s="266" t="s">
        <v>7714</v>
      </c>
      <c r="Q3503" s="267" t="s">
        <v>7715</v>
      </c>
      <c r="R3503" s="276"/>
      <c r="S3503" s="277"/>
      <c r="T3503" s="277"/>
    </row>
    <row r="3504" spans="1:20" ht="60" x14ac:dyDescent="0.2">
      <c r="A3504" s="257" t="s">
        <v>10461</v>
      </c>
      <c r="B3504" s="258" t="s">
        <v>7710</v>
      </c>
      <c r="C3504" s="259" t="s">
        <v>12605</v>
      </c>
      <c r="D3504" s="260" t="s">
        <v>12606</v>
      </c>
      <c r="E3504" s="261"/>
      <c r="F3504" s="262"/>
      <c r="G3504" s="263"/>
      <c r="H3504" s="264"/>
      <c r="I3504" s="265"/>
      <c r="J3504" s="262" t="s">
        <v>4947</v>
      </c>
      <c r="K3504" s="263" t="s">
        <v>4948</v>
      </c>
      <c r="L3504" s="266" t="s">
        <v>7640</v>
      </c>
      <c r="M3504" s="267" t="s">
        <v>7641</v>
      </c>
      <c r="N3504" s="262" t="s">
        <v>7640</v>
      </c>
      <c r="O3504" s="263" t="s">
        <v>7641</v>
      </c>
      <c r="P3504" s="266" t="s">
        <v>7714</v>
      </c>
      <c r="Q3504" s="267" t="s">
        <v>7715</v>
      </c>
      <c r="R3504" s="276"/>
      <c r="S3504" s="277"/>
      <c r="T3504" s="277"/>
    </row>
    <row r="3505" spans="1:20" s="203" customFormat="1" ht="48" x14ac:dyDescent="0.2">
      <c r="A3505" s="257" t="s">
        <v>10461</v>
      </c>
      <c r="B3505" s="258" t="s">
        <v>7710</v>
      </c>
      <c r="C3505" s="259" t="s">
        <v>12607</v>
      </c>
      <c r="D3505" s="260" t="s">
        <v>12608</v>
      </c>
      <c r="E3505" s="261"/>
      <c r="F3505" s="262"/>
      <c r="G3505" s="263"/>
      <c r="H3505" s="264"/>
      <c r="I3505" s="265"/>
      <c r="J3505" s="262" t="s">
        <v>4949</v>
      </c>
      <c r="K3505" s="263" t="s">
        <v>4950</v>
      </c>
      <c r="L3505" s="266" t="s">
        <v>7640</v>
      </c>
      <c r="M3505" s="267" t="s">
        <v>7641</v>
      </c>
      <c r="N3505" s="262" t="s">
        <v>7640</v>
      </c>
      <c r="O3505" s="263" t="s">
        <v>7641</v>
      </c>
      <c r="P3505" s="266" t="s">
        <v>7714</v>
      </c>
      <c r="Q3505" s="267" t="s">
        <v>7715</v>
      </c>
      <c r="R3505" s="276"/>
      <c r="S3505" s="277"/>
      <c r="T3505" s="277"/>
    </row>
    <row r="3506" spans="1:20" ht="24" x14ac:dyDescent="0.2">
      <c r="A3506" s="244" t="s">
        <v>10461</v>
      </c>
      <c r="B3506" s="245" t="s">
        <v>7707</v>
      </c>
      <c r="C3506" s="246" t="s">
        <v>12609</v>
      </c>
      <c r="D3506" s="247" t="s">
        <v>12610</v>
      </c>
      <c r="E3506" s="248"/>
      <c r="F3506" s="249"/>
      <c r="G3506" s="250"/>
      <c r="H3506" s="251"/>
      <c r="I3506" s="252"/>
      <c r="J3506" s="249"/>
      <c r="K3506" s="250"/>
      <c r="L3506" s="253"/>
      <c r="M3506" s="254"/>
      <c r="N3506" s="249"/>
      <c r="O3506" s="250"/>
      <c r="P3506" s="253"/>
      <c r="Q3506" s="254"/>
      <c r="R3506" s="255"/>
      <c r="S3506" s="256"/>
      <c r="T3506" s="256"/>
    </row>
    <row r="3507" spans="1:20" ht="48" x14ac:dyDescent="0.2">
      <c r="A3507" s="257" t="s">
        <v>10461</v>
      </c>
      <c r="B3507" s="258" t="s">
        <v>7710</v>
      </c>
      <c r="C3507" s="259" t="s">
        <v>12611</v>
      </c>
      <c r="D3507" s="260" t="s">
        <v>12612</v>
      </c>
      <c r="E3507" s="261"/>
      <c r="F3507" s="262"/>
      <c r="G3507" s="263"/>
      <c r="H3507" s="264"/>
      <c r="I3507" s="265"/>
      <c r="J3507" s="262" t="s">
        <v>4951</v>
      </c>
      <c r="K3507" s="263" t="s">
        <v>4952</v>
      </c>
      <c r="L3507" s="266" t="s">
        <v>7640</v>
      </c>
      <c r="M3507" s="267" t="s">
        <v>7641</v>
      </c>
      <c r="N3507" s="262" t="s">
        <v>7640</v>
      </c>
      <c r="O3507" s="263" t="s">
        <v>7641</v>
      </c>
      <c r="P3507" s="266" t="s">
        <v>7714</v>
      </c>
      <c r="Q3507" s="267" t="s">
        <v>7715</v>
      </c>
      <c r="R3507" s="276"/>
      <c r="S3507" s="277"/>
      <c r="T3507" s="277"/>
    </row>
    <row r="3508" spans="1:20" ht="36" x14ac:dyDescent="0.2">
      <c r="A3508" s="257" t="s">
        <v>10461</v>
      </c>
      <c r="B3508" s="258" t="s">
        <v>7710</v>
      </c>
      <c r="C3508" s="259" t="s">
        <v>12613</v>
      </c>
      <c r="D3508" s="260" t="s">
        <v>12614</v>
      </c>
      <c r="E3508" s="261"/>
      <c r="F3508" s="262"/>
      <c r="G3508" s="263"/>
      <c r="H3508" s="264"/>
      <c r="I3508" s="265"/>
      <c r="J3508" s="262" t="s">
        <v>4953</v>
      </c>
      <c r="K3508" s="263" t="s">
        <v>4954</v>
      </c>
      <c r="L3508" s="266" t="s">
        <v>7640</v>
      </c>
      <c r="M3508" s="267" t="s">
        <v>7641</v>
      </c>
      <c r="N3508" s="262" t="s">
        <v>7640</v>
      </c>
      <c r="O3508" s="263" t="s">
        <v>7641</v>
      </c>
      <c r="P3508" s="266" t="s">
        <v>7714</v>
      </c>
      <c r="Q3508" s="267" t="s">
        <v>7715</v>
      </c>
      <c r="R3508" s="276"/>
      <c r="S3508" s="277"/>
      <c r="T3508" s="277"/>
    </row>
    <row r="3509" spans="1:20" s="203" customFormat="1" ht="36" x14ac:dyDescent="0.2">
      <c r="A3509" s="257" t="s">
        <v>10461</v>
      </c>
      <c r="B3509" s="258" t="s">
        <v>7710</v>
      </c>
      <c r="C3509" s="259" t="s">
        <v>12615</v>
      </c>
      <c r="D3509" s="260" t="s">
        <v>12616</v>
      </c>
      <c r="E3509" s="261"/>
      <c r="F3509" s="262"/>
      <c r="G3509" s="263"/>
      <c r="H3509" s="264"/>
      <c r="I3509" s="265"/>
      <c r="J3509" s="262" t="s">
        <v>4955</v>
      </c>
      <c r="K3509" s="263" t="s">
        <v>4956</v>
      </c>
      <c r="L3509" s="266" t="s">
        <v>7640</v>
      </c>
      <c r="M3509" s="267" t="s">
        <v>7641</v>
      </c>
      <c r="N3509" s="262" t="s">
        <v>7640</v>
      </c>
      <c r="O3509" s="263" t="s">
        <v>7641</v>
      </c>
      <c r="P3509" s="266" t="s">
        <v>7714</v>
      </c>
      <c r="Q3509" s="267" t="s">
        <v>7715</v>
      </c>
      <c r="R3509" s="276"/>
      <c r="S3509" s="277"/>
      <c r="T3509" s="277"/>
    </row>
    <row r="3510" spans="1:20" ht="48" x14ac:dyDescent="0.2">
      <c r="A3510" s="257" t="s">
        <v>10461</v>
      </c>
      <c r="B3510" s="258" t="s">
        <v>7710</v>
      </c>
      <c r="C3510" s="259" t="s">
        <v>12617</v>
      </c>
      <c r="D3510" s="260" t="s">
        <v>12618</v>
      </c>
      <c r="E3510" s="261"/>
      <c r="F3510" s="262"/>
      <c r="G3510" s="263"/>
      <c r="H3510" s="264"/>
      <c r="I3510" s="265"/>
      <c r="J3510" s="262" t="s">
        <v>4957</v>
      </c>
      <c r="K3510" s="263" t="s">
        <v>4958</v>
      </c>
      <c r="L3510" s="266" t="s">
        <v>7640</v>
      </c>
      <c r="M3510" s="267" t="s">
        <v>7641</v>
      </c>
      <c r="N3510" s="262" t="s">
        <v>7640</v>
      </c>
      <c r="O3510" s="263" t="s">
        <v>7641</v>
      </c>
      <c r="P3510" s="266" t="s">
        <v>7714</v>
      </c>
      <c r="Q3510" s="267" t="s">
        <v>7715</v>
      </c>
      <c r="R3510" s="276"/>
      <c r="S3510" s="277"/>
      <c r="T3510" s="277"/>
    </row>
    <row r="3511" spans="1:20" ht="36" x14ac:dyDescent="0.2">
      <c r="A3511" s="257" t="s">
        <v>10461</v>
      </c>
      <c r="B3511" s="258" t="s">
        <v>7710</v>
      </c>
      <c r="C3511" s="259" t="s">
        <v>12619</v>
      </c>
      <c r="D3511" s="260" t="s">
        <v>12620</v>
      </c>
      <c r="E3511" s="261"/>
      <c r="F3511" s="262"/>
      <c r="G3511" s="263"/>
      <c r="H3511" s="264"/>
      <c r="I3511" s="265"/>
      <c r="J3511" s="262" t="s">
        <v>4959</v>
      </c>
      <c r="K3511" s="263" t="s">
        <v>4960</v>
      </c>
      <c r="L3511" s="266" t="s">
        <v>7640</v>
      </c>
      <c r="M3511" s="267" t="s">
        <v>7641</v>
      </c>
      <c r="N3511" s="262" t="s">
        <v>7640</v>
      </c>
      <c r="O3511" s="263" t="s">
        <v>7641</v>
      </c>
      <c r="P3511" s="266" t="s">
        <v>7714</v>
      </c>
      <c r="Q3511" s="267" t="s">
        <v>7715</v>
      </c>
      <c r="R3511" s="276"/>
      <c r="S3511" s="277"/>
      <c r="T3511" s="277"/>
    </row>
    <row r="3512" spans="1:20" s="203" customFormat="1" ht="36" x14ac:dyDescent="0.2">
      <c r="A3512" s="257" t="s">
        <v>10461</v>
      </c>
      <c r="B3512" s="258" t="s">
        <v>7710</v>
      </c>
      <c r="C3512" s="259" t="s">
        <v>12621</v>
      </c>
      <c r="D3512" s="260" t="s">
        <v>12622</v>
      </c>
      <c r="E3512" s="261"/>
      <c r="F3512" s="262"/>
      <c r="G3512" s="263"/>
      <c r="H3512" s="264"/>
      <c r="I3512" s="265"/>
      <c r="J3512" s="262" t="s">
        <v>4961</v>
      </c>
      <c r="K3512" s="263" t="s">
        <v>4962</v>
      </c>
      <c r="L3512" s="266" t="s">
        <v>7640</v>
      </c>
      <c r="M3512" s="267" t="s">
        <v>7641</v>
      </c>
      <c r="N3512" s="262" t="s">
        <v>7640</v>
      </c>
      <c r="O3512" s="263" t="s">
        <v>7641</v>
      </c>
      <c r="P3512" s="266" t="s">
        <v>7714</v>
      </c>
      <c r="Q3512" s="267" t="s">
        <v>7715</v>
      </c>
      <c r="R3512" s="276"/>
      <c r="S3512" s="277"/>
      <c r="T3512" s="277"/>
    </row>
    <row r="3513" spans="1:20" s="203" customFormat="1" ht="36" x14ac:dyDescent="0.2">
      <c r="A3513" s="257" t="s">
        <v>10461</v>
      </c>
      <c r="B3513" s="258" t="s">
        <v>7710</v>
      </c>
      <c r="C3513" s="259" t="s">
        <v>12623</v>
      </c>
      <c r="D3513" s="260" t="s">
        <v>12624</v>
      </c>
      <c r="E3513" s="261"/>
      <c r="F3513" s="262"/>
      <c r="G3513" s="263"/>
      <c r="H3513" s="264"/>
      <c r="I3513" s="265"/>
      <c r="J3513" s="262" t="s">
        <v>4963</v>
      </c>
      <c r="K3513" s="263" t="s">
        <v>4964</v>
      </c>
      <c r="L3513" s="266" t="s">
        <v>7640</v>
      </c>
      <c r="M3513" s="267" t="s">
        <v>7641</v>
      </c>
      <c r="N3513" s="262" t="s">
        <v>7640</v>
      </c>
      <c r="O3513" s="263" t="s">
        <v>7641</v>
      </c>
      <c r="P3513" s="266" t="s">
        <v>7714</v>
      </c>
      <c r="Q3513" s="267" t="s">
        <v>7715</v>
      </c>
      <c r="R3513" s="276"/>
      <c r="S3513" s="277"/>
      <c r="T3513" s="277"/>
    </row>
    <row r="3514" spans="1:20" ht="36" x14ac:dyDescent="0.2">
      <c r="A3514" s="257" t="s">
        <v>10461</v>
      </c>
      <c r="B3514" s="258" t="s">
        <v>7710</v>
      </c>
      <c r="C3514" s="259" t="s">
        <v>12625</v>
      </c>
      <c r="D3514" s="260" t="s">
        <v>12626</v>
      </c>
      <c r="E3514" s="261"/>
      <c r="F3514" s="262"/>
      <c r="G3514" s="263"/>
      <c r="H3514" s="264"/>
      <c r="I3514" s="265"/>
      <c r="J3514" s="262" t="s">
        <v>4965</v>
      </c>
      <c r="K3514" s="263" t="s">
        <v>4966</v>
      </c>
      <c r="L3514" s="266" t="s">
        <v>7640</v>
      </c>
      <c r="M3514" s="267" t="s">
        <v>7641</v>
      </c>
      <c r="N3514" s="262" t="s">
        <v>7640</v>
      </c>
      <c r="O3514" s="263" t="s">
        <v>7641</v>
      </c>
      <c r="P3514" s="266" t="s">
        <v>7714</v>
      </c>
      <c r="Q3514" s="267" t="s">
        <v>7715</v>
      </c>
      <c r="R3514" s="276"/>
      <c r="S3514" s="277"/>
      <c r="T3514" s="277"/>
    </row>
    <row r="3515" spans="1:20" s="203" customFormat="1" ht="72" x14ac:dyDescent="0.2">
      <c r="A3515" s="257" t="s">
        <v>10461</v>
      </c>
      <c r="B3515" s="258" t="s">
        <v>7710</v>
      </c>
      <c r="C3515" s="259" t="s">
        <v>12627</v>
      </c>
      <c r="D3515" s="260" t="s">
        <v>12628</v>
      </c>
      <c r="E3515" s="261"/>
      <c r="F3515" s="262"/>
      <c r="G3515" s="263"/>
      <c r="H3515" s="264"/>
      <c r="I3515" s="265"/>
      <c r="J3515" s="262" t="s">
        <v>4967</v>
      </c>
      <c r="K3515" s="263" t="s">
        <v>4968</v>
      </c>
      <c r="L3515" s="266" t="s">
        <v>7640</v>
      </c>
      <c r="M3515" s="267" t="s">
        <v>7641</v>
      </c>
      <c r="N3515" s="262" t="s">
        <v>7640</v>
      </c>
      <c r="O3515" s="263" t="s">
        <v>7641</v>
      </c>
      <c r="P3515" s="266" t="s">
        <v>7714</v>
      </c>
      <c r="Q3515" s="267" t="s">
        <v>7715</v>
      </c>
      <c r="R3515" s="276"/>
      <c r="S3515" s="277"/>
      <c r="T3515" s="277"/>
    </row>
    <row r="3516" spans="1:20" ht="36" x14ac:dyDescent="0.2">
      <c r="A3516" s="257" t="s">
        <v>10461</v>
      </c>
      <c r="B3516" s="258" t="s">
        <v>7710</v>
      </c>
      <c r="C3516" s="259" t="s">
        <v>12629</v>
      </c>
      <c r="D3516" s="260" t="s">
        <v>12630</v>
      </c>
      <c r="E3516" s="261"/>
      <c r="F3516" s="262"/>
      <c r="G3516" s="263"/>
      <c r="H3516" s="264"/>
      <c r="I3516" s="265"/>
      <c r="J3516" s="262" t="s">
        <v>4969</v>
      </c>
      <c r="K3516" s="263" t="s">
        <v>4970</v>
      </c>
      <c r="L3516" s="266" t="s">
        <v>7640</v>
      </c>
      <c r="M3516" s="267" t="s">
        <v>7641</v>
      </c>
      <c r="N3516" s="262" t="s">
        <v>7640</v>
      </c>
      <c r="O3516" s="263" t="s">
        <v>7641</v>
      </c>
      <c r="P3516" s="266" t="s">
        <v>7714</v>
      </c>
      <c r="Q3516" s="267" t="s">
        <v>7715</v>
      </c>
      <c r="R3516" s="276"/>
      <c r="S3516" s="277"/>
      <c r="T3516" s="277"/>
    </row>
    <row r="3517" spans="1:20" s="203" customFormat="1" ht="36" x14ac:dyDescent="0.2">
      <c r="A3517" s="257" t="s">
        <v>10461</v>
      </c>
      <c r="B3517" s="258" t="s">
        <v>7710</v>
      </c>
      <c r="C3517" s="259" t="s">
        <v>12631</v>
      </c>
      <c r="D3517" s="260" t="s">
        <v>12632</v>
      </c>
      <c r="E3517" s="261"/>
      <c r="F3517" s="262"/>
      <c r="G3517" s="263"/>
      <c r="H3517" s="264"/>
      <c r="I3517" s="265"/>
      <c r="J3517" s="262" t="s">
        <v>4971</v>
      </c>
      <c r="K3517" s="263" t="s">
        <v>4972</v>
      </c>
      <c r="L3517" s="266" t="s">
        <v>7640</v>
      </c>
      <c r="M3517" s="267" t="s">
        <v>7641</v>
      </c>
      <c r="N3517" s="262" t="s">
        <v>7640</v>
      </c>
      <c r="O3517" s="263" t="s">
        <v>7641</v>
      </c>
      <c r="P3517" s="266" t="s">
        <v>7714</v>
      </c>
      <c r="Q3517" s="267" t="s">
        <v>7715</v>
      </c>
      <c r="R3517" s="276"/>
      <c r="S3517" s="277"/>
      <c r="T3517" s="277"/>
    </row>
    <row r="3518" spans="1:20" s="203" customFormat="1" ht="72" x14ac:dyDescent="0.2">
      <c r="A3518" s="257" t="s">
        <v>10461</v>
      </c>
      <c r="B3518" s="258" t="s">
        <v>7710</v>
      </c>
      <c r="C3518" s="259" t="s">
        <v>12633</v>
      </c>
      <c r="D3518" s="260" t="s">
        <v>12634</v>
      </c>
      <c r="E3518" s="261"/>
      <c r="F3518" s="262"/>
      <c r="G3518" s="263"/>
      <c r="H3518" s="264"/>
      <c r="I3518" s="265"/>
      <c r="J3518" s="262" t="s">
        <v>4973</v>
      </c>
      <c r="K3518" s="263" t="s">
        <v>4974</v>
      </c>
      <c r="L3518" s="266" t="s">
        <v>7640</v>
      </c>
      <c r="M3518" s="267" t="s">
        <v>7641</v>
      </c>
      <c r="N3518" s="262" t="s">
        <v>7640</v>
      </c>
      <c r="O3518" s="263" t="s">
        <v>7641</v>
      </c>
      <c r="P3518" s="266" t="s">
        <v>7714</v>
      </c>
      <c r="Q3518" s="267" t="s">
        <v>7715</v>
      </c>
      <c r="R3518" s="276"/>
      <c r="S3518" s="277"/>
      <c r="T3518" s="277"/>
    </row>
    <row r="3519" spans="1:20" ht="36" x14ac:dyDescent="0.2">
      <c r="A3519" s="257" t="s">
        <v>10461</v>
      </c>
      <c r="B3519" s="258" t="s">
        <v>7710</v>
      </c>
      <c r="C3519" s="259" t="s">
        <v>12635</v>
      </c>
      <c r="D3519" s="260" t="s">
        <v>12636</v>
      </c>
      <c r="E3519" s="261"/>
      <c r="F3519" s="262"/>
      <c r="G3519" s="263"/>
      <c r="H3519" s="264"/>
      <c r="I3519" s="265"/>
      <c r="J3519" s="262" t="s">
        <v>4975</v>
      </c>
      <c r="K3519" s="263" t="s">
        <v>4976</v>
      </c>
      <c r="L3519" s="266" t="s">
        <v>7640</v>
      </c>
      <c r="M3519" s="267" t="s">
        <v>7641</v>
      </c>
      <c r="N3519" s="262" t="s">
        <v>7640</v>
      </c>
      <c r="O3519" s="263" t="s">
        <v>7641</v>
      </c>
      <c r="P3519" s="266" t="s">
        <v>7714</v>
      </c>
      <c r="Q3519" s="267" t="s">
        <v>7715</v>
      </c>
      <c r="R3519" s="276"/>
      <c r="S3519" s="277"/>
      <c r="T3519" s="277"/>
    </row>
    <row r="3520" spans="1:20" s="203" customFormat="1" ht="48" x14ac:dyDescent="0.2">
      <c r="A3520" s="257" t="s">
        <v>10461</v>
      </c>
      <c r="B3520" s="258" t="s">
        <v>7710</v>
      </c>
      <c r="C3520" s="259" t="s">
        <v>12637</v>
      </c>
      <c r="D3520" s="260" t="s">
        <v>12638</v>
      </c>
      <c r="E3520" s="261"/>
      <c r="F3520" s="262"/>
      <c r="G3520" s="263"/>
      <c r="H3520" s="264"/>
      <c r="I3520" s="265"/>
      <c r="J3520" s="262" t="s">
        <v>4977</v>
      </c>
      <c r="K3520" s="263" t="s">
        <v>4978</v>
      </c>
      <c r="L3520" s="266" t="s">
        <v>7640</v>
      </c>
      <c r="M3520" s="267" t="s">
        <v>7641</v>
      </c>
      <c r="N3520" s="262" t="s">
        <v>7640</v>
      </c>
      <c r="O3520" s="263" t="s">
        <v>7641</v>
      </c>
      <c r="P3520" s="266" t="s">
        <v>7714</v>
      </c>
      <c r="Q3520" s="267" t="s">
        <v>7715</v>
      </c>
      <c r="R3520" s="276"/>
      <c r="S3520" s="277"/>
      <c r="T3520" s="277"/>
    </row>
    <row r="3521" spans="1:20" ht="60" x14ac:dyDescent="0.2">
      <c r="A3521" s="257" t="s">
        <v>10461</v>
      </c>
      <c r="B3521" s="258" t="s">
        <v>7710</v>
      </c>
      <c r="C3521" s="259" t="s">
        <v>12639</v>
      </c>
      <c r="D3521" s="260" t="s">
        <v>12640</v>
      </c>
      <c r="E3521" s="261"/>
      <c r="F3521" s="262"/>
      <c r="G3521" s="263"/>
      <c r="H3521" s="264"/>
      <c r="I3521" s="265"/>
      <c r="J3521" s="262" t="s">
        <v>4979</v>
      </c>
      <c r="K3521" s="263" t="s">
        <v>4980</v>
      </c>
      <c r="L3521" s="266" t="s">
        <v>7640</v>
      </c>
      <c r="M3521" s="267" t="s">
        <v>7641</v>
      </c>
      <c r="N3521" s="262" t="s">
        <v>7640</v>
      </c>
      <c r="O3521" s="263" t="s">
        <v>7641</v>
      </c>
      <c r="P3521" s="266" t="s">
        <v>7714</v>
      </c>
      <c r="Q3521" s="267" t="s">
        <v>7715</v>
      </c>
      <c r="R3521" s="276"/>
      <c r="S3521" s="277"/>
      <c r="T3521" s="277"/>
    </row>
    <row r="3522" spans="1:20" s="203" customFormat="1" ht="48" x14ac:dyDescent="0.2">
      <c r="A3522" s="257" t="s">
        <v>10461</v>
      </c>
      <c r="B3522" s="258" t="s">
        <v>7710</v>
      </c>
      <c r="C3522" s="259" t="s">
        <v>12641</v>
      </c>
      <c r="D3522" s="260" t="s">
        <v>12642</v>
      </c>
      <c r="E3522" s="261"/>
      <c r="F3522" s="262"/>
      <c r="G3522" s="263"/>
      <c r="H3522" s="264"/>
      <c r="I3522" s="265"/>
      <c r="J3522" s="262" t="s">
        <v>4981</v>
      </c>
      <c r="K3522" s="263" t="s">
        <v>4982</v>
      </c>
      <c r="L3522" s="266" t="s">
        <v>7640</v>
      </c>
      <c r="M3522" s="267" t="s">
        <v>7641</v>
      </c>
      <c r="N3522" s="262" t="s">
        <v>7640</v>
      </c>
      <c r="O3522" s="263" t="s">
        <v>7641</v>
      </c>
      <c r="P3522" s="266" t="s">
        <v>7714</v>
      </c>
      <c r="Q3522" s="267" t="s">
        <v>7715</v>
      </c>
      <c r="R3522" s="276"/>
      <c r="S3522" s="277"/>
      <c r="T3522" s="277"/>
    </row>
    <row r="3523" spans="1:20" ht="48" x14ac:dyDescent="0.2">
      <c r="A3523" s="257" t="s">
        <v>10461</v>
      </c>
      <c r="B3523" s="258" t="s">
        <v>7710</v>
      </c>
      <c r="C3523" s="259" t="s">
        <v>12643</v>
      </c>
      <c r="D3523" s="260" t="s">
        <v>12644</v>
      </c>
      <c r="E3523" s="261"/>
      <c r="F3523" s="262"/>
      <c r="G3523" s="263"/>
      <c r="H3523" s="264"/>
      <c r="I3523" s="265"/>
      <c r="J3523" s="262" t="s">
        <v>4983</v>
      </c>
      <c r="K3523" s="263" t="s">
        <v>4984</v>
      </c>
      <c r="L3523" s="266" t="s">
        <v>7640</v>
      </c>
      <c r="M3523" s="267" t="s">
        <v>7641</v>
      </c>
      <c r="N3523" s="262" t="s">
        <v>7640</v>
      </c>
      <c r="O3523" s="263" t="s">
        <v>7641</v>
      </c>
      <c r="P3523" s="266" t="s">
        <v>7714</v>
      </c>
      <c r="Q3523" s="267" t="s">
        <v>7715</v>
      </c>
      <c r="R3523" s="276"/>
      <c r="S3523" s="277"/>
      <c r="T3523" s="277"/>
    </row>
    <row r="3524" spans="1:20" s="203" customFormat="1" ht="36" x14ac:dyDescent="0.2">
      <c r="A3524" s="257" t="s">
        <v>10461</v>
      </c>
      <c r="B3524" s="258" t="s">
        <v>7710</v>
      </c>
      <c r="C3524" s="259" t="s">
        <v>12645</v>
      </c>
      <c r="D3524" s="260" t="s">
        <v>12646</v>
      </c>
      <c r="E3524" s="261"/>
      <c r="F3524" s="262"/>
      <c r="G3524" s="263"/>
      <c r="H3524" s="264"/>
      <c r="I3524" s="265"/>
      <c r="J3524" s="262" t="s">
        <v>4985</v>
      </c>
      <c r="K3524" s="263" t="s">
        <v>4986</v>
      </c>
      <c r="L3524" s="266" t="s">
        <v>7640</v>
      </c>
      <c r="M3524" s="267" t="s">
        <v>7641</v>
      </c>
      <c r="N3524" s="262" t="s">
        <v>7640</v>
      </c>
      <c r="O3524" s="263" t="s">
        <v>7641</v>
      </c>
      <c r="P3524" s="266" t="s">
        <v>7714</v>
      </c>
      <c r="Q3524" s="267" t="s">
        <v>7715</v>
      </c>
      <c r="R3524" s="276"/>
      <c r="S3524" s="277"/>
      <c r="T3524" s="277"/>
    </row>
    <row r="3525" spans="1:20" ht="60" x14ac:dyDescent="0.2">
      <c r="A3525" s="257" t="s">
        <v>10461</v>
      </c>
      <c r="B3525" s="258" t="s">
        <v>7710</v>
      </c>
      <c r="C3525" s="259" t="s">
        <v>12647</v>
      </c>
      <c r="D3525" s="260" t="s">
        <v>12648</v>
      </c>
      <c r="E3525" s="261"/>
      <c r="F3525" s="262"/>
      <c r="G3525" s="263"/>
      <c r="H3525" s="264"/>
      <c r="I3525" s="265"/>
      <c r="J3525" s="262" t="s">
        <v>4987</v>
      </c>
      <c r="K3525" s="263" t="s">
        <v>4988</v>
      </c>
      <c r="L3525" s="266" t="s">
        <v>7640</v>
      </c>
      <c r="M3525" s="267" t="s">
        <v>7641</v>
      </c>
      <c r="N3525" s="262" t="s">
        <v>7640</v>
      </c>
      <c r="O3525" s="263" t="s">
        <v>7641</v>
      </c>
      <c r="P3525" s="266" t="s">
        <v>7714</v>
      </c>
      <c r="Q3525" s="267" t="s">
        <v>7715</v>
      </c>
      <c r="R3525" s="276"/>
      <c r="S3525" s="277"/>
      <c r="T3525" s="277"/>
    </row>
    <row r="3526" spans="1:20" s="203" customFormat="1" ht="48" x14ac:dyDescent="0.2">
      <c r="A3526" s="257" t="s">
        <v>10461</v>
      </c>
      <c r="B3526" s="258" t="s">
        <v>7710</v>
      </c>
      <c r="C3526" s="259" t="s">
        <v>12649</v>
      </c>
      <c r="D3526" s="260" t="s">
        <v>12650</v>
      </c>
      <c r="E3526" s="261"/>
      <c r="F3526" s="262"/>
      <c r="G3526" s="263"/>
      <c r="H3526" s="264"/>
      <c r="I3526" s="265"/>
      <c r="J3526" s="262" t="s">
        <v>4989</v>
      </c>
      <c r="K3526" s="263" t="s">
        <v>4990</v>
      </c>
      <c r="L3526" s="266" t="s">
        <v>7640</v>
      </c>
      <c r="M3526" s="267" t="s">
        <v>7641</v>
      </c>
      <c r="N3526" s="262" t="s">
        <v>7640</v>
      </c>
      <c r="O3526" s="263" t="s">
        <v>7641</v>
      </c>
      <c r="P3526" s="266" t="s">
        <v>7714</v>
      </c>
      <c r="Q3526" s="267" t="s">
        <v>7715</v>
      </c>
      <c r="R3526" s="276"/>
      <c r="S3526" s="277"/>
      <c r="T3526" s="277"/>
    </row>
    <row r="3527" spans="1:20" s="203" customFormat="1" ht="24" x14ac:dyDescent="0.2">
      <c r="A3527" s="244" t="s">
        <v>10461</v>
      </c>
      <c r="B3527" s="245" t="s">
        <v>7707</v>
      </c>
      <c r="C3527" s="246" t="s">
        <v>12651</v>
      </c>
      <c r="D3527" s="247" t="s">
        <v>12652</v>
      </c>
      <c r="E3527" s="248"/>
      <c r="F3527" s="249"/>
      <c r="G3527" s="250"/>
      <c r="H3527" s="251"/>
      <c r="I3527" s="252"/>
      <c r="J3527" s="249"/>
      <c r="K3527" s="250"/>
      <c r="L3527" s="253"/>
      <c r="M3527" s="254"/>
      <c r="N3527" s="249"/>
      <c r="O3527" s="250"/>
      <c r="P3527" s="253"/>
      <c r="Q3527" s="254"/>
      <c r="R3527" s="255"/>
      <c r="S3527" s="256"/>
      <c r="T3527" s="256"/>
    </row>
    <row r="3528" spans="1:20" ht="36" x14ac:dyDescent="0.2">
      <c r="A3528" s="257" t="s">
        <v>10461</v>
      </c>
      <c r="B3528" s="258" t="s">
        <v>7710</v>
      </c>
      <c r="C3528" s="259" t="s">
        <v>12653</v>
      </c>
      <c r="D3528" s="260" t="s">
        <v>12654</v>
      </c>
      <c r="E3528" s="261"/>
      <c r="F3528" s="262"/>
      <c r="G3528" s="263"/>
      <c r="H3528" s="264"/>
      <c r="I3528" s="265"/>
      <c r="J3528" s="262" t="s">
        <v>4991</v>
      </c>
      <c r="K3528" s="263" t="s">
        <v>4992</v>
      </c>
      <c r="L3528" s="266" t="s">
        <v>7640</v>
      </c>
      <c r="M3528" s="267" t="s">
        <v>7641</v>
      </c>
      <c r="N3528" s="262" t="s">
        <v>7640</v>
      </c>
      <c r="O3528" s="263" t="s">
        <v>7641</v>
      </c>
      <c r="P3528" s="266" t="s">
        <v>7714</v>
      </c>
      <c r="Q3528" s="267" t="s">
        <v>7715</v>
      </c>
      <c r="R3528" s="276"/>
      <c r="S3528" s="277"/>
      <c r="T3528" s="277"/>
    </row>
    <row r="3529" spans="1:20" s="203" customFormat="1" ht="36" x14ac:dyDescent="0.2">
      <c r="A3529" s="257" t="s">
        <v>10461</v>
      </c>
      <c r="B3529" s="258" t="s">
        <v>7710</v>
      </c>
      <c r="C3529" s="259" t="s">
        <v>12655</v>
      </c>
      <c r="D3529" s="260" t="s">
        <v>12656</v>
      </c>
      <c r="E3529" s="261"/>
      <c r="F3529" s="262"/>
      <c r="G3529" s="263"/>
      <c r="H3529" s="264"/>
      <c r="I3529" s="265"/>
      <c r="J3529" s="262" t="s">
        <v>4993</v>
      </c>
      <c r="K3529" s="263" t="s">
        <v>4994</v>
      </c>
      <c r="L3529" s="266" t="s">
        <v>7640</v>
      </c>
      <c r="M3529" s="267" t="s">
        <v>7641</v>
      </c>
      <c r="N3529" s="262" t="s">
        <v>7640</v>
      </c>
      <c r="O3529" s="263" t="s">
        <v>7641</v>
      </c>
      <c r="P3529" s="266" t="s">
        <v>7714</v>
      </c>
      <c r="Q3529" s="267" t="s">
        <v>7715</v>
      </c>
      <c r="R3529" s="276"/>
      <c r="S3529" s="277"/>
      <c r="T3529" s="277"/>
    </row>
    <row r="3530" spans="1:20" ht="48" x14ac:dyDescent="0.2">
      <c r="A3530" s="257" t="s">
        <v>10461</v>
      </c>
      <c r="B3530" s="258" t="s">
        <v>7710</v>
      </c>
      <c r="C3530" s="259" t="s">
        <v>12657</v>
      </c>
      <c r="D3530" s="260" t="s">
        <v>12658</v>
      </c>
      <c r="E3530" s="261"/>
      <c r="F3530" s="262"/>
      <c r="G3530" s="263"/>
      <c r="H3530" s="264"/>
      <c r="I3530" s="265"/>
      <c r="J3530" s="262" t="s">
        <v>4995</v>
      </c>
      <c r="K3530" s="263" t="s">
        <v>4996</v>
      </c>
      <c r="L3530" s="266" t="s">
        <v>7640</v>
      </c>
      <c r="M3530" s="267" t="s">
        <v>7641</v>
      </c>
      <c r="N3530" s="262" t="s">
        <v>7640</v>
      </c>
      <c r="O3530" s="263" t="s">
        <v>7641</v>
      </c>
      <c r="P3530" s="266" t="s">
        <v>7714</v>
      </c>
      <c r="Q3530" s="267" t="s">
        <v>7715</v>
      </c>
      <c r="R3530" s="276"/>
      <c r="S3530" s="277"/>
      <c r="T3530" s="277"/>
    </row>
    <row r="3531" spans="1:20" s="203" customFormat="1" ht="25.5" x14ac:dyDescent="0.2">
      <c r="A3531" s="204" t="s">
        <v>10461</v>
      </c>
      <c r="B3531" s="205" t="s">
        <v>7704</v>
      </c>
      <c r="C3531" s="400" t="s">
        <v>12659</v>
      </c>
      <c r="D3531" s="207" t="s">
        <v>12660</v>
      </c>
      <c r="E3531" s="208"/>
      <c r="F3531" s="209"/>
      <c r="G3531" s="210"/>
      <c r="H3531" s="211"/>
      <c r="I3531" s="212"/>
      <c r="J3531" s="209"/>
      <c r="K3531" s="210"/>
      <c r="L3531" s="213"/>
      <c r="M3531" s="214"/>
      <c r="N3531" s="209"/>
      <c r="O3531" s="210"/>
      <c r="P3531" s="213"/>
      <c r="Q3531" s="214"/>
      <c r="R3531" s="215"/>
      <c r="S3531" s="216"/>
      <c r="T3531" s="216"/>
    </row>
    <row r="3532" spans="1:20" ht="24" x14ac:dyDescent="0.2">
      <c r="A3532" s="244" t="s">
        <v>10461</v>
      </c>
      <c r="B3532" s="245" t="s">
        <v>7707</v>
      </c>
      <c r="C3532" s="246" t="s">
        <v>12659</v>
      </c>
      <c r="D3532" s="247" t="s">
        <v>12661</v>
      </c>
      <c r="E3532" s="248"/>
      <c r="F3532" s="249"/>
      <c r="G3532" s="250"/>
      <c r="H3532" s="251"/>
      <c r="I3532" s="252"/>
      <c r="J3532" s="262"/>
      <c r="K3532" s="263"/>
      <c r="L3532" s="266"/>
      <c r="M3532" s="267"/>
      <c r="N3532" s="262"/>
      <c r="O3532" s="263"/>
      <c r="P3532" s="266"/>
      <c r="Q3532" s="267"/>
      <c r="R3532" s="276"/>
      <c r="S3532" s="277"/>
      <c r="T3532" s="277"/>
    </row>
    <row r="3533" spans="1:20" s="203" customFormat="1" ht="36" x14ac:dyDescent="0.2">
      <c r="A3533" s="257" t="s">
        <v>10461</v>
      </c>
      <c r="B3533" s="258" t="s">
        <v>7710</v>
      </c>
      <c r="C3533" s="259" t="s">
        <v>12659</v>
      </c>
      <c r="D3533" s="260" t="s">
        <v>12662</v>
      </c>
      <c r="E3533" s="261"/>
      <c r="F3533" s="262"/>
      <c r="G3533" s="263"/>
      <c r="H3533" s="264"/>
      <c r="I3533" s="265"/>
      <c r="J3533" s="262" t="s">
        <v>5088</v>
      </c>
      <c r="K3533" s="263" t="s">
        <v>5089</v>
      </c>
      <c r="L3533" s="266" t="s">
        <v>7640</v>
      </c>
      <c r="M3533" s="267" t="s">
        <v>7641</v>
      </c>
      <c r="N3533" s="262" t="s">
        <v>7640</v>
      </c>
      <c r="O3533" s="263" t="s">
        <v>7641</v>
      </c>
      <c r="P3533" s="266" t="s">
        <v>7714</v>
      </c>
      <c r="Q3533" s="267" t="s">
        <v>7715</v>
      </c>
      <c r="R3533" s="276"/>
      <c r="S3533" s="277"/>
      <c r="T3533" s="277"/>
    </row>
    <row r="3534" spans="1:20" ht="25.5" x14ac:dyDescent="0.2">
      <c r="A3534" s="204" t="s">
        <v>10461</v>
      </c>
      <c r="B3534" s="205" t="s">
        <v>7704</v>
      </c>
      <c r="C3534" s="400" t="s">
        <v>12663</v>
      </c>
      <c r="D3534" s="207" t="s">
        <v>12664</v>
      </c>
      <c r="E3534" s="208"/>
      <c r="F3534" s="209"/>
      <c r="G3534" s="210"/>
      <c r="H3534" s="211"/>
      <c r="I3534" s="212"/>
      <c r="J3534" s="209"/>
      <c r="K3534" s="210"/>
      <c r="L3534" s="213"/>
      <c r="M3534" s="214"/>
      <c r="N3534" s="209"/>
      <c r="O3534" s="210"/>
      <c r="P3534" s="213"/>
      <c r="Q3534" s="214"/>
      <c r="R3534" s="215"/>
      <c r="S3534" s="216"/>
      <c r="T3534" s="216"/>
    </row>
    <row r="3535" spans="1:20" s="203" customFormat="1" ht="24" x14ac:dyDescent="0.2">
      <c r="A3535" s="244" t="s">
        <v>10461</v>
      </c>
      <c r="B3535" s="245" t="s">
        <v>7707</v>
      </c>
      <c r="C3535" s="246" t="s">
        <v>12665</v>
      </c>
      <c r="D3535" s="247" t="s">
        <v>12666</v>
      </c>
      <c r="E3535" s="248"/>
      <c r="F3535" s="249"/>
      <c r="G3535" s="250"/>
      <c r="H3535" s="251"/>
      <c r="I3535" s="252"/>
      <c r="J3535" s="262"/>
      <c r="K3535" s="263"/>
      <c r="L3535" s="266"/>
      <c r="M3535" s="267"/>
      <c r="N3535" s="262"/>
      <c r="O3535" s="263"/>
      <c r="P3535" s="266"/>
      <c r="Q3535" s="267"/>
      <c r="R3535" s="276"/>
      <c r="S3535" s="277"/>
      <c r="T3535" s="277"/>
    </row>
    <row r="3536" spans="1:20" s="203" customFormat="1" ht="36" x14ac:dyDescent="0.2">
      <c r="A3536" s="257" t="s">
        <v>10461</v>
      </c>
      <c r="B3536" s="258" t="s">
        <v>7710</v>
      </c>
      <c r="C3536" s="259" t="s">
        <v>12665</v>
      </c>
      <c r="D3536" s="260" t="s">
        <v>12667</v>
      </c>
      <c r="E3536" s="261"/>
      <c r="F3536" s="262"/>
      <c r="G3536" s="263"/>
      <c r="H3536" s="264"/>
      <c r="I3536" s="265"/>
      <c r="J3536" s="262" t="s">
        <v>5007</v>
      </c>
      <c r="K3536" s="263" t="s">
        <v>5008</v>
      </c>
      <c r="L3536" s="266" t="s">
        <v>7640</v>
      </c>
      <c r="M3536" s="267" t="s">
        <v>7641</v>
      </c>
      <c r="N3536" s="262" t="s">
        <v>7640</v>
      </c>
      <c r="O3536" s="263" t="s">
        <v>7641</v>
      </c>
      <c r="P3536" s="266" t="s">
        <v>7714</v>
      </c>
      <c r="Q3536" s="267" t="s">
        <v>7715</v>
      </c>
      <c r="R3536" s="276"/>
      <c r="S3536" s="277"/>
      <c r="T3536" s="277"/>
    </row>
    <row r="3537" spans="1:20" s="203" customFormat="1" ht="24" x14ac:dyDescent="0.2">
      <c r="A3537" s="244" t="s">
        <v>10461</v>
      </c>
      <c r="B3537" s="245" t="s">
        <v>7707</v>
      </c>
      <c r="C3537" s="246" t="s">
        <v>12668</v>
      </c>
      <c r="D3537" s="247" t="s">
        <v>12669</v>
      </c>
      <c r="E3537" s="248"/>
      <c r="F3537" s="249"/>
      <c r="G3537" s="250"/>
      <c r="H3537" s="251"/>
      <c r="I3537" s="252"/>
      <c r="J3537" s="262"/>
      <c r="K3537" s="263"/>
      <c r="L3537" s="266"/>
      <c r="M3537" s="267"/>
      <c r="N3537" s="262"/>
      <c r="O3537" s="263"/>
      <c r="P3537" s="266"/>
      <c r="Q3537" s="267"/>
      <c r="R3537" s="276"/>
      <c r="S3537" s="277"/>
      <c r="T3537" s="277"/>
    </row>
    <row r="3538" spans="1:20" ht="48" x14ac:dyDescent="0.2">
      <c r="A3538" s="257" t="s">
        <v>10461</v>
      </c>
      <c r="B3538" s="258" t="s">
        <v>7710</v>
      </c>
      <c r="C3538" s="259" t="s">
        <v>12668</v>
      </c>
      <c r="D3538" s="260" t="s">
        <v>12670</v>
      </c>
      <c r="E3538" s="261"/>
      <c r="F3538" s="262"/>
      <c r="G3538" s="263"/>
      <c r="H3538" s="264"/>
      <c r="I3538" s="265"/>
      <c r="J3538" s="262" t="s">
        <v>5019</v>
      </c>
      <c r="K3538" s="263" t="s">
        <v>5020</v>
      </c>
      <c r="L3538" s="266" t="s">
        <v>7640</v>
      </c>
      <c r="M3538" s="267" t="s">
        <v>7641</v>
      </c>
      <c r="N3538" s="262" t="s">
        <v>7640</v>
      </c>
      <c r="O3538" s="263" t="s">
        <v>7641</v>
      </c>
      <c r="P3538" s="266" t="s">
        <v>7714</v>
      </c>
      <c r="Q3538" s="267" t="s">
        <v>7715</v>
      </c>
      <c r="R3538" s="276"/>
      <c r="S3538" s="277"/>
      <c r="T3538" s="277"/>
    </row>
    <row r="3539" spans="1:20" ht="24" x14ac:dyDescent="0.2">
      <c r="A3539" s="244" t="s">
        <v>10461</v>
      </c>
      <c r="B3539" s="245" t="s">
        <v>7707</v>
      </c>
      <c r="C3539" s="246" t="s">
        <v>12671</v>
      </c>
      <c r="D3539" s="247" t="s">
        <v>12672</v>
      </c>
      <c r="E3539" s="248"/>
      <c r="F3539" s="249"/>
      <c r="G3539" s="250"/>
      <c r="H3539" s="251"/>
      <c r="I3539" s="252"/>
      <c r="J3539" s="262"/>
      <c r="K3539" s="263"/>
      <c r="L3539" s="266"/>
      <c r="M3539" s="267"/>
      <c r="N3539" s="262"/>
      <c r="O3539" s="263"/>
      <c r="P3539" s="266"/>
      <c r="Q3539" s="267"/>
      <c r="R3539" s="276"/>
      <c r="S3539" s="277"/>
      <c r="T3539" s="277"/>
    </row>
    <row r="3540" spans="1:20" ht="48" x14ac:dyDescent="0.2">
      <c r="A3540" s="257" t="s">
        <v>10461</v>
      </c>
      <c r="B3540" s="258" t="s">
        <v>7710</v>
      </c>
      <c r="C3540" s="259" t="s">
        <v>12671</v>
      </c>
      <c r="D3540" s="260" t="s">
        <v>12673</v>
      </c>
      <c r="E3540" s="261"/>
      <c r="F3540" s="262"/>
      <c r="G3540" s="263"/>
      <c r="H3540" s="264"/>
      <c r="I3540" s="265"/>
      <c r="J3540" s="299" t="s">
        <v>5044</v>
      </c>
      <c r="K3540" s="263" t="s">
        <v>5045</v>
      </c>
      <c r="L3540" s="266" t="s">
        <v>7640</v>
      </c>
      <c r="M3540" s="267" t="s">
        <v>7641</v>
      </c>
      <c r="N3540" s="262" t="s">
        <v>7640</v>
      </c>
      <c r="O3540" s="263" t="s">
        <v>7641</v>
      </c>
      <c r="P3540" s="266" t="s">
        <v>7714</v>
      </c>
      <c r="Q3540" s="267" t="s">
        <v>7715</v>
      </c>
      <c r="R3540" s="276"/>
      <c r="S3540" s="277"/>
      <c r="T3540" s="277"/>
    </row>
    <row r="3541" spans="1:20" ht="24" x14ac:dyDescent="0.2">
      <c r="A3541" s="244" t="s">
        <v>10461</v>
      </c>
      <c r="B3541" s="245" t="s">
        <v>7707</v>
      </c>
      <c r="C3541" s="246" t="s">
        <v>12674</v>
      </c>
      <c r="D3541" s="247" t="s">
        <v>12675</v>
      </c>
      <c r="E3541" s="248"/>
      <c r="F3541" s="249"/>
      <c r="G3541" s="250"/>
      <c r="H3541" s="251"/>
      <c r="I3541" s="252"/>
      <c r="J3541" s="299"/>
      <c r="K3541" s="263"/>
      <c r="L3541" s="266"/>
      <c r="M3541" s="267"/>
      <c r="N3541" s="262"/>
      <c r="O3541" s="263"/>
      <c r="P3541" s="266"/>
      <c r="Q3541" s="267"/>
      <c r="R3541" s="276"/>
      <c r="S3541" s="277"/>
      <c r="T3541" s="277"/>
    </row>
    <row r="3542" spans="1:20" ht="36" x14ac:dyDescent="0.2">
      <c r="A3542" s="257" t="s">
        <v>10461</v>
      </c>
      <c r="B3542" s="258" t="s">
        <v>7710</v>
      </c>
      <c r="C3542" s="259" t="s">
        <v>12674</v>
      </c>
      <c r="D3542" s="260" t="s">
        <v>12676</v>
      </c>
      <c r="E3542" s="261"/>
      <c r="F3542" s="262"/>
      <c r="G3542" s="263"/>
      <c r="H3542" s="264"/>
      <c r="I3542" s="265"/>
      <c r="J3542" s="299" t="s">
        <v>5046</v>
      </c>
      <c r="K3542" s="263" t="s">
        <v>5047</v>
      </c>
      <c r="L3542" s="266" t="s">
        <v>7640</v>
      </c>
      <c r="M3542" s="267" t="s">
        <v>7641</v>
      </c>
      <c r="N3542" s="262" t="s">
        <v>7640</v>
      </c>
      <c r="O3542" s="263" t="s">
        <v>7641</v>
      </c>
      <c r="P3542" s="266" t="s">
        <v>7714</v>
      </c>
      <c r="Q3542" s="267" t="s">
        <v>7715</v>
      </c>
      <c r="R3542" s="276"/>
      <c r="S3542" s="277"/>
      <c r="T3542" s="277"/>
    </row>
    <row r="3543" spans="1:20" ht="25.5" x14ac:dyDescent="0.2">
      <c r="A3543" s="204" t="s">
        <v>10461</v>
      </c>
      <c r="B3543" s="205" t="s">
        <v>7704</v>
      </c>
      <c r="C3543" s="400" t="s">
        <v>12677</v>
      </c>
      <c r="D3543" s="207" t="s">
        <v>12678</v>
      </c>
      <c r="E3543" s="208"/>
      <c r="F3543" s="209"/>
      <c r="G3543" s="210"/>
      <c r="H3543" s="211"/>
      <c r="I3543" s="212"/>
      <c r="J3543" s="209"/>
      <c r="K3543" s="210"/>
      <c r="L3543" s="213"/>
      <c r="M3543" s="214"/>
      <c r="N3543" s="209"/>
      <c r="O3543" s="210"/>
      <c r="P3543" s="213"/>
      <c r="Q3543" s="214"/>
      <c r="R3543" s="215"/>
      <c r="S3543" s="216"/>
      <c r="T3543" s="216"/>
    </row>
    <row r="3544" spans="1:20" ht="24" x14ac:dyDescent="0.2">
      <c r="A3544" s="244" t="s">
        <v>10461</v>
      </c>
      <c r="B3544" s="245" t="s">
        <v>7707</v>
      </c>
      <c r="C3544" s="246" t="s">
        <v>12677</v>
      </c>
      <c r="D3544" s="247" t="s">
        <v>12679</v>
      </c>
      <c r="E3544" s="248"/>
      <c r="F3544" s="249"/>
      <c r="G3544" s="250"/>
      <c r="H3544" s="251"/>
      <c r="I3544" s="252"/>
      <c r="J3544" s="262"/>
      <c r="K3544" s="263"/>
      <c r="L3544" s="266"/>
      <c r="M3544" s="267"/>
      <c r="N3544" s="262"/>
      <c r="O3544" s="263"/>
      <c r="P3544" s="266"/>
      <c r="Q3544" s="267"/>
      <c r="R3544" s="276"/>
      <c r="S3544" s="277"/>
      <c r="T3544" s="277"/>
    </row>
    <row r="3545" spans="1:20" ht="36" x14ac:dyDescent="0.2">
      <c r="A3545" s="257" t="s">
        <v>10461</v>
      </c>
      <c r="B3545" s="258" t="s">
        <v>7710</v>
      </c>
      <c r="C3545" s="259" t="s">
        <v>12677</v>
      </c>
      <c r="D3545" s="260" t="s">
        <v>12680</v>
      </c>
      <c r="E3545" s="261"/>
      <c r="F3545" s="262"/>
      <c r="G3545" s="263"/>
      <c r="H3545" s="264"/>
      <c r="I3545" s="265"/>
      <c r="J3545" s="262" t="s">
        <v>5090</v>
      </c>
      <c r="K3545" s="263" t="s">
        <v>5091</v>
      </c>
      <c r="L3545" s="266" t="s">
        <v>7640</v>
      </c>
      <c r="M3545" s="267" t="s">
        <v>7641</v>
      </c>
      <c r="N3545" s="262" t="s">
        <v>7640</v>
      </c>
      <c r="O3545" s="263" t="s">
        <v>7641</v>
      </c>
      <c r="P3545" s="266" t="s">
        <v>7714</v>
      </c>
      <c r="Q3545" s="267" t="s">
        <v>7715</v>
      </c>
      <c r="R3545" s="276"/>
      <c r="S3545" s="277"/>
      <c r="T3545" s="277"/>
    </row>
    <row r="3546" spans="1:20" ht="25.5" x14ac:dyDescent="0.2">
      <c r="A3546" s="204" t="s">
        <v>10461</v>
      </c>
      <c r="B3546" s="205" t="s">
        <v>7704</v>
      </c>
      <c r="C3546" s="400" t="s">
        <v>12681</v>
      </c>
      <c r="D3546" s="207" t="s">
        <v>12682</v>
      </c>
      <c r="E3546" s="208"/>
      <c r="F3546" s="209"/>
      <c r="G3546" s="210"/>
      <c r="H3546" s="211"/>
      <c r="I3546" s="212"/>
      <c r="J3546" s="209"/>
      <c r="K3546" s="210"/>
      <c r="L3546" s="213"/>
      <c r="M3546" s="214"/>
      <c r="N3546" s="209"/>
      <c r="O3546" s="210"/>
      <c r="P3546" s="213"/>
      <c r="Q3546" s="214"/>
      <c r="R3546" s="215"/>
      <c r="S3546" s="216"/>
      <c r="T3546" s="216"/>
    </row>
    <row r="3547" spans="1:20" ht="36" x14ac:dyDescent="0.2">
      <c r="A3547" s="244" t="s">
        <v>10461</v>
      </c>
      <c r="B3547" s="245" t="s">
        <v>7707</v>
      </c>
      <c r="C3547" s="246" t="s">
        <v>12683</v>
      </c>
      <c r="D3547" s="247" t="s">
        <v>12684</v>
      </c>
      <c r="E3547" s="248"/>
      <c r="F3547" s="249"/>
      <c r="G3547" s="250"/>
      <c r="H3547" s="251"/>
      <c r="I3547" s="252"/>
      <c r="J3547" s="262" t="s">
        <v>5092</v>
      </c>
      <c r="K3547" s="263" t="s">
        <v>5093</v>
      </c>
      <c r="L3547" s="266" t="s">
        <v>7640</v>
      </c>
      <c r="M3547" s="267" t="s">
        <v>7641</v>
      </c>
      <c r="N3547" s="262" t="s">
        <v>7640</v>
      </c>
      <c r="O3547" s="263" t="s">
        <v>7641</v>
      </c>
      <c r="P3547" s="266" t="s">
        <v>7714</v>
      </c>
      <c r="Q3547" s="267" t="s">
        <v>7715</v>
      </c>
      <c r="R3547" s="276"/>
      <c r="S3547" s="277"/>
      <c r="T3547" s="277"/>
    </row>
    <row r="3548" spans="1:20" ht="36" x14ac:dyDescent="0.2">
      <c r="A3548" s="257" t="s">
        <v>10461</v>
      </c>
      <c r="B3548" s="258" t="s">
        <v>7710</v>
      </c>
      <c r="C3548" s="259" t="s">
        <v>12683</v>
      </c>
      <c r="D3548" s="260" t="s">
        <v>12685</v>
      </c>
      <c r="E3548" s="261"/>
      <c r="F3548" s="262"/>
      <c r="G3548" s="263"/>
      <c r="H3548" s="264"/>
      <c r="I3548" s="265"/>
      <c r="J3548" s="262" t="s">
        <v>5092</v>
      </c>
      <c r="K3548" s="263" t="s">
        <v>5093</v>
      </c>
      <c r="L3548" s="266" t="s">
        <v>7640</v>
      </c>
      <c r="M3548" s="267" t="s">
        <v>7641</v>
      </c>
      <c r="N3548" s="262" t="s">
        <v>7640</v>
      </c>
      <c r="O3548" s="263" t="s">
        <v>7641</v>
      </c>
      <c r="P3548" s="266" t="s">
        <v>7714</v>
      </c>
      <c r="Q3548" s="267" t="s">
        <v>7715</v>
      </c>
      <c r="R3548" s="276"/>
      <c r="S3548" s="277"/>
      <c r="T3548" s="277"/>
    </row>
    <row r="3549" spans="1:20" ht="36" x14ac:dyDescent="0.2">
      <c r="A3549" s="244" t="s">
        <v>10461</v>
      </c>
      <c r="B3549" s="245" t="s">
        <v>7707</v>
      </c>
      <c r="C3549" s="246" t="s">
        <v>12686</v>
      </c>
      <c r="D3549" s="247" t="s">
        <v>12687</v>
      </c>
      <c r="E3549" s="248"/>
      <c r="F3549" s="249"/>
      <c r="G3549" s="250"/>
      <c r="H3549" s="251"/>
      <c r="I3549" s="252"/>
      <c r="J3549" s="262" t="s">
        <v>5094</v>
      </c>
      <c r="K3549" s="263" t="s">
        <v>5095</v>
      </c>
      <c r="L3549" s="266" t="s">
        <v>7640</v>
      </c>
      <c r="M3549" s="267" t="s">
        <v>7641</v>
      </c>
      <c r="N3549" s="262" t="s">
        <v>7640</v>
      </c>
      <c r="O3549" s="263" t="s">
        <v>7641</v>
      </c>
      <c r="P3549" s="266" t="s">
        <v>7714</v>
      </c>
      <c r="Q3549" s="267" t="s">
        <v>7715</v>
      </c>
      <c r="R3549" s="276"/>
      <c r="S3549" s="277"/>
      <c r="T3549" s="277"/>
    </row>
    <row r="3550" spans="1:20" ht="36" x14ac:dyDescent="0.2">
      <c r="A3550" s="257" t="s">
        <v>10461</v>
      </c>
      <c r="B3550" s="258" t="s">
        <v>7710</v>
      </c>
      <c r="C3550" s="259" t="s">
        <v>12686</v>
      </c>
      <c r="D3550" s="260" t="s">
        <v>12688</v>
      </c>
      <c r="E3550" s="261"/>
      <c r="F3550" s="262"/>
      <c r="G3550" s="263"/>
      <c r="H3550" s="264"/>
      <c r="I3550" s="265"/>
      <c r="J3550" s="262" t="s">
        <v>5094</v>
      </c>
      <c r="K3550" s="263" t="s">
        <v>5095</v>
      </c>
      <c r="L3550" s="266" t="s">
        <v>7640</v>
      </c>
      <c r="M3550" s="267" t="s">
        <v>7641</v>
      </c>
      <c r="N3550" s="262" t="s">
        <v>7640</v>
      </c>
      <c r="O3550" s="263" t="s">
        <v>7641</v>
      </c>
      <c r="P3550" s="266" t="s">
        <v>7714</v>
      </c>
      <c r="Q3550" s="267" t="s">
        <v>7715</v>
      </c>
      <c r="R3550" s="276"/>
      <c r="S3550" s="277"/>
      <c r="T3550" s="277"/>
    </row>
    <row r="3551" spans="1:20" s="203" customFormat="1" ht="38.25" x14ac:dyDescent="0.2">
      <c r="A3551" s="204" t="s">
        <v>10461</v>
      </c>
      <c r="B3551" s="205" t="s">
        <v>7704</v>
      </c>
      <c r="C3551" s="400" t="s">
        <v>12689</v>
      </c>
      <c r="D3551" s="207" t="s">
        <v>12690</v>
      </c>
      <c r="E3551" s="208"/>
      <c r="F3551" s="209"/>
      <c r="G3551" s="210"/>
      <c r="H3551" s="211"/>
      <c r="I3551" s="212"/>
      <c r="J3551" s="209"/>
      <c r="K3551" s="210"/>
      <c r="L3551" s="213"/>
      <c r="M3551" s="214"/>
      <c r="N3551" s="209"/>
      <c r="O3551" s="210"/>
      <c r="P3551" s="213"/>
      <c r="Q3551" s="214"/>
      <c r="R3551" s="215"/>
      <c r="S3551" s="216"/>
      <c r="T3551" s="216"/>
    </row>
    <row r="3552" spans="1:20" ht="24" x14ac:dyDescent="0.2">
      <c r="A3552" s="244" t="s">
        <v>10461</v>
      </c>
      <c r="B3552" s="245" t="s">
        <v>7707</v>
      </c>
      <c r="C3552" s="246" t="s">
        <v>12689</v>
      </c>
      <c r="D3552" s="247" t="s">
        <v>12691</v>
      </c>
      <c r="E3552" s="248"/>
      <c r="F3552" s="262"/>
      <c r="G3552" s="263"/>
      <c r="H3552" s="264"/>
      <c r="I3552" s="265"/>
      <c r="J3552" s="262"/>
      <c r="K3552" s="263"/>
      <c r="L3552" s="266"/>
      <c r="M3552" s="267"/>
      <c r="N3552" s="262"/>
      <c r="O3552" s="263"/>
      <c r="P3552" s="266"/>
      <c r="Q3552" s="267"/>
      <c r="R3552" s="276"/>
      <c r="S3552" s="277"/>
      <c r="T3552" s="277"/>
    </row>
    <row r="3553" spans="1:20" s="411" customFormat="1" ht="36" x14ac:dyDescent="0.2">
      <c r="A3553" s="257" t="s">
        <v>10461</v>
      </c>
      <c r="B3553" s="258" t="s">
        <v>7710</v>
      </c>
      <c r="C3553" s="259" t="s">
        <v>12689</v>
      </c>
      <c r="D3553" s="260" t="s">
        <v>12692</v>
      </c>
      <c r="E3553" s="261"/>
      <c r="F3553" s="262"/>
      <c r="G3553" s="263"/>
      <c r="H3553" s="264"/>
      <c r="I3553" s="265"/>
      <c r="J3553" s="262"/>
      <c r="K3553" s="263"/>
      <c r="L3553" s="266"/>
      <c r="M3553" s="267"/>
      <c r="N3553" s="262" t="s">
        <v>6362</v>
      </c>
      <c r="O3553" s="263" t="s">
        <v>6363</v>
      </c>
      <c r="P3553" s="266" t="s">
        <v>7714</v>
      </c>
      <c r="Q3553" s="267" t="s">
        <v>7715</v>
      </c>
      <c r="R3553" s="276"/>
      <c r="S3553" s="277"/>
      <c r="T3553" s="277"/>
    </row>
    <row r="3554" spans="1:20" ht="12.75" x14ac:dyDescent="0.2">
      <c r="A3554" s="204" t="s">
        <v>10461</v>
      </c>
      <c r="B3554" s="205" t="s">
        <v>7704</v>
      </c>
      <c r="C3554" s="400" t="s">
        <v>12693</v>
      </c>
      <c r="D3554" s="207" t="s">
        <v>12694</v>
      </c>
      <c r="E3554" s="208"/>
      <c r="F3554" s="209"/>
      <c r="G3554" s="210"/>
      <c r="H3554" s="211"/>
      <c r="I3554" s="212"/>
      <c r="J3554" s="209"/>
      <c r="K3554" s="210"/>
      <c r="L3554" s="213"/>
      <c r="M3554" s="214"/>
      <c r="N3554" s="209"/>
      <c r="O3554" s="210"/>
      <c r="P3554" s="213"/>
      <c r="Q3554" s="214"/>
      <c r="R3554" s="215"/>
      <c r="S3554" s="216"/>
      <c r="T3554" s="216"/>
    </row>
    <row r="3555" spans="1:20" x14ac:dyDescent="0.2">
      <c r="A3555" s="244" t="s">
        <v>10461</v>
      </c>
      <c r="B3555" s="245" t="s">
        <v>7707</v>
      </c>
      <c r="C3555" s="246" t="s">
        <v>12693</v>
      </c>
      <c r="D3555" s="247" t="s">
        <v>12695</v>
      </c>
      <c r="E3555" s="248"/>
      <c r="F3555" s="262"/>
      <c r="G3555" s="263"/>
      <c r="H3555" s="264"/>
      <c r="I3555" s="265"/>
      <c r="J3555" s="262"/>
      <c r="K3555" s="263"/>
      <c r="L3555" s="266"/>
      <c r="M3555" s="267"/>
      <c r="N3555" s="262"/>
      <c r="O3555" s="263"/>
      <c r="P3555" s="266"/>
      <c r="Q3555" s="267"/>
      <c r="R3555" s="276"/>
      <c r="S3555" s="277"/>
      <c r="T3555" s="277"/>
    </row>
    <row r="3556" spans="1:20" x14ac:dyDescent="0.2">
      <c r="A3556" s="257" t="s">
        <v>10461</v>
      </c>
      <c r="B3556" s="258" t="s">
        <v>7710</v>
      </c>
      <c r="C3556" s="259" t="s">
        <v>12693</v>
      </c>
      <c r="D3556" s="260" t="s">
        <v>12696</v>
      </c>
      <c r="E3556" s="261"/>
      <c r="F3556" s="262"/>
      <c r="G3556" s="263"/>
      <c r="H3556" s="264"/>
      <c r="I3556" s="265"/>
      <c r="J3556" s="262"/>
      <c r="K3556" s="263"/>
      <c r="L3556" s="266"/>
      <c r="M3556" s="267"/>
      <c r="N3556" s="262" t="s">
        <v>6364</v>
      </c>
      <c r="O3556" s="263" t="s">
        <v>6365</v>
      </c>
      <c r="P3556" s="266" t="s">
        <v>7714</v>
      </c>
      <c r="Q3556" s="267" t="s">
        <v>7715</v>
      </c>
      <c r="R3556" s="276"/>
      <c r="S3556" s="277"/>
      <c r="T3556" s="277"/>
    </row>
    <row r="3557" spans="1:20" s="411" customFormat="1" ht="12.75" x14ac:dyDescent="0.2">
      <c r="A3557" s="420" t="s">
        <v>10461</v>
      </c>
      <c r="B3557" s="421" t="s">
        <v>7704</v>
      </c>
      <c r="C3557" s="901" t="s">
        <v>12697</v>
      </c>
      <c r="D3557" s="422" t="s">
        <v>12698</v>
      </c>
      <c r="E3557" s="423"/>
      <c r="F3557" s="699"/>
      <c r="G3557" s="700"/>
      <c r="H3557" s="701"/>
      <c r="I3557" s="702"/>
      <c r="J3557" s="699"/>
      <c r="K3557" s="700"/>
      <c r="L3557" s="703"/>
      <c r="M3557" s="704"/>
      <c r="N3557" s="699"/>
      <c r="O3557" s="700"/>
      <c r="P3557" s="703"/>
      <c r="Q3557" s="704"/>
      <c r="R3557" s="705"/>
      <c r="S3557" s="706"/>
      <c r="T3557" s="706"/>
    </row>
    <row r="3558" spans="1:20" s="411" customFormat="1" ht="12.75" x14ac:dyDescent="0.2">
      <c r="A3558" s="244" t="s">
        <v>10461</v>
      </c>
      <c r="B3558" s="245" t="s">
        <v>7707</v>
      </c>
      <c r="C3558" s="246" t="s">
        <v>12697</v>
      </c>
      <c r="D3558" s="247" t="s">
        <v>12699</v>
      </c>
      <c r="E3558" s="248"/>
      <c r="F3558" s="262"/>
      <c r="G3558" s="263"/>
      <c r="H3558" s="264"/>
      <c r="I3558" s="265"/>
      <c r="J3558" s="262"/>
      <c r="K3558" s="263"/>
      <c r="L3558" s="266"/>
      <c r="M3558" s="267"/>
      <c r="N3558" s="262"/>
      <c r="O3558" s="263"/>
      <c r="P3558" s="266"/>
      <c r="Q3558" s="267"/>
      <c r="R3558" s="705"/>
      <c r="S3558" s="706"/>
      <c r="T3558" s="706"/>
    </row>
    <row r="3559" spans="1:20" s="411" customFormat="1" ht="24" x14ac:dyDescent="0.2">
      <c r="A3559" s="257" t="s">
        <v>10461</v>
      </c>
      <c r="B3559" s="258" t="s">
        <v>7710</v>
      </c>
      <c r="C3559" s="259" t="s">
        <v>12700</v>
      </c>
      <c r="D3559" s="260" t="s">
        <v>12701</v>
      </c>
      <c r="E3559" s="261"/>
      <c r="F3559" s="262"/>
      <c r="G3559" s="263"/>
      <c r="H3559" s="264"/>
      <c r="I3559" s="265"/>
      <c r="J3559" s="262" t="s">
        <v>5041</v>
      </c>
      <c r="K3559" s="263" t="s">
        <v>5042</v>
      </c>
      <c r="L3559" s="266" t="s">
        <v>7638</v>
      </c>
      <c r="M3559" s="267" t="s">
        <v>7639</v>
      </c>
      <c r="N3559" s="262" t="s">
        <v>7638</v>
      </c>
      <c r="O3559" s="263" t="s">
        <v>7639</v>
      </c>
      <c r="P3559" s="266" t="s">
        <v>7714</v>
      </c>
      <c r="Q3559" s="267" t="s">
        <v>7715</v>
      </c>
      <c r="R3559" s="705"/>
      <c r="S3559" s="706"/>
      <c r="T3559" s="706"/>
    </row>
    <row r="3560" spans="1:20" s="411" customFormat="1" ht="36" x14ac:dyDescent="0.2">
      <c r="A3560" s="450" t="s">
        <v>10461</v>
      </c>
      <c r="B3560" s="451" t="s">
        <v>7710</v>
      </c>
      <c r="C3560" s="452" t="s">
        <v>12702</v>
      </c>
      <c r="D3560" s="453" t="s">
        <v>12703</v>
      </c>
      <c r="E3560" s="454"/>
      <c r="F3560" s="455"/>
      <c r="G3560" s="456"/>
      <c r="H3560" s="457"/>
      <c r="I3560" s="458"/>
      <c r="J3560" s="455"/>
      <c r="K3560" s="456"/>
      <c r="L3560" s="459" t="s">
        <v>5041</v>
      </c>
      <c r="M3560" s="460" t="s">
        <v>5042</v>
      </c>
      <c r="N3560" s="455" t="s">
        <v>6787</v>
      </c>
      <c r="O3560" s="456" t="s">
        <v>6786</v>
      </c>
      <c r="P3560" s="459" t="s">
        <v>7714</v>
      </c>
      <c r="Q3560" s="460" t="s">
        <v>7715</v>
      </c>
      <c r="R3560" s="902"/>
      <c r="S3560" s="903"/>
      <c r="T3560" s="903"/>
    </row>
    <row r="3561" spans="1:20" s="411" customFormat="1" ht="36" x14ac:dyDescent="0.2">
      <c r="A3561" s="257"/>
      <c r="B3561" s="258"/>
      <c r="C3561" s="259"/>
      <c r="D3561" s="260"/>
      <c r="E3561" s="261"/>
      <c r="F3561" s="262" t="s">
        <v>2266</v>
      </c>
      <c r="G3561" s="263" t="s">
        <v>2267</v>
      </c>
      <c r="H3561" s="264"/>
      <c r="I3561" s="265"/>
      <c r="J3561" s="266" t="s">
        <v>7638</v>
      </c>
      <c r="K3561" s="263" t="s">
        <v>7639</v>
      </c>
      <c r="L3561" s="266" t="s">
        <v>6787</v>
      </c>
      <c r="M3561" s="267" t="s">
        <v>6786</v>
      </c>
      <c r="N3561" s="262"/>
      <c r="O3561" s="263"/>
      <c r="P3561" s="266"/>
      <c r="Q3561" s="267"/>
      <c r="R3561" s="705"/>
      <c r="S3561" s="706"/>
      <c r="T3561" s="706"/>
    </row>
    <row r="3562" spans="1:20" ht="17.25" x14ac:dyDescent="0.2">
      <c r="A3562" s="176" t="s">
        <v>10461</v>
      </c>
      <c r="B3562" s="177" t="s">
        <v>7698</v>
      </c>
      <c r="C3562" s="436" t="s">
        <v>12704</v>
      </c>
      <c r="D3562" s="179" t="s">
        <v>12705</v>
      </c>
      <c r="E3562" s="180"/>
      <c r="F3562" s="437"/>
      <c r="G3562" s="438"/>
      <c r="H3562" s="439"/>
      <c r="I3562" s="440"/>
      <c r="J3562" s="437"/>
      <c r="K3562" s="438"/>
      <c r="L3562" s="441"/>
      <c r="M3562" s="442"/>
      <c r="N3562" s="437"/>
      <c r="O3562" s="438"/>
      <c r="P3562" s="441"/>
      <c r="Q3562" s="442"/>
      <c r="R3562" s="443"/>
      <c r="S3562" s="444"/>
      <c r="T3562" s="444"/>
    </row>
    <row r="3563" spans="1:20" ht="14.25" x14ac:dyDescent="0.2">
      <c r="A3563" s="190" t="s">
        <v>10461</v>
      </c>
      <c r="B3563" s="191" t="s">
        <v>7701</v>
      </c>
      <c r="C3563" s="192" t="s">
        <v>12706</v>
      </c>
      <c r="D3563" s="193" t="s">
        <v>12707</v>
      </c>
      <c r="E3563" s="194"/>
      <c r="F3563" s="195"/>
      <c r="G3563" s="196"/>
      <c r="H3563" s="197"/>
      <c r="I3563" s="198"/>
      <c r="J3563" s="195"/>
      <c r="K3563" s="196"/>
      <c r="L3563" s="199"/>
      <c r="M3563" s="200"/>
      <c r="N3563" s="195"/>
      <c r="O3563" s="196"/>
      <c r="P3563" s="199"/>
      <c r="Q3563" s="200"/>
      <c r="R3563" s="201"/>
      <c r="S3563" s="202"/>
      <c r="T3563" s="202"/>
    </row>
    <row r="3564" spans="1:20" ht="12.75" x14ac:dyDescent="0.2">
      <c r="A3564" s="204" t="s">
        <v>10461</v>
      </c>
      <c r="B3564" s="205" t="s">
        <v>7704</v>
      </c>
      <c r="C3564" s="400" t="s">
        <v>12708</v>
      </c>
      <c r="D3564" s="207" t="s">
        <v>12709</v>
      </c>
      <c r="E3564" s="208"/>
      <c r="F3564" s="209"/>
      <c r="G3564" s="210"/>
      <c r="H3564" s="211"/>
      <c r="I3564" s="212"/>
      <c r="J3564" s="209"/>
      <c r="K3564" s="210"/>
      <c r="L3564" s="213"/>
      <c r="M3564" s="214"/>
      <c r="N3564" s="209"/>
      <c r="O3564" s="210"/>
      <c r="P3564" s="213"/>
      <c r="Q3564" s="214"/>
      <c r="R3564" s="215"/>
      <c r="S3564" s="216"/>
      <c r="T3564" s="216"/>
    </row>
    <row r="3565" spans="1:20" ht="24" x14ac:dyDescent="0.2">
      <c r="A3565" s="244" t="s">
        <v>10461</v>
      </c>
      <c r="B3565" s="245" t="s">
        <v>7707</v>
      </c>
      <c r="C3565" s="246" t="s">
        <v>12710</v>
      </c>
      <c r="D3565" s="247" t="s">
        <v>12711</v>
      </c>
      <c r="E3565" s="248"/>
      <c r="F3565" s="249"/>
      <c r="G3565" s="250"/>
      <c r="H3565" s="251"/>
      <c r="I3565" s="252"/>
      <c r="J3565" s="249"/>
      <c r="K3565" s="250"/>
      <c r="L3565" s="253"/>
      <c r="M3565" s="254"/>
      <c r="N3565" s="249"/>
      <c r="O3565" s="250"/>
      <c r="P3565" s="253"/>
      <c r="Q3565" s="254"/>
      <c r="R3565" s="255"/>
      <c r="S3565" s="256"/>
      <c r="T3565" s="256"/>
    </row>
    <row r="3566" spans="1:20" ht="24" x14ac:dyDescent="0.2">
      <c r="A3566" s="257" t="s">
        <v>10461</v>
      </c>
      <c r="B3566" s="258" t="s">
        <v>7710</v>
      </c>
      <c r="C3566" s="259" t="s">
        <v>12712</v>
      </c>
      <c r="D3566" s="260" t="s">
        <v>12713</v>
      </c>
      <c r="E3566" s="261"/>
      <c r="F3566" s="262"/>
      <c r="G3566" s="263"/>
      <c r="H3566" s="264"/>
      <c r="I3566" s="265"/>
      <c r="J3566" s="262" t="s">
        <v>12714</v>
      </c>
      <c r="K3566" s="263" t="s">
        <v>6374</v>
      </c>
      <c r="L3566" s="266" t="s">
        <v>7640</v>
      </c>
      <c r="M3566" s="267" t="s">
        <v>7641</v>
      </c>
      <c r="N3566" s="262" t="s">
        <v>7640</v>
      </c>
      <c r="O3566" s="263" t="s">
        <v>7641</v>
      </c>
      <c r="P3566" s="266" t="s">
        <v>7714</v>
      </c>
      <c r="Q3566" s="267" t="s">
        <v>7715</v>
      </c>
      <c r="R3566" s="276"/>
      <c r="S3566" s="277"/>
      <c r="T3566" s="277"/>
    </row>
    <row r="3567" spans="1:20" ht="36" x14ac:dyDescent="0.2">
      <c r="A3567" s="257" t="s">
        <v>10461</v>
      </c>
      <c r="B3567" s="258" t="s">
        <v>7710</v>
      </c>
      <c r="C3567" s="259" t="s">
        <v>12715</v>
      </c>
      <c r="D3567" s="260" t="s">
        <v>12716</v>
      </c>
      <c r="E3567" s="261"/>
      <c r="F3567" s="262"/>
      <c r="G3567" s="263"/>
      <c r="H3567" s="264"/>
      <c r="I3567" s="265"/>
      <c r="J3567" s="262" t="s">
        <v>12717</v>
      </c>
      <c r="K3567" s="263" t="s">
        <v>6382</v>
      </c>
      <c r="L3567" s="266" t="s">
        <v>7640</v>
      </c>
      <c r="M3567" s="267" t="s">
        <v>7641</v>
      </c>
      <c r="N3567" s="262" t="s">
        <v>7640</v>
      </c>
      <c r="O3567" s="263" t="s">
        <v>7641</v>
      </c>
      <c r="P3567" s="266" t="s">
        <v>7714</v>
      </c>
      <c r="Q3567" s="267" t="s">
        <v>7715</v>
      </c>
      <c r="R3567" s="276"/>
      <c r="S3567" s="277"/>
      <c r="T3567" s="277"/>
    </row>
    <row r="3568" spans="1:20" ht="24" x14ac:dyDescent="0.2">
      <c r="A3568" s="244" t="s">
        <v>10461</v>
      </c>
      <c r="B3568" s="245" t="s">
        <v>7707</v>
      </c>
      <c r="C3568" s="246" t="s">
        <v>12718</v>
      </c>
      <c r="D3568" s="247" t="s">
        <v>12719</v>
      </c>
      <c r="E3568" s="248"/>
      <c r="F3568" s="249"/>
      <c r="G3568" s="250"/>
      <c r="H3568" s="251"/>
      <c r="I3568" s="252"/>
      <c r="J3568" s="249"/>
      <c r="K3568" s="250"/>
      <c r="L3568" s="253"/>
      <c r="M3568" s="254"/>
      <c r="N3568" s="249"/>
      <c r="O3568" s="250"/>
      <c r="P3568" s="253"/>
      <c r="Q3568" s="254"/>
      <c r="R3568" s="255"/>
      <c r="S3568" s="256"/>
      <c r="T3568" s="256"/>
    </row>
    <row r="3569" spans="1:20" ht="24" x14ac:dyDescent="0.2">
      <c r="A3569" s="257" t="s">
        <v>10461</v>
      </c>
      <c r="B3569" s="258" t="s">
        <v>7710</v>
      </c>
      <c r="C3569" s="259" t="s">
        <v>12720</v>
      </c>
      <c r="D3569" s="260" t="s">
        <v>12721</v>
      </c>
      <c r="E3569" s="261"/>
      <c r="F3569" s="262"/>
      <c r="G3569" s="263"/>
      <c r="H3569" s="264"/>
      <c r="I3569" s="265"/>
      <c r="J3569" s="262" t="s">
        <v>12722</v>
      </c>
      <c r="K3569" s="263" t="s">
        <v>6376</v>
      </c>
      <c r="L3569" s="266" t="s">
        <v>7640</v>
      </c>
      <c r="M3569" s="267" t="s">
        <v>7641</v>
      </c>
      <c r="N3569" s="262" t="s">
        <v>7640</v>
      </c>
      <c r="O3569" s="263" t="s">
        <v>7641</v>
      </c>
      <c r="P3569" s="266" t="s">
        <v>7714</v>
      </c>
      <c r="Q3569" s="267" t="s">
        <v>7715</v>
      </c>
      <c r="R3569" s="276"/>
      <c r="S3569" s="277"/>
      <c r="T3569" s="277"/>
    </row>
    <row r="3570" spans="1:20" ht="24" x14ac:dyDescent="0.2">
      <c r="A3570" s="257" t="s">
        <v>10461</v>
      </c>
      <c r="B3570" s="258" t="s">
        <v>7710</v>
      </c>
      <c r="C3570" s="259" t="s">
        <v>12723</v>
      </c>
      <c r="D3570" s="260" t="s">
        <v>12724</v>
      </c>
      <c r="E3570" s="261"/>
      <c r="F3570" s="262"/>
      <c r="G3570" s="263"/>
      <c r="H3570" s="264"/>
      <c r="I3570" s="265"/>
      <c r="J3570" s="262" t="s">
        <v>12725</v>
      </c>
      <c r="K3570" s="263" t="s">
        <v>6384</v>
      </c>
      <c r="L3570" s="266" t="s">
        <v>7640</v>
      </c>
      <c r="M3570" s="267" t="s">
        <v>7641</v>
      </c>
      <c r="N3570" s="262" t="s">
        <v>7640</v>
      </c>
      <c r="O3570" s="263" t="s">
        <v>7641</v>
      </c>
      <c r="P3570" s="266" t="s">
        <v>7714</v>
      </c>
      <c r="Q3570" s="267" t="s">
        <v>7715</v>
      </c>
      <c r="R3570" s="276"/>
      <c r="S3570" s="277"/>
      <c r="T3570" s="277"/>
    </row>
    <row r="3571" spans="1:20" ht="12.75" x14ac:dyDescent="0.2">
      <c r="A3571" s="204" t="s">
        <v>10461</v>
      </c>
      <c r="B3571" s="205" t="s">
        <v>7704</v>
      </c>
      <c r="C3571" s="206" t="s">
        <v>12726</v>
      </c>
      <c r="D3571" s="207" t="s">
        <v>12727</v>
      </c>
      <c r="E3571" s="208"/>
      <c r="F3571" s="209"/>
      <c r="G3571" s="210"/>
      <c r="H3571" s="211"/>
      <c r="I3571" s="212"/>
      <c r="J3571" s="209"/>
      <c r="K3571" s="210"/>
      <c r="L3571" s="213"/>
      <c r="M3571" s="214"/>
      <c r="N3571" s="209"/>
      <c r="O3571" s="210"/>
      <c r="P3571" s="213"/>
      <c r="Q3571" s="214"/>
      <c r="R3571" s="215"/>
      <c r="S3571" s="216"/>
      <c r="T3571" s="216"/>
    </row>
    <row r="3572" spans="1:20" ht="24" x14ac:dyDescent="0.2">
      <c r="A3572" s="244" t="s">
        <v>10461</v>
      </c>
      <c r="B3572" s="245" t="s">
        <v>7707</v>
      </c>
      <c r="C3572" s="246" t="s">
        <v>12728</v>
      </c>
      <c r="D3572" s="247" t="s">
        <v>12729</v>
      </c>
      <c r="E3572" s="248"/>
      <c r="F3572" s="249"/>
      <c r="G3572" s="250"/>
      <c r="H3572" s="251"/>
      <c r="I3572" s="252"/>
      <c r="J3572" s="249"/>
      <c r="K3572" s="250"/>
      <c r="L3572" s="253"/>
      <c r="M3572" s="254"/>
      <c r="N3572" s="249"/>
      <c r="O3572" s="250"/>
      <c r="P3572" s="253"/>
      <c r="Q3572" s="254"/>
      <c r="R3572" s="255"/>
      <c r="S3572" s="256"/>
      <c r="T3572" s="256"/>
    </row>
    <row r="3573" spans="1:20" s="203" customFormat="1" ht="36" x14ac:dyDescent="0.2">
      <c r="A3573" s="257" t="s">
        <v>10461</v>
      </c>
      <c r="B3573" s="258" t="s">
        <v>7710</v>
      </c>
      <c r="C3573" s="259" t="s">
        <v>12730</v>
      </c>
      <c r="D3573" s="260" t="s">
        <v>12731</v>
      </c>
      <c r="E3573" s="261"/>
      <c r="F3573" s="262"/>
      <c r="G3573" s="263"/>
      <c r="H3573" s="264"/>
      <c r="I3573" s="265"/>
      <c r="J3573" s="262" t="s">
        <v>12732</v>
      </c>
      <c r="K3573" s="263" t="s">
        <v>6378</v>
      </c>
      <c r="L3573" s="266" t="s">
        <v>7640</v>
      </c>
      <c r="M3573" s="267" t="s">
        <v>7641</v>
      </c>
      <c r="N3573" s="262" t="s">
        <v>7640</v>
      </c>
      <c r="O3573" s="263" t="s">
        <v>7641</v>
      </c>
      <c r="P3573" s="266" t="s">
        <v>7714</v>
      </c>
      <c r="Q3573" s="267" t="s">
        <v>7715</v>
      </c>
      <c r="R3573" s="276"/>
      <c r="S3573" s="277"/>
      <c r="T3573" s="277"/>
    </row>
    <row r="3574" spans="1:20" ht="36" x14ac:dyDescent="0.2">
      <c r="A3574" s="257" t="s">
        <v>10461</v>
      </c>
      <c r="B3574" s="258" t="s">
        <v>7710</v>
      </c>
      <c r="C3574" s="259" t="s">
        <v>12733</v>
      </c>
      <c r="D3574" s="260" t="s">
        <v>12734</v>
      </c>
      <c r="E3574" s="261"/>
      <c r="F3574" s="262"/>
      <c r="G3574" s="263"/>
      <c r="H3574" s="264"/>
      <c r="I3574" s="265"/>
      <c r="J3574" s="262" t="s">
        <v>12735</v>
      </c>
      <c r="K3574" s="263" t="s">
        <v>6386</v>
      </c>
      <c r="L3574" s="266" t="s">
        <v>7640</v>
      </c>
      <c r="M3574" s="267" t="s">
        <v>7641</v>
      </c>
      <c r="N3574" s="262" t="s">
        <v>7640</v>
      </c>
      <c r="O3574" s="263" t="s">
        <v>7641</v>
      </c>
      <c r="P3574" s="266" t="s">
        <v>7714</v>
      </c>
      <c r="Q3574" s="267" t="s">
        <v>7715</v>
      </c>
      <c r="R3574" s="276"/>
      <c r="S3574" s="277"/>
      <c r="T3574" s="277"/>
    </row>
    <row r="3575" spans="1:20" ht="24" x14ac:dyDescent="0.2">
      <c r="A3575" s="244" t="s">
        <v>10461</v>
      </c>
      <c r="B3575" s="245" t="s">
        <v>7707</v>
      </c>
      <c r="C3575" s="246" t="s">
        <v>12736</v>
      </c>
      <c r="D3575" s="247" t="s">
        <v>12737</v>
      </c>
      <c r="E3575" s="248"/>
      <c r="F3575" s="249"/>
      <c r="G3575" s="250"/>
      <c r="H3575" s="251"/>
      <c r="I3575" s="252"/>
      <c r="J3575" s="249"/>
      <c r="K3575" s="250"/>
      <c r="L3575" s="253"/>
      <c r="M3575" s="254"/>
      <c r="N3575" s="249"/>
      <c r="O3575" s="250"/>
      <c r="P3575" s="253"/>
      <c r="Q3575" s="254"/>
      <c r="R3575" s="255"/>
      <c r="S3575" s="256"/>
      <c r="T3575" s="256"/>
    </row>
    <row r="3576" spans="1:20" ht="24" x14ac:dyDescent="0.2">
      <c r="A3576" s="257" t="s">
        <v>10461</v>
      </c>
      <c r="B3576" s="258" t="s">
        <v>7710</v>
      </c>
      <c r="C3576" s="259" t="s">
        <v>12738</v>
      </c>
      <c r="D3576" s="260" t="s">
        <v>12739</v>
      </c>
      <c r="E3576" s="261"/>
      <c r="F3576" s="262"/>
      <c r="G3576" s="263"/>
      <c r="H3576" s="264"/>
      <c r="I3576" s="265"/>
      <c r="J3576" s="262" t="s">
        <v>12740</v>
      </c>
      <c r="K3576" s="263" t="s">
        <v>6380</v>
      </c>
      <c r="L3576" s="266" t="s">
        <v>7640</v>
      </c>
      <c r="M3576" s="267" t="s">
        <v>7641</v>
      </c>
      <c r="N3576" s="262" t="s">
        <v>7640</v>
      </c>
      <c r="O3576" s="263" t="s">
        <v>7641</v>
      </c>
      <c r="P3576" s="266" t="s">
        <v>7714</v>
      </c>
      <c r="Q3576" s="267" t="s">
        <v>7715</v>
      </c>
      <c r="R3576" s="276"/>
      <c r="S3576" s="277"/>
      <c r="T3576" s="277"/>
    </row>
    <row r="3577" spans="1:20" s="203" customFormat="1" ht="36" x14ac:dyDescent="0.2">
      <c r="A3577" s="257" t="s">
        <v>10461</v>
      </c>
      <c r="B3577" s="258" t="s">
        <v>7710</v>
      </c>
      <c r="C3577" s="259" t="s">
        <v>12741</v>
      </c>
      <c r="D3577" s="260" t="s">
        <v>12742</v>
      </c>
      <c r="E3577" s="261"/>
      <c r="F3577" s="262"/>
      <c r="G3577" s="263"/>
      <c r="H3577" s="264"/>
      <c r="I3577" s="265"/>
      <c r="J3577" s="262" t="s">
        <v>12743</v>
      </c>
      <c r="K3577" s="263" t="s">
        <v>6388</v>
      </c>
      <c r="L3577" s="266" t="s">
        <v>7640</v>
      </c>
      <c r="M3577" s="267" t="s">
        <v>7641</v>
      </c>
      <c r="N3577" s="262" t="s">
        <v>7640</v>
      </c>
      <c r="O3577" s="263" t="s">
        <v>7641</v>
      </c>
      <c r="P3577" s="266" t="s">
        <v>7714</v>
      </c>
      <c r="Q3577" s="267" t="s">
        <v>7715</v>
      </c>
      <c r="R3577" s="276"/>
      <c r="S3577" s="277"/>
      <c r="T3577" s="277"/>
    </row>
    <row r="3578" spans="1:20" ht="14.25" x14ac:dyDescent="0.2">
      <c r="A3578" s="190" t="s">
        <v>10461</v>
      </c>
      <c r="B3578" s="191" t="s">
        <v>7701</v>
      </c>
      <c r="C3578" s="192" t="s">
        <v>12744</v>
      </c>
      <c r="D3578" s="193" t="s">
        <v>12745</v>
      </c>
      <c r="E3578" s="194"/>
      <c r="F3578" s="195"/>
      <c r="G3578" s="196"/>
      <c r="H3578" s="197"/>
      <c r="I3578" s="198"/>
      <c r="J3578" s="195"/>
      <c r="K3578" s="196"/>
      <c r="L3578" s="199"/>
      <c r="M3578" s="200"/>
      <c r="N3578" s="195"/>
      <c r="O3578" s="196"/>
      <c r="P3578" s="199"/>
      <c r="Q3578" s="200"/>
      <c r="R3578" s="201"/>
      <c r="S3578" s="202"/>
      <c r="T3578" s="202"/>
    </row>
    <row r="3579" spans="1:20" s="217" customFormat="1" ht="12.75" x14ac:dyDescent="0.2">
      <c r="A3579" s="204" t="s">
        <v>10461</v>
      </c>
      <c r="B3579" s="205" t="s">
        <v>7704</v>
      </c>
      <c r="C3579" s="206" t="s">
        <v>12746</v>
      </c>
      <c r="D3579" s="207" t="s">
        <v>12747</v>
      </c>
      <c r="E3579" s="208"/>
      <c r="F3579" s="209"/>
      <c r="G3579" s="210"/>
      <c r="H3579" s="211"/>
      <c r="I3579" s="212"/>
      <c r="J3579" s="209"/>
      <c r="K3579" s="210"/>
      <c r="L3579" s="213"/>
      <c r="M3579" s="214"/>
      <c r="N3579" s="209"/>
      <c r="O3579" s="210"/>
      <c r="P3579" s="213"/>
      <c r="Q3579" s="214"/>
      <c r="R3579" s="215"/>
      <c r="S3579" s="216"/>
      <c r="T3579" s="216"/>
    </row>
    <row r="3580" spans="1:20" s="203" customFormat="1" ht="24" x14ac:dyDescent="0.2">
      <c r="A3580" s="244" t="s">
        <v>10461</v>
      </c>
      <c r="B3580" s="245" t="s">
        <v>7707</v>
      </c>
      <c r="C3580" s="246" t="s">
        <v>12748</v>
      </c>
      <c r="D3580" s="247" t="s">
        <v>12749</v>
      </c>
      <c r="E3580" s="248"/>
      <c r="F3580" s="249"/>
      <c r="G3580" s="250"/>
      <c r="H3580" s="251"/>
      <c r="I3580" s="252"/>
      <c r="J3580" s="262"/>
      <c r="K3580" s="263"/>
      <c r="L3580" s="266"/>
      <c r="M3580" s="267"/>
      <c r="N3580" s="262"/>
      <c r="O3580" s="263"/>
      <c r="P3580" s="266"/>
      <c r="Q3580" s="267"/>
      <c r="R3580" s="276"/>
      <c r="S3580" s="277"/>
      <c r="T3580" s="277"/>
    </row>
    <row r="3581" spans="1:20" ht="24" x14ac:dyDescent="0.2">
      <c r="A3581" s="257" t="s">
        <v>10461</v>
      </c>
      <c r="B3581" s="258" t="s">
        <v>7710</v>
      </c>
      <c r="C3581" s="259" t="s">
        <v>12750</v>
      </c>
      <c r="D3581" s="260" t="s">
        <v>12751</v>
      </c>
      <c r="F3581" s="262"/>
      <c r="G3581" s="263"/>
      <c r="H3581" s="264"/>
      <c r="I3581" s="265"/>
      <c r="J3581" s="904"/>
      <c r="K3581" s="905"/>
      <c r="L3581" s="906"/>
      <c r="M3581" s="907"/>
      <c r="N3581" s="262" t="s">
        <v>6405</v>
      </c>
      <c r="O3581" s="263" t="s">
        <v>6406</v>
      </c>
      <c r="P3581" s="266" t="s">
        <v>7714</v>
      </c>
      <c r="Q3581" s="267" t="s">
        <v>7715</v>
      </c>
      <c r="R3581" s="276"/>
      <c r="S3581" s="277"/>
      <c r="T3581" s="277"/>
    </row>
    <row r="3582" spans="1:20" s="217" customFormat="1" ht="36" x14ac:dyDescent="0.2">
      <c r="A3582" s="257" t="s">
        <v>10461</v>
      </c>
      <c r="B3582" s="258" t="s">
        <v>7710</v>
      </c>
      <c r="C3582" s="259" t="s">
        <v>12752</v>
      </c>
      <c r="D3582" s="260" t="s">
        <v>12753</v>
      </c>
      <c r="E3582" s="266"/>
      <c r="F3582" s="262"/>
      <c r="G3582" s="263"/>
      <c r="H3582" s="264"/>
      <c r="I3582" s="265"/>
      <c r="J3582" s="904"/>
      <c r="K3582" s="905"/>
      <c r="L3582" s="906"/>
      <c r="M3582" s="907"/>
      <c r="N3582" s="262" t="s">
        <v>6407</v>
      </c>
      <c r="O3582" s="263" t="s">
        <v>6408</v>
      </c>
      <c r="P3582" s="266" t="s">
        <v>7714</v>
      </c>
      <c r="Q3582" s="267" t="s">
        <v>7715</v>
      </c>
      <c r="R3582" s="276"/>
      <c r="S3582" s="277"/>
      <c r="T3582" s="277"/>
    </row>
    <row r="3583" spans="1:20" s="203" customFormat="1" ht="36" x14ac:dyDescent="0.2">
      <c r="A3583" s="257" t="s">
        <v>10461</v>
      </c>
      <c r="B3583" s="258" t="s">
        <v>7710</v>
      </c>
      <c r="C3583" s="259" t="s">
        <v>12754</v>
      </c>
      <c r="D3583" s="260" t="s">
        <v>12755</v>
      </c>
      <c r="E3583" s="266"/>
      <c r="F3583" s="262"/>
      <c r="G3583" s="263"/>
      <c r="H3583" s="264"/>
      <c r="I3583" s="265"/>
      <c r="J3583" s="904"/>
      <c r="K3583" s="905"/>
      <c r="L3583" s="906"/>
      <c r="M3583" s="907"/>
      <c r="N3583" s="262" t="s">
        <v>6409</v>
      </c>
      <c r="O3583" s="263" t="s">
        <v>6410</v>
      </c>
      <c r="P3583" s="266" t="s">
        <v>7714</v>
      </c>
      <c r="Q3583" s="267" t="s">
        <v>7715</v>
      </c>
      <c r="R3583" s="276"/>
      <c r="S3583" s="277"/>
      <c r="T3583" s="277"/>
    </row>
    <row r="3584" spans="1:20" ht="24" x14ac:dyDescent="0.2">
      <c r="A3584" s="257" t="s">
        <v>10461</v>
      </c>
      <c r="B3584" s="258" t="s">
        <v>7710</v>
      </c>
      <c r="C3584" s="259" t="s">
        <v>12756</v>
      </c>
      <c r="D3584" s="260" t="s">
        <v>12757</v>
      </c>
      <c r="F3584" s="262"/>
      <c r="G3584" s="263"/>
      <c r="H3584" s="264"/>
      <c r="I3584" s="265"/>
      <c r="J3584" s="904"/>
      <c r="K3584" s="905"/>
      <c r="L3584" s="906"/>
      <c r="M3584" s="907"/>
      <c r="N3584" s="262" t="s">
        <v>6411</v>
      </c>
      <c r="O3584" s="263" t="s">
        <v>6412</v>
      </c>
      <c r="P3584" s="266" t="s">
        <v>7714</v>
      </c>
      <c r="Q3584" s="267" t="s">
        <v>7715</v>
      </c>
      <c r="R3584" s="276"/>
      <c r="S3584" s="277"/>
      <c r="T3584" s="277"/>
    </row>
    <row r="3585" spans="1:20" s="203" customFormat="1" ht="36" x14ac:dyDescent="0.2">
      <c r="A3585" s="257" t="s">
        <v>10461</v>
      </c>
      <c r="B3585" s="258" t="s">
        <v>7710</v>
      </c>
      <c r="C3585" s="259" t="s">
        <v>12758</v>
      </c>
      <c r="D3585" s="260" t="s">
        <v>12759</v>
      </c>
      <c r="E3585" s="266"/>
      <c r="F3585" s="262"/>
      <c r="G3585" s="263"/>
      <c r="H3585" s="264"/>
      <c r="I3585" s="265"/>
      <c r="J3585" s="904"/>
      <c r="K3585" s="905"/>
      <c r="L3585" s="906"/>
      <c r="M3585" s="907"/>
      <c r="N3585" s="262" t="s">
        <v>6413</v>
      </c>
      <c r="O3585" s="263" t="s">
        <v>6414</v>
      </c>
      <c r="P3585" s="266" t="s">
        <v>7714</v>
      </c>
      <c r="Q3585" s="267" t="s">
        <v>7715</v>
      </c>
      <c r="R3585" s="276"/>
      <c r="S3585" s="277"/>
      <c r="T3585" s="277"/>
    </row>
    <row r="3586" spans="1:20" ht="24" x14ac:dyDescent="0.2">
      <c r="A3586" s="257" t="s">
        <v>10461</v>
      </c>
      <c r="B3586" s="258" t="s">
        <v>7710</v>
      </c>
      <c r="C3586" s="259" t="s">
        <v>12760</v>
      </c>
      <c r="D3586" s="260" t="s">
        <v>12761</v>
      </c>
      <c r="F3586" s="262"/>
      <c r="G3586" s="263"/>
      <c r="H3586" s="264"/>
      <c r="I3586" s="265"/>
      <c r="J3586" s="904"/>
      <c r="K3586" s="905"/>
      <c r="L3586" s="906"/>
      <c r="M3586" s="907"/>
      <c r="N3586" s="262" t="s">
        <v>6415</v>
      </c>
      <c r="O3586" s="263" t="s">
        <v>6416</v>
      </c>
      <c r="P3586" s="266" t="s">
        <v>7714</v>
      </c>
      <c r="Q3586" s="267" t="s">
        <v>7715</v>
      </c>
      <c r="R3586" s="276"/>
      <c r="S3586" s="277"/>
      <c r="T3586" s="277"/>
    </row>
    <row r="3587" spans="1:20" s="203" customFormat="1" ht="24" x14ac:dyDescent="0.2">
      <c r="A3587" s="257" t="s">
        <v>10461</v>
      </c>
      <c r="B3587" s="258" t="s">
        <v>7710</v>
      </c>
      <c r="C3587" s="259" t="s">
        <v>12762</v>
      </c>
      <c r="D3587" s="260" t="s">
        <v>12763</v>
      </c>
      <c r="E3587" s="266"/>
      <c r="F3587" s="262"/>
      <c r="G3587" s="263"/>
      <c r="H3587" s="264"/>
      <c r="I3587" s="265"/>
      <c r="J3587" s="904"/>
      <c r="K3587" s="905"/>
      <c r="L3587" s="906"/>
      <c r="M3587" s="907"/>
      <c r="N3587" s="262" t="s">
        <v>6417</v>
      </c>
      <c r="O3587" s="263" t="s">
        <v>6418</v>
      </c>
      <c r="P3587" s="266" t="s">
        <v>7714</v>
      </c>
      <c r="Q3587" s="267" t="s">
        <v>7715</v>
      </c>
      <c r="R3587" s="276"/>
      <c r="S3587" s="277"/>
      <c r="T3587" s="277"/>
    </row>
    <row r="3588" spans="1:20" ht="36" x14ac:dyDescent="0.2">
      <c r="A3588" s="257" t="s">
        <v>10461</v>
      </c>
      <c r="B3588" s="258" t="s">
        <v>7710</v>
      </c>
      <c r="C3588" s="259" t="s">
        <v>12764</v>
      </c>
      <c r="D3588" s="260" t="s">
        <v>12765</v>
      </c>
      <c r="F3588" s="262"/>
      <c r="G3588" s="263"/>
      <c r="H3588" s="264"/>
      <c r="I3588" s="265"/>
      <c r="J3588" s="904"/>
      <c r="K3588" s="905"/>
      <c r="L3588" s="906"/>
      <c r="M3588" s="907"/>
      <c r="N3588" s="262" t="s">
        <v>6419</v>
      </c>
      <c r="O3588" s="263" t="s">
        <v>6420</v>
      </c>
      <c r="P3588" s="266" t="s">
        <v>7714</v>
      </c>
      <c r="Q3588" s="267" t="s">
        <v>7715</v>
      </c>
      <c r="R3588" s="276"/>
      <c r="S3588" s="277"/>
      <c r="T3588" s="277"/>
    </row>
    <row r="3589" spans="1:20" s="203" customFormat="1" ht="36" x14ac:dyDescent="0.2">
      <c r="A3589" s="257" t="s">
        <v>10461</v>
      </c>
      <c r="B3589" s="258" t="s">
        <v>7710</v>
      </c>
      <c r="C3589" s="259" t="s">
        <v>12766</v>
      </c>
      <c r="D3589" s="260" t="s">
        <v>12767</v>
      </c>
      <c r="E3589" s="266"/>
      <c r="F3589" s="262"/>
      <c r="G3589" s="263"/>
      <c r="H3589" s="264"/>
      <c r="I3589" s="265"/>
      <c r="J3589" s="904"/>
      <c r="K3589" s="905"/>
      <c r="L3589" s="906"/>
      <c r="M3589" s="907"/>
      <c r="N3589" s="262" t="s">
        <v>6421</v>
      </c>
      <c r="O3589" s="263" t="s">
        <v>6422</v>
      </c>
      <c r="P3589" s="266" t="s">
        <v>7714</v>
      </c>
      <c r="Q3589" s="267" t="s">
        <v>7715</v>
      </c>
      <c r="R3589" s="276"/>
      <c r="S3589" s="277"/>
      <c r="T3589" s="277"/>
    </row>
    <row r="3590" spans="1:20" ht="36" x14ac:dyDescent="0.2">
      <c r="A3590" s="257" t="s">
        <v>10461</v>
      </c>
      <c r="B3590" s="258" t="s">
        <v>7710</v>
      </c>
      <c r="C3590" s="259" t="s">
        <v>12768</v>
      </c>
      <c r="D3590" s="260" t="s">
        <v>12769</v>
      </c>
      <c r="F3590" s="262"/>
      <c r="G3590" s="263"/>
      <c r="H3590" s="264"/>
      <c r="I3590" s="265"/>
      <c r="J3590" s="904"/>
      <c r="K3590" s="905"/>
      <c r="L3590" s="906"/>
      <c r="M3590" s="907"/>
      <c r="N3590" s="262" t="s">
        <v>6423</v>
      </c>
      <c r="O3590" s="263" t="s">
        <v>6424</v>
      </c>
      <c r="P3590" s="266" t="s">
        <v>7714</v>
      </c>
      <c r="Q3590" s="267" t="s">
        <v>7715</v>
      </c>
      <c r="R3590" s="276"/>
      <c r="S3590" s="277"/>
      <c r="T3590" s="277"/>
    </row>
    <row r="3591" spans="1:20" s="217" customFormat="1" ht="48" x14ac:dyDescent="0.2">
      <c r="A3591" s="257" t="s">
        <v>10461</v>
      </c>
      <c r="B3591" s="258" t="s">
        <v>7710</v>
      </c>
      <c r="C3591" s="259" t="s">
        <v>12770</v>
      </c>
      <c r="D3591" s="260" t="s">
        <v>12771</v>
      </c>
      <c r="E3591" s="266"/>
      <c r="F3591" s="262"/>
      <c r="G3591" s="263"/>
      <c r="H3591" s="264"/>
      <c r="I3591" s="265"/>
      <c r="J3591" s="904"/>
      <c r="K3591" s="905"/>
      <c r="L3591" s="906"/>
      <c r="M3591" s="907"/>
      <c r="N3591" s="262" t="s">
        <v>6425</v>
      </c>
      <c r="O3591" s="263" t="s">
        <v>6426</v>
      </c>
      <c r="P3591" s="266" t="s">
        <v>7714</v>
      </c>
      <c r="Q3591" s="267" t="s">
        <v>7715</v>
      </c>
      <c r="R3591" s="276"/>
      <c r="S3591" s="277"/>
      <c r="T3591" s="277"/>
    </row>
    <row r="3592" spans="1:20" s="203" customFormat="1" ht="48" x14ac:dyDescent="0.2">
      <c r="A3592" s="257" t="s">
        <v>10461</v>
      </c>
      <c r="B3592" s="258" t="s">
        <v>7710</v>
      </c>
      <c r="C3592" s="259" t="s">
        <v>12772</v>
      </c>
      <c r="D3592" s="260" t="s">
        <v>12773</v>
      </c>
      <c r="E3592" s="266"/>
      <c r="F3592" s="262"/>
      <c r="G3592" s="263"/>
      <c r="H3592" s="264"/>
      <c r="I3592" s="265"/>
      <c r="J3592" s="904"/>
      <c r="K3592" s="905"/>
      <c r="L3592" s="906"/>
      <c r="M3592" s="907"/>
      <c r="N3592" s="262" t="s">
        <v>6427</v>
      </c>
      <c r="O3592" s="263" t="s">
        <v>6428</v>
      </c>
      <c r="P3592" s="266" t="s">
        <v>7714</v>
      </c>
      <c r="Q3592" s="267" t="s">
        <v>7715</v>
      </c>
      <c r="R3592" s="276"/>
      <c r="S3592" s="277"/>
      <c r="T3592" s="277"/>
    </row>
    <row r="3593" spans="1:20" ht="36" x14ac:dyDescent="0.2">
      <c r="A3593" s="257" t="s">
        <v>10461</v>
      </c>
      <c r="B3593" s="258" t="s">
        <v>7710</v>
      </c>
      <c r="C3593" s="259" t="s">
        <v>12774</v>
      </c>
      <c r="D3593" s="260" t="s">
        <v>12775</v>
      </c>
      <c r="F3593" s="262"/>
      <c r="G3593" s="263"/>
      <c r="H3593" s="264"/>
      <c r="I3593" s="265"/>
      <c r="J3593" s="904"/>
      <c r="K3593" s="905"/>
      <c r="L3593" s="906"/>
      <c r="M3593" s="907"/>
      <c r="N3593" s="262" t="s">
        <v>6429</v>
      </c>
      <c r="O3593" s="263" t="s">
        <v>6430</v>
      </c>
      <c r="P3593" s="266" t="s">
        <v>7714</v>
      </c>
      <c r="Q3593" s="267" t="s">
        <v>7715</v>
      </c>
      <c r="R3593" s="276"/>
      <c r="S3593" s="277"/>
      <c r="T3593" s="277"/>
    </row>
    <row r="3594" spans="1:20" s="217" customFormat="1" ht="24" x14ac:dyDescent="0.2">
      <c r="A3594" s="244" t="s">
        <v>10461</v>
      </c>
      <c r="B3594" s="245" t="s">
        <v>7707</v>
      </c>
      <c r="C3594" s="246" t="s">
        <v>12776</v>
      </c>
      <c r="D3594" s="247" t="s">
        <v>12777</v>
      </c>
      <c r="E3594" s="253"/>
      <c r="F3594" s="249"/>
      <c r="G3594" s="250"/>
      <c r="H3594" s="251"/>
      <c r="I3594" s="252"/>
      <c r="J3594" s="262"/>
      <c r="K3594" s="263"/>
      <c r="L3594" s="266"/>
      <c r="M3594" s="267"/>
      <c r="N3594" s="262"/>
      <c r="O3594" s="263"/>
      <c r="P3594" s="266"/>
      <c r="Q3594" s="267"/>
      <c r="R3594" s="276"/>
      <c r="S3594" s="277"/>
      <c r="T3594" s="277"/>
    </row>
    <row r="3595" spans="1:20" s="203" customFormat="1" ht="36" x14ac:dyDescent="0.2">
      <c r="A3595" s="257" t="s">
        <v>10461</v>
      </c>
      <c r="B3595" s="258" t="s">
        <v>7710</v>
      </c>
      <c r="C3595" s="259" t="s">
        <v>12778</v>
      </c>
      <c r="D3595" s="260" t="s">
        <v>12779</v>
      </c>
      <c r="E3595" s="266"/>
      <c r="F3595" s="262"/>
      <c r="G3595" s="263"/>
      <c r="H3595" s="264"/>
      <c r="I3595" s="265"/>
      <c r="J3595" s="904"/>
      <c r="K3595" s="905"/>
      <c r="L3595" s="906"/>
      <c r="M3595" s="907"/>
      <c r="N3595" s="262" t="s">
        <v>6431</v>
      </c>
      <c r="O3595" s="263" t="s">
        <v>6432</v>
      </c>
      <c r="P3595" s="266" t="s">
        <v>7714</v>
      </c>
      <c r="Q3595" s="267" t="s">
        <v>7715</v>
      </c>
      <c r="R3595" s="276"/>
      <c r="S3595" s="277"/>
      <c r="T3595" s="277"/>
    </row>
    <row r="3596" spans="1:20" ht="24" x14ac:dyDescent="0.2">
      <c r="A3596" s="257" t="s">
        <v>10461</v>
      </c>
      <c r="B3596" s="258" t="s">
        <v>7710</v>
      </c>
      <c r="C3596" s="259" t="s">
        <v>12780</v>
      </c>
      <c r="D3596" s="260" t="s">
        <v>12781</v>
      </c>
      <c r="F3596" s="262"/>
      <c r="G3596" s="263"/>
      <c r="H3596" s="264"/>
      <c r="I3596" s="265"/>
      <c r="J3596" s="904"/>
      <c r="K3596" s="905"/>
      <c r="L3596" s="906"/>
      <c r="M3596" s="907"/>
      <c r="N3596" s="262" t="s">
        <v>6433</v>
      </c>
      <c r="O3596" s="263" t="s">
        <v>6434</v>
      </c>
      <c r="P3596" s="266" t="s">
        <v>7714</v>
      </c>
      <c r="Q3596" s="267" t="s">
        <v>7715</v>
      </c>
      <c r="R3596" s="276"/>
      <c r="S3596" s="277"/>
      <c r="T3596" s="277"/>
    </row>
    <row r="3597" spans="1:20" s="203" customFormat="1" ht="24" x14ac:dyDescent="0.2">
      <c r="A3597" s="257" t="s">
        <v>10461</v>
      </c>
      <c r="B3597" s="258" t="s">
        <v>7710</v>
      </c>
      <c r="C3597" s="259" t="s">
        <v>12782</v>
      </c>
      <c r="D3597" s="260" t="s">
        <v>12783</v>
      </c>
      <c r="E3597" s="266"/>
      <c r="F3597" s="262"/>
      <c r="G3597" s="263"/>
      <c r="H3597" s="264"/>
      <c r="I3597" s="265"/>
      <c r="J3597" s="904"/>
      <c r="K3597" s="905"/>
      <c r="L3597" s="906"/>
      <c r="M3597" s="907"/>
      <c r="N3597" s="262" t="s">
        <v>6435</v>
      </c>
      <c r="O3597" s="263" t="s">
        <v>6436</v>
      </c>
      <c r="P3597" s="266" t="s">
        <v>7714</v>
      </c>
      <c r="Q3597" s="267" t="s">
        <v>7715</v>
      </c>
      <c r="R3597" s="276"/>
      <c r="S3597" s="277"/>
      <c r="T3597" s="277"/>
    </row>
    <row r="3598" spans="1:20" ht="36" x14ac:dyDescent="0.2">
      <c r="A3598" s="257" t="s">
        <v>10461</v>
      </c>
      <c r="B3598" s="258" t="s">
        <v>7710</v>
      </c>
      <c r="C3598" s="259" t="s">
        <v>12784</v>
      </c>
      <c r="D3598" s="260" t="s">
        <v>12785</v>
      </c>
      <c r="F3598" s="262"/>
      <c r="G3598" s="263"/>
      <c r="H3598" s="264"/>
      <c r="I3598" s="265"/>
      <c r="J3598" s="904"/>
      <c r="K3598" s="905"/>
      <c r="L3598" s="906"/>
      <c r="M3598" s="907"/>
      <c r="N3598" s="262" t="s">
        <v>6437</v>
      </c>
      <c r="O3598" s="263" t="s">
        <v>6438</v>
      </c>
      <c r="P3598" s="266" t="s">
        <v>7714</v>
      </c>
      <c r="Q3598" s="267" t="s">
        <v>7715</v>
      </c>
      <c r="R3598" s="276"/>
      <c r="S3598" s="277"/>
      <c r="T3598" s="277"/>
    </row>
    <row r="3599" spans="1:20" s="217" customFormat="1" ht="24" x14ac:dyDescent="0.2">
      <c r="A3599" s="257" t="s">
        <v>10461</v>
      </c>
      <c r="B3599" s="258" t="s">
        <v>7710</v>
      </c>
      <c r="C3599" s="259" t="s">
        <v>12786</v>
      </c>
      <c r="D3599" s="260" t="s">
        <v>12787</v>
      </c>
      <c r="E3599" s="266"/>
      <c r="F3599" s="262"/>
      <c r="G3599" s="263"/>
      <c r="H3599" s="264"/>
      <c r="I3599" s="265"/>
      <c r="J3599" s="904"/>
      <c r="K3599" s="905"/>
      <c r="L3599" s="906"/>
      <c r="M3599" s="907"/>
      <c r="N3599" s="262" t="s">
        <v>6439</v>
      </c>
      <c r="O3599" s="263" t="s">
        <v>6440</v>
      </c>
      <c r="P3599" s="266" t="s">
        <v>7714</v>
      </c>
      <c r="Q3599" s="267" t="s">
        <v>7715</v>
      </c>
      <c r="R3599" s="276"/>
      <c r="S3599" s="277"/>
      <c r="T3599" s="277"/>
    </row>
    <row r="3600" spans="1:20" s="203" customFormat="1" ht="24" x14ac:dyDescent="0.2">
      <c r="A3600" s="257" t="s">
        <v>10461</v>
      </c>
      <c r="B3600" s="258" t="s">
        <v>7710</v>
      </c>
      <c r="C3600" s="259" t="s">
        <v>12788</v>
      </c>
      <c r="D3600" s="260" t="s">
        <v>12789</v>
      </c>
      <c r="E3600" s="266"/>
      <c r="F3600" s="262"/>
      <c r="G3600" s="263"/>
      <c r="H3600" s="264"/>
      <c r="I3600" s="265"/>
      <c r="J3600" s="904"/>
      <c r="K3600" s="905"/>
      <c r="L3600" s="906"/>
      <c r="M3600" s="907"/>
      <c r="N3600" s="262" t="s">
        <v>6441</v>
      </c>
      <c r="O3600" s="263" t="s">
        <v>6442</v>
      </c>
      <c r="P3600" s="266" t="s">
        <v>7714</v>
      </c>
      <c r="Q3600" s="267" t="s">
        <v>7715</v>
      </c>
      <c r="R3600" s="276"/>
      <c r="S3600" s="277"/>
      <c r="T3600" s="277"/>
    </row>
    <row r="3601" spans="1:20" ht="24" x14ac:dyDescent="0.2">
      <c r="A3601" s="257" t="s">
        <v>10461</v>
      </c>
      <c r="B3601" s="258" t="s">
        <v>7710</v>
      </c>
      <c r="C3601" s="259" t="s">
        <v>12790</v>
      </c>
      <c r="D3601" s="260" t="s">
        <v>12791</v>
      </c>
      <c r="F3601" s="262"/>
      <c r="G3601" s="263"/>
      <c r="H3601" s="264"/>
      <c r="I3601" s="265"/>
      <c r="J3601" s="904"/>
      <c r="K3601" s="905"/>
      <c r="L3601" s="906"/>
      <c r="M3601" s="907"/>
      <c r="N3601" s="262" t="s">
        <v>6443</v>
      </c>
      <c r="O3601" s="263" t="s">
        <v>6444</v>
      </c>
      <c r="P3601" s="266" t="s">
        <v>7714</v>
      </c>
      <c r="Q3601" s="267" t="s">
        <v>7715</v>
      </c>
      <c r="R3601" s="276"/>
      <c r="S3601" s="277"/>
      <c r="T3601" s="277"/>
    </row>
    <row r="3602" spans="1:20" ht="24" x14ac:dyDescent="0.2">
      <c r="A3602" s="257" t="s">
        <v>10461</v>
      </c>
      <c r="B3602" s="258" t="s">
        <v>7710</v>
      </c>
      <c r="C3602" s="259" t="s">
        <v>12792</v>
      </c>
      <c r="D3602" s="260" t="s">
        <v>12793</v>
      </c>
      <c r="F3602" s="262"/>
      <c r="G3602" s="263"/>
      <c r="H3602" s="264"/>
      <c r="I3602" s="265"/>
      <c r="J3602" s="904"/>
      <c r="K3602" s="905"/>
      <c r="L3602" s="906"/>
      <c r="M3602" s="907"/>
      <c r="N3602" s="262" t="s">
        <v>6445</v>
      </c>
      <c r="O3602" s="263" t="s">
        <v>6446</v>
      </c>
      <c r="P3602" s="266" t="s">
        <v>7714</v>
      </c>
      <c r="Q3602" s="267" t="s">
        <v>7715</v>
      </c>
      <c r="R3602" s="276"/>
      <c r="S3602" s="277"/>
      <c r="T3602" s="277"/>
    </row>
    <row r="3603" spans="1:20" ht="48" x14ac:dyDescent="0.2">
      <c r="A3603" s="257" t="s">
        <v>10461</v>
      </c>
      <c r="B3603" s="258" t="s">
        <v>7710</v>
      </c>
      <c r="C3603" s="259" t="s">
        <v>12794</v>
      </c>
      <c r="D3603" s="260" t="s">
        <v>12795</v>
      </c>
      <c r="F3603" s="262"/>
      <c r="G3603" s="263"/>
      <c r="H3603" s="264"/>
      <c r="I3603" s="265"/>
      <c r="J3603" s="904"/>
      <c r="K3603" s="905"/>
      <c r="L3603" s="906"/>
      <c r="M3603" s="907"/>
      <c r="N3603" s="262" t="s">
        <v>6447</v>
      </c>
      <c r="O3603" s="263" t="s">
        <v>6448</v>
      </c>
      <c r="P3603" s="266" t="s">
        <v>7714</v>
      </c>
      <c r="Q3603" s="267" t="s">
        <v>7715</v>
      </c>
      <c r="R3603" s="276"/>
      <c r="S3603" s="277"/>
      <c r="T3603" s="277"/>
    </row>
    <row r="3604" spans="1:20" ht="24" x14ac:dyDescent="0.2">
      <c r="A3604" s="257" t="s">
        <v>10461</v>
      </c>
      <c r="B3604" s="258" t="s">
        <v>7710</v>
      </c>
      <c r="C3604" s="259" t="s">
        <v>12796</v>
      </c>
      <c r="D3604" s="260" t="s">
        <v>12797</v>
      </c>
      <c r="F3604" s="262"/>
      <c r="G3604" s="263"/>
      <c r="H3604" s="264"/>
      <c r="I3604" s="265"/>
      <c r="J3604" s="904"/>
      <c r="K3604" s="905"/>
      <c r="L3604" s="906"/>
      <c r="M3604" s="907"/>
      <c r="N3604" s="262" t="s">
        <v>6449</v>
      </c>
      <c r="O3604" s="263" t="s">
        <v>6450</v>
      </c>
      <c r="P3604" s="266" t="s">
        <v>7714</v>
      </c>
      <c r="Q3604" s="267" t="s">
        <v>7715</v>
      </c>
      <c r="R3604" s="276"/>
      <c r="S3604" s="277"/>
      <c r="T3604" s="277"/>
    </row>
    <row r="3605" spans="1:20" ht="24" x14ac:dyDescent="0.2">
      <c r="A3605" s="257" t="s">
        <v>10461</v>
      </c>
      <c r="B3605" s="258" t="s">
        <v>7710</v>
      </c>
      <c r="C3605" s="259" t="s">
        <v>12798</v>
      </c>
      <c r="D3605" s="260" t="s">
        <v>12799</v>
      </c>
      <c r="F3605" s="262"/>
      <c r="G3605" s="263"/>
      <c r="H3605" s="264"/>
      <c r="I3605" s="265"/>
      <c r="J3605" s="904"/>
      <c r="K3605" s="905"/>
      <c r="L3605" s="906"/>
      <c r="M3605" s="907"/>
      <c r="N3605" s="262" t="s">
        <v>6451</v>
      </c>
      <c r="O3605" s="263" t="s">
        <v>6452</v>
      </c>
      <c r="P3605" s="266" t="s">
        <v>7714</v>
      </c>
      <c r="Q3605" s="267" t="s">
        <v>7715</v>
      </c>
      <c r="R3605" s="276"/>
      <c r="S3605" s="277"/>
      <c r="T3605" s="277"/>
    </row>
    <row r="3606" spans="1:20" ht="60" x14ac:dyDescent="0.2">
      <c r="A3606" s="257" t="s">
        <v>10461</v>
      </c>
      <c r="B3606" s="258" t="s">
        <v>7710</v>
      </c>
      <c r="C3606" s="259" t="s">
        <v>12800</v>
      </c>
      <c r="D3606" s="260" t="s">
        <v>12801</v>
      </c>
      <c r="F3606" s="262"/>
      <c r="G3606" s="263"/>
      <c r="H3606" s="264"/>
      <c r="I3606" s="265"/>
      <c r="J3606" s="904"/>
      <c r="K3606" s="905"/>
      <c r="L3606" s="906"/>
      <c r="M3606" s="907"/>
      <c r="N3606" s="262" t="s">
        <v>6453</v>
      </c>
      <c r="O3606" s="263" t="s">
        <v>6454</v>
      </c>
      <c r="P3606" s="266" t="s">
        <v>7714</v>
      </c>
      <c r="Q3606" s="267" t="s">
        <v>7715</v>
      </c>
      <c r="R3606" s="276"/>
      <c r="S3606" s="277"/>
      <c r="T3606" s="277"/>
    </row>
    <row r="3607" spans="1:20" ht="24" x14ac:dyDescent="0.2">
      <c r="A3607" s="257" t="s">
        <v>10461</v>
      </c>
      <c r="B3607" s="258" t="s">
        <v>7710</v>
      </c>
      <c r="C3607" s="259" t="s">
        <v>12802</v>
      </c>
      <c r="D3607" s="260" t="s">
        <v>12803</v>
      </c>
      <c r="F3607" s="262"/>
      <c r="G3607" s="263"/>
      <c r="H3607" s="264"/>
      <c r="I3607" s="265"/>
      <c r="J3607" s="904"/>
      <c r="K3607" s="905"/>
      <c r="L3607" s="906"/>
      <c r="M3607" s="907"/>
      <c r="N3607" s="262" t="s">
        <v>6455</v>
      </c>
      <c r="O3607" s="263" t="s">
        <v>6456</v>
      </c>
      <c r="P3607" s="266" t="s">
        <v>7714</v>
      </c>
      <c r="Q3607" s="267" t="s">
        <v>7715</v>
      </c>
      <c r="R3607" s="276"/>
      <c r="S3607" s="277"/>
      <c r="T3607" s="277"/>
    </row>
    <row r="3608" spans="1:20" ht="36" x14ac:dyDescent="0.2">
      <c r="A3608" s="257" t="s">
        <v>10461</v>
      </c>
      <c r="B3608" s="258" t="s">
        <v>7710</v>
      </c>
      <c r="C3608" s="259" t="s">
        <v>12804</v>
      </c>
      <c r="D3608" s="260" t="s">
        <v>12805</v>
      </c>
      <c r="F3608" s="262"/>
      <c r="G3608" s="263"/>
      <c r="H3608" s="264"/>
      <c r="I3608" s="265"/>
      <c r="J3608" s="904"/>
      <c r="K3608" s="905"/>
      <c r="L3608" s="906"/>
      <c r="M3608" s="907"/>
      <c r="N3608" s="262" t="s">
        <v>6457</v>
      </c>
      <c r="O3608" s="263" t="s">
        <v>6458</v>
      </c>
      <c r="P3608" s="266" t="s">
        <v>7714</v>
      </c>
      <c r="Q3608" s="267" t="s">
        <v>7715</v>
      </c>
      <c r="R3608" s="276"/>
      <c r="S3608" s="277"/>
      <c r="T3608" s="277"/>
    </row>
    <row r="3609" spans="1:20" ht="36" x14ac:dyDescent="0.2">
      <c r="A3609" s="257" t="s">
        <v>10461</v>
      </c>
      <c r="B3609" s="258" t="s">
        <v>7710</v>
      </c>
      <c r="C3609" s="259" t="s">
        <v>12806</v>
      </c>
      <c r="D3609" s="260" t="s">
        <v>12807</v>
      </c>
      <c r="F3609" s="262"/>
      <c r="G3609" s="263"/>
      <c r="H3609" s="264"/>
      <c r="I3609" s="265"/>
      <c r="J3609" s="904"/>
      <c r="K3609" s="905"/>
      <c r="L3609" s="906"/>
      <c r="M3609" s="907"/>
      <c r="N3609" s="262" t="s">
        <v>6459</v>
      </c>
      <c r="O3609" s="263" t="s">
        <v>6460</v>
      </c>
      <c r="P3609" s="266" t="s">
        <v>7714</v>
      </c>
      <c r="Q3609" s="267" t="s">
        <v>7715</v>
      </c>
      <c r="R3609" s="276"/>
      <c r="S3609" s="277"/>
      <c r="T3609" s="277"/>
    </row>
    <row r="3610" spans="1:20" ht="36" x14ac:dyDescent="0.2">
      <c r="A3610" s="257" t="s">
        <v>10461</v>
      </c>
      <c r="B3610" s="258" t="s">
        <v>7710</v>
      </c>
      <c r="C3610" s="259" t="s">
        <v>12808</v>
      </c>
      <c r="D3610" s="260" t="s">
        <v>12809</v>
      </c>
      <c r="F3610" s="262"/>
      <c r="G3610" s="263"/>
      <c r="H3610" s="264"/>
      <c r="I3610" s="265"/>
      <c r="J3610" s="904"/>
      <c r="K3610" s="905"/>
      <c r="L3610" s="906"/>
      <c r="M3610" s="907"/>
      <c r="N3610" s="262" t="s">
        <v>6461</v>
      </c>
      <c r="O3610" s="263" t="s">
        <v>6462</v>
      </c>
      <c r="P3610" s="266" t="s">
        <v>7714</v>
      </c>
      <c r="Q3610" s="267" t="s">
        <v>7715</v>
      </c>
      <c r="R3610" s="276"/>
      <c r="S3610" s="277"/>
      <c r="T3610" s="277"/>
    </row>
    <row r="3611" spans="1:20" ht="36" x14ac:dyDescent="0.2">
      <c r="A3611" s="257" t="s">
        <v>10461</v>
      </c>
      <c r="B3611" s="258" t="s">
        <v>7710</v>
      </c>
      <c r="C3611" s="259" t="s">
        <v>12810</v>
      </c>
      <c r="D3611" s="260" t="s">
        <v>12811</v>
      </c>
      <c r="F3611" s="262"/>
      <c r="G3611" s="263"/>
      <c r="H3611" s="264"/>
      <c r="I3611" s="265"/>
      <c r="J3611" s="904"/>
      <c r="K3611" s="905"/>
      <c r="L3611" s="906"/>
      <c r="M3611" s="907"/>
      <c r="N3611" s="262" t="s">
        <v>6463</v>
      </c>
      <c r="O3611" s="263" t="s">
        <v>6464</v>
      </c>
      <c r="P3611" s="266" t="s">
        <v>7714</v>
      </c>
      <c r="Q3611" s="267" t="s">
        <v>7715</v>
      </c>
      <c r="R3611" s="276"/>
      <c r="S3611" s="277"/>
      <c r="T3611" s="277"/>
    </row>
    <row r="3612" spans="1:20" ht="24" x14ac:dyDescent="0.2">
      <c r="A3612" s="257" t="s">
        <v>10461</v>
      </c>
      <c r="B3612" s="258" t="s">
        <v>7710</v>
      </c>
      <c r="C3612" s="259" t="s">
        <v>12812</v>
      </c>
      <c r="D3612" s="260" t="s">
        <v>12813</v>
      </c>
      <c r="F3612" s="262"/>
      <c r="G3612" s="263"/>
      <c r="H3612" s="264"/>
      <c r="I3612" s="265"/>
      <c r="J3612" s="904"/>
      <c r="K3612" s="905"/>
      <c r="L3612" s="906"/>
      <c r="M3612" s="907"/>
      <c r="N3612" s="262" t="s">
        <v>6465</v>
      </c>
      <c r="O3612" s="263" t="s">
        <v>6466</v>
      </c>
      <c r="P3612" s="266" t="s">
        <v>7714</v>
      </c>
      <c r="Q3612" s="267" t="s">
        <v>7715</v>
      </c>
      <c r="R3612" s="276"/>
      <c r="S3612" s="277"/>
      <c r="T3612" s="277"/>
    </row>
    <row r="3613" spans="1:20" ht="48" x14ac:dyDescent="0.2">
      <c r="A3613" s="257" t="s">
        <v>10461</v>
      </c>
      <c r="B3613" s="258" t="s">
        <v>7710</v>
      </c>
      <c r="C3613" s="259" t="s">
        <v>12814</v>
      </c>
      <c r="D3613" s="260" t="s">
        <v>12815</v>
      </c>
      <c r="F3613" s="262"/>
      <c r="G3613" s="263"/>
      <c r="H3613" s="264"/>
      <c r="I3613" s="265"/>
      <c r="J3613" s="904"/>
      <c r="K3613" s="905"/>
      <c r="L3613" s="906"/>
      <c r="M3613" s="907"/>
      <c r="N3613" s="262" t="s">
        <v>6467</v>
      </c>
      <c r="O3613" s="263" t="s">
        <v>6468</v>
      </c>
      <c r="P3613" s="266" t="s">
        <v>7714</v>
      </c>
      <c r="Q3613" s="267" t="s">
        <v>7715</v>
      </c>
      <c r="R3613" s="276"/>
      <c r="S3613" s="277"/>
      <c r="T3613" s="277"/>
    </row>
    <row r="3614" spans="1:20" s="203" customFormat="1" ht="36" x14ac:dyDescent="0.2">
      <c r="A3614" s="257" t="s">
        <v>10461</v>
      </c>
      <c r="B3614" s="258" t="s">
        <v>7710</v>
      </c>
      <c r="C3614" s="259" t="s">
        <v>12816</v>
      </c>
      <c r="D3614" s="260" t="s">
        <v>12817</v>
      </c>
      <c r="E3614" s="266"/>
      <c r="F3614" s="262"/>
      <c r="G3614" s="263"/>
      <c r="H3614" s="264"/>
      <c r="I3614" s="265"/>
      <c r="J3614" s="904"/>
      <c r="K3614" s="905"/>
      <c r="L3614" s="906"/>
      <c r="M3614" s="907"/>
      <c r="N3614" s="262" t="s">
        <v>6469</v>
      </c>
      <c r="O3614" s="263" t="s">
        <v>6470</v>
      </c>
      <c r="P3614" s="266" t="s">
        <v>7714</v>
      </c>
      <c r="Q3614" s="267" t="s">
        <v>7715</v>
      </c>
      <c r="R3614" s="276"/>
      <c r="S3614" s="277"/>
      <c r="T3614" s="277"/>
    </row>
    <row r="3615" spans="1:20" ht="24" x14ac:dyDescent="0.2">
      <c r="A3615" s="244" t="s">
        <v>10461</v>
      </c>
      <c r="B3615" s="245" t="s">
        <v>7707</v>
      </c>
      <c r="C3615" s="246" t="s">
        <v>12818</v>
      </c>
      <c r="D3615" s="247" t="s">
        <v>12819</v>
      </c>
      <c r="E3615" s="253"/>
      <c r="F3615" s="249"/>
      <c r="G3615" s="250"/>
      <c r="H3615" s="251"/>
      <c r="I3615" s="252"/>
      <c r="J3615" s="262"/>
      <c r="K3615" s="263"/>
      <c r="L3615" s="266"/>
      <c r="M3615" s="267"/>
      <c r="N3615" s="262"/>
      <c r="O3615" s="263"/>
      <c r="P3615" s="266"/>
      <c r="Q3615" s="267"/>
      <c r="R3615" s="276"/>
      <c r="S3615" s="277"/>
      <c r="T3615" s="277"/>
    </row>
    <row r="3616" spans="1:20" ht="24" x14ac:dyDescent="0.2">
      <c r="A3616" s="257" t="s">
        <v>10461</v>
      </c>
      <c r="B3616" s="258" t="s">
        <v>7710</v>
      </c>
      <c r="C3616" s="259" t="s">
        <v>12820</v>
      </c>
      <c r="D3616" s="260" t="s">
        <v>12821</v>
      </c>
      <c r="F3616" s="262"/>
      <c r="G3616" s="263"/>
      <c r="H3616" s="264"/>
      <c r="I3616" s="265"/>
      <c r="J3616" s="904"/>
      <c r="K3616" s="905"/>
      <c r="L3616" s="906"/>
      <c r="M3616" s="907"/>
      <c r="N3616" s="262" t="s">
        <v>6471</v>
      </c>
      <c r="O3616" s="263" t="s">
        <v>6472</v>
      </c>
      <c r="P3616" s="266" t="s">
        <v>7714</v>
      </c>
      <c r="Q3616" s="267" t="s">
        <v>7715</v>
      </c>
      <c r="R3616" s="276"/>
      <c r="S3616" s="277"/>
      <c r="T3616" s="277"/>
    </row>
    <row r="3617" spans="1:20" ht="24" x14ac:dyDescent="0.2">
      <c r="A3617" s="257" t="s">
        <v>10461</v>
      </c>
      <c r="B3617" s="258" t="s">
        <v>7710</v>
      </c>
      <c r="C3617" s="259" t="s">
        <v>12822</v>
      </c>
      <c r="D3617" s="260" t="s">
        <v>12823</v>
      </c>
      <c r="F3617" s="262"/>
      <c r="G3617" s="263"/>
      <c r="H3617" s="264"/>
      <c r="I3617" s="265"/>
      <c r="J3617" s="904"/>
      <c r="K3617" s="905"/>
      <c r="L3617" s="906"/>
      <c r="M3617" s="907"/>
      <c r="N3617" s="262" t="s">
        <v>6473</v>
      </c>
      <c r="O3617" s="263" t="s">
        <v>6474</v>
      </c>
      <c r="P3617" s="266" t="s">
        <v>7714</v>
      </c>
      <c r="Q3617" s="267" t="s">
        <v>7715</v>
      </c>
      <c r="R3617" s="276"/>
      <c r="S3617" s="277"/>
      <c r="T3617" s="277"/>
    </row>
    <row r="3618" spans="1:20" ht="24" x14ac:dyDescent="0.2">
      <c r="A3618" s="257" t="s">
        <v>10461</v>
      </c>
      <c r="B3618" s="258" t="s">
        <v>7710</v>
      </c>
      <c r="C3618" s="259" t="s">
        <v>12824</v>
      </c>
      <c r="D3618" s="260" t="s">
        <v>12825</v>
      </c>
      <c r="F3618" s="262"/>
      <c r="G3618" s="263"/>
      <c r="H3618" s="264"/>
      <c r="I3618" s="265"/>
      <c r="J3618" s="904"/>
      <c r="K3618" s="905"/>
      <c r="L3618" s="906"/>
      <c r="M3618" s="907"/>
      <c r="N3618" s="262" t="s">
        <v>6475</v>
      </c>
      <c r="O3618" s="263" t="s">
        <v>6476</v>
      </c>
      <c r="P3618" s="266" t="s">
        <v>7714</v>
      </c>
      <c r="Q3618" s="267" t="s">
        <v>7715</v>
      </c>
      <c r="R3618" s="276"/>
      <c r="S3618" s="277"/>
      <c r="T3618" s="277"/>
    </row>
    <row r="3619" spans="1:20" x14ac:dyDescent="0.2">
      <c r="A3619" s="244" t="s">
        <v>10461</v>
      </c>
      <c r="B3619" s="245" t="s">
        <v>7707</v>
      </c>
      <c r="C3619" s="246" t="s">
        <v>12826</v>
      </c>
      <c r="D3619" s="247" t="s">
        <v>12827</v>
      </c>
      <c r="E3619" s="253"/>
      <c r="F3619" s="249"/>
      <c r="G3619" s="250"/>
      <c r="H3619" s="251"/>
      <c r="I3619" s="252"/>
      <c r="J3619" s="262"/>
      <c r="K3619" s="263"/>
      <c r="L3619" s="253"/>
      <c r="M3619" s="254"/>
      <c r="N3619" s="249"/>
      <c r="O3619" s="250"/>
      <c r="P3619" s="253"/>
      <c r="Q3619" s="254"/>
      <c r="R3619" s="255"/>
      <c r="S3619" s="256"/>
      <c r="T3619" s="256"/>
    </row>
    <row r="3620" spans="1:20" ht="24" x14ac:dyDescent="0.2">
      <c r="A3620" s="257" t="s">
        <v>10461</v>
      </c>
      <c r="B3620" s="258" t="s">
        <v>7710</v>
      </c>
      <c r="C3620" s="259" t="s">
        <v>12828</v>
      </c>
      <c r="D3620" s="260" t="s">
        <v>12829</v>
      </c>
      <c r="F3620" s="262"/>
      <c r="G3620" s="263"/>
      <c r="H3620" s="264"/>
      <c r="I3620" s="265"/>
      <c r="J3620" s="904"/>
      <c r="K3620" s="905"/>
      <c r="L3620" s="906"/>
      <c r="M3620" s="907"/>
      <c r="N3620" s="262" t="s">
        <v>6724</v>
      </c>
      <c r="O3620" s="263" t="s">
        <v>6725</v>
      </c>
      <c r="P3620" s="266" t="s">
        <v>7714</v>
      </c>
      <c r="Q3620" s="267" t="s">
        <v>7715</v>
      </c>
      <c r="R3620" s="276"/>
      <c r="S3620" s="277"/>
      <c r="T3620" s="277"/>
    </row>
    <row r="3621" spans="1:20" ht="24" x14ac:dyDescent="0.2">
      <c r="A3621" s="257" t="s">
        <v>10461</v>
      </c>
      <c r="B3621" s="258" t="s">
        <v>7710</v>
      </c>
      <c r="C3621" s="259" t="s">
        <v>12830</v>
      </c>
      <c r="D3621" s="260" t="s">
        <v>12831</v>
      </c>
      <c r="F3621" s="262"/>
      <c r="G3621" s="263"/>
      <c r="H3621" s="264"/>
      <c r="I3621" s="265"/>
      <c r="J3621" s="904"/>
      <c r="K3621" s="905"/>
      <c r="L3621" s="906"/>
      <c r="M3621" s="907"/>
      <c r="N3621" s="262" t="s">
        <v>6726</v>
      </c>
      <c r="O3621" s="263" t="s">
        <v>6727</v>
      </c>
      <c r="P3621" s="266" t="s">
        <v>7714</v>
      </c>
      <c r="Q3621" s="267" t="s">
        <v>7715</v>
      </c>
      <c r="R3621" s="276"/>
      <c r="S3621" s="277"/>
      <c r="T3621" s="277"/>
    </row>
    <row r="3622" spans="1:20" ht="24" x14ac:dyDescent="0.2">
      <c r="A3622" s="257" t="s">
        <v>10461</v>
      </c>
      <c r="B3622" s="258" t="s">
        <v>7710</v>
      </c>
      <c r="C3622" s="259" t="s">
        <v>12832</v>
      </c>
      <c r="D3622" s="260" t="s">
        <v>12833</v>
      </c>
      <c r="F3622" s="262"/>
      <c r="G3622" s="263"/>
      <c r="H3622" s="264"/>
      <c r="I3622" s="265"/>
      <c r="J3622" s="904"/>
      <c r="K3622" s="905"/>
      <c r="L3622" s="906"/>
      <c r="M3622" s="907"/>
      <c r="N3622" s="262" t="s">
        <v>6728</v>
      </c>
      <c r="O3622" s="263" t="s">
        <v>6729</v>
      </c>
      <c r="P3622" s="266" t="s">
        <v>7714</v>
      </c>
      <c r="Q3622" s="267" t="s">
        <v>7715</v>
      </c>
      <c r="R3622" s="276"/>
      <c r="S3622" s="277"/>
      <c r="T3622" s="277"/>
    </row>
    <row r="3623" spans="1:20" ht="24" x14ac:dyDescent="0.2">
      <c r="A3623" s="244" t="s">
        <v>10461</v>
      </c>
      <c r="B3623" s="245" t="s">
        <v>7707</v>
      </c>
      <c r="C3623" s="246" t="s">
        <v>12834</v>
      </c>
      <c r="D3623" s="247" t="s">
        <v>12835</v>
      </c>
      <c r="E3623" s="253"/>
      <c r="F3623" s="249"/>
      <c r="G3623" s="250"/>
      <c r="H3623" s="251"/>
      <c r="I3623" s="252"/>
      <c r="J3623" s="262"/>
      <c r="K3623" s="263"/>
      <c r="L3623" s="253"/>
      <c r="M3623" s="254"/>
      <c r="N3623" s="249"/>
      <c r="O3623" s="250"/>
      <c r="P3623" s="253"/>
      <c r="Q3623" s="254"/>
      <c r="R3623" s="255"/>
      <c r="S3623" s="256"/>
      <c r="T3623" s="256"/>
    </row>
    <row r="3624" spans="1:20" ht="24" x14ac:dyDescent="0.2">
      <c r="A3624" s="257" t="s">
        <v>10461</v>
      </c>
      <c r="B3624" s="258" t="s">
        <v>7710</v>
      </c>
      <c r="C3624" s="259" t="s">
        <v>12834</v>
      </c>
      <c r="D3624" s="260" t="s">
        <v>12836</v>
      </c>
      <c r="F3624" s="262"/>
      <c r="G3624" s="263"/>
      <c r="H3624" s="264"/>
      <c r="I3624" s="265"/>
      <c r="J3624" s="904"/>
      <c r="K3624" s="905"/>
      <c r="L3624" s="906"/>
      <c r="M3624" s="907"/>
      <c r="N3624" s="262" t="s">
        <v>6730</v>
      </c>
      <c r="O3624" s="263" t="s">
        <v>6731</v>
      </c>
      <c r="P3624" s="266" t="s">
        <v>7714</v>
      </c>
      <c r="Q3624" s="267" t="s">
        <v>7715</v>
      </c>
      <c r="R3624" s="276"/>
      <c r="S3624" s="277"/>
      <c r="T3624" s="277"/>
    </row>
    <row r="3625" spans="1:20" ht="12.75" x14ac:dyDescent="0.2">
      <c r="A3625" s="204" t="s">
        <v>10461</v>
      </c>
      <c r="B3625" s="205" t="s">
        <v>7704</v>
      </c>
      <c r="C3625" s="206" t="s">
        <v>12837</v>
      </c>
      <c r="D3625" s="207" t="s">
        <v>12838</v>
      </c>
      <c r="E3625" s="213"/>
      <c r="F3625" s="209"/>
      <c r="G3625" s="210"/>
      <c r="H3625" s="211"/>
      <c r="I3625" s="212"/>
      <c r="J3625" s="209"/>
      <c r="K3625" s="210"/>
      <c r="L3625" s="213"/>
      <c r="M3625" s="214"/>
      <c r="N3625" s="209"/>
      <c r="O3625" s="210"/>
      <c r="P3625" s="213"/>
      <c r="Q3625" s="214"/>
      <c r="R3625" s="215"/>
      <c r="S3625" s="216"/>
      <c r="T3625" s="216"/>
    </row>
    <row r="3626" spans="1:20" x14ac:dyDescent="0.2">
      <c r="A3626" s="244" t="s">
        <v>10461</v>
      </c>
      <c r="B3626" s="245" t="s">
        <v>7707</v>
      </c>
      <c r="C3626" s="246" t="s">
        <v>12839</v>
      </c>
      <c r="D3626" s="247" t="s">
        <v>12840</v>
      </c>
      <c r="E3626" s="253"/>
      <c r="F3626" s="249"/>
      <c r="G3626" s="250"/>
      <c r="H3626" s="251"/>
      <c r="I3626" s="252"/>
      <c r="J3626" s="249"/>
      <c r="K3626" s="250"/>
      <c r="L3626" s="253"/>
      <c r="M3626" s="254"/>
      <c r="N3626" s="249"/>
      <c r="O3626" s="250"/>
      <c r="P3626" s="253"/>
      <c r="Q3626" s="254"/>
      <c r="R3626" s="255"/>
      <c r="S3626" s="256"/>
      <c r="T3626" s="256"/>
    </row>
    <row r="3627" spans="1:20" ht="36" x14ac:dyDescent="0.2">
      <c r="A3627" s="257" t="s">
        <v>10461</v>
      </c>
      <c r="B3627" s="258" t="s">
        <v>7710</v>
      </c>
      <c r="C3627" s="259" t="s">
        <v>12841</v>
      </c>
      <c r="D3627" s="260" t="s">
        <v>12842</v>
      </c>
      <c r="F3627" s="262"/>
      <c r="G3627" s="263"/>
      <c r="H3627" s="264"/>
      <c r="I3627" s="265"/>
      <c r="J3627" s="904"/>
      <c r="K3627" s="905"/>
      <c r="L3627" s="906"/>
      <c r="M3627" s="907"/>
      <c r="N3627" s="262" t="s">
        <v>6479</v>
      </c>
      <c r="O3627" s="263" t="s">
        <v>6480</v>
      </c>
      <c r="P3627" s="266" t="s">
        <v>7714</v>
      </c>
      <c r="Q3627" s="267" t="s">
        <v>7715</v>
      </c>
      <c r="R3627" s="276"/>
      <c r="S3627" s="277"/>
      <c r="T3627" s="277"/>
    </row>
    <row r="3628" spans="1:20" ht="36" x14ac:dyDescent="0.2">
      <c r="A3628" s="257" t="s">
        <v>10461</v>
      </c>
      <c r="B3628" s="258" t="s">
        <v>7710</v>
      </c>
      <c r="C3628" s="259" t="s">
        <v>12843</v>
      </c>
      <c r="D3628" s="260" t="s">
        <v>12844</v>
      </c>
      <c r="F3628" s="262"/>
      <c r="G3628" s="263"/>
      <c r="H3628" s="264"/>
      <c r="I3628" s="265"/>
      <c r="J3628" s="904"/>
      <c r="K3628" s="905"/>
      <c r="L3628" s="906"/>
      <c r="M3628" s="907"/>
      <c r="N3628" s="262" t="s">
        <v>6481</v>
      </c>
      <c r="O3628" s="263" t="s">
        <v>6482</v>
      </c>
      <c r="P3628" s="266" t="s">
        <v>7714</v>
      </c>
      <c r="Q3628" s="267" t="s">
        <v>7715</v>
      </c>
      <c r="R3628" s="276"/>
      <c r="S3628" s="277"/>
      <c r="T3628" s="277"/>
    </row>
    <row r="3629" spans="1:20" ht="24" x14ac:dyDescent="0.2">
      <c r="A3629" s="257" t="s">
        <v>10461</v>
      </c>
      <c r="B3629" s="258" t="s">
        <v>7710</v>
      </c>
      <c r="C3629" s="259" t="s">
        <v>12845</v>
      </c>
      <c r="D3629" s="260" t="s">
        <v>12846</v>
      </c>
      <c r="F3629" s="262"/>
      <c r="G3629" s="263"/>
      <c r="H3629" s="264"/>
      <c r="I3629" s="265"/>
      <c r="J3629" s="904"/>
      <c r="K3629" s="905"/>
      <c r="L3629" s="906"/>
      <c r="M3629" s="907"/>
      <c r="N3629" s="262" t="s">
        <v>6483</v>
      </c>
      <c r="O3629" s="263" t="s">
        <v>6484</v>
      </c>
      <c r="P3629" s="266" t="s">
        <v>7714</v>
      </c>
      <c r="Q3629" s="267" t="s">
        <v>7715</v>
      </c>
      <c r="R3629" s="276"/>
      <c r="S3629" s="277"/>
      <c r="T3629" s="277"/>
    </row>
    <row r="3630" spans="1:20" ht="24" x14ac:dyDescent="0.2">
      <c r="A3630" s="257" t="s">
        <v>10461</v>
      </c>
      <c r="B3630" s="258" t="s">
        <v>7710</v>
      </c>
      <c r="C3630" s="259" t="s">
        <v>12847</v>
      </c>
      <c r="D3630" s="260" t="s">
        <v>12848</v>
      </c>
      <c r="F3630" s="262"/>
      <c r="G3630" s="263"/>
      <c r="H3630" s="264"/>
      <c r="I3630" s="265"/>
      <c r="J3630" s="904"/>
      <c r="K3630" s="905"/>
      <c r="L3630" s="906"/>
      <c r="M3630" s="907"/>
      <c r="N3630" s="262" t="s">
        <v>6768</v>
      </c>
      <c r="O3630" s="263" t="s">
        <v>6769</v>
      </c>
      <c r="P3630" s="266" t="s">
        <v>7714</v>
      </c>
      <c r="Q3630" s="267" t="s">
        <v>7715</v>
      </c>
      <c r="R3630" s="276"/>
      <c r="S3630" s="277"/>
      <c r="T3630" s="277"/>
    </row>
    <row r="3631" spans="1:20" x14ac:dyDescent="0.2">
      <c r="A3631" s="244" t="s">
        <v>10461</v>
      </c>
      <c r="B3631" s="245" t="s">
        <v>7707</v>
      </c>
      <c r="C3631" s="246" t="s">
        <v>12849</v>
      </c>
      <c r="D3631" s="247" t="s">
        <v>12850</v>
      </c>
      <c r="E3631" s="253"/>
      <c r="F3631" s="249"/>
      <c r="G3631" s="250"/>
      <c r="H3631" s="251"/>
      <c r="I3631" s="252"/>
      <c r="J3631" s="249"/>
      <c r="K3631" s="250"/>
      <c r="L3631" s="253"/>
      <c r="M3631" s="254"/>
      <c r="N3631" s="249"/>
      <c r="O3631" s="250"/>
      <c r="P3631" s="253"/>
      <c r="Q3631" s="254"/>
      <c r="R3631" s="255"/>
      <c r="S3631" s="256"/>
      <c r="T3631" s="256"/>
    </row>
    <row r="3632" spans="1:20" ht="36" x14ac:dyDescent="0.2">
      <c r="A3632" s="257" t="s">
        <v>10461</v>
      </c>
      <c r="B3632" s="258" t="s">
        <v>7710</v>
      </c>
      <c r="C3632" s="259" t="s">
        <v>12851</v>
      </c>
      <c r="D3632" s="260" t="s">
        <v>12852</v>
      </c>
      <c r="F3632" s="262"/>
      <c r="G3632" s="263"/>
      <c r="H3632" s="264"/>
      <c r="I3632" s="265"/>
      <c r="J3632" s="904"/>
      <c r="K3632" s="905"/>
      <c r="L3632" s="906"/>
      <c r="M3632" s="907"/>
      <c r="N3632" s="262" t="s">
        <v>6485</v>
      </c>
      <c r="O3632" s="263" t="s">
        <v>6486</v>
      </c>
      <c r="P3632" s="266" t="s">
        <v>7714</v>
      </c>
      <c r="Q3632" s="267" t="s">
        <v>7715</v>
      </c>
      <c r="R3632" s="276"/>
      <c r="S3632" s="277"/>
      <c r="T3632" s="277"/>
    </row>
    <row r="3633" spans="1:20" ht="36" x14ac:dyDescent="0.2">
      <c r="A3633" s="257" t="s">
        <v>10461</v>
      </c>
      <c r="B3633" s="258" t="s">
        <v>7710</v>
      </c>
      <c r="C3633" s="259" t="s">
        <v>12853</v>
      </c>
      <c r="D3633" s="260" t="s">
        <v>12854</v>
      </c>
      <c r="F3633" s="262"/>
      <c r="G3633" s="263"/>
      <c r="H3633" s="264"/>
      <c r="I3633" s="265"/>
      <c r="J3633" s="904"/>
      <c r="K3633" s="905"/>
      <c r="L3633" s="906"/>
      <c r="M3633" s="907"/>
      <c r="N3633" s="262" t="s">
        <v>6487</v>
      </c>
      <c r="O3633" s="263" t="s">
        <v>6488</v>
      </c>
      <c r="P3633" s="266" t="s">
        <v>7714</v>
      </c>
      <c r="Q3633" s="267" t="s">
        <v>7715</v>
      </c>
      <c r="R3633" s="276"/>
      <c r="S3633" s="277"/>
      <c r="T3633" s="277"/>
    </row>
    <row r="3634" spans="1:20" ht="36" x14ac:dyDescent="0.2">
      <c r="A3634" s="257" t="s">
        <v>10461</v>
      </c>
      <c r="B3634" s="258" t="s">
        <v>7710</v>
      </c>
      <c r="C3634" s="259" t="s">
        <v>12855</v>
      </c>
      <c r="D3634" s="260" t="s">
        <v>12856</v>
      </c>
      <c r="F3634" s="262"/>
      <c r="G3634" s="263"/>
      <c r="H3634" s="264"/>
      <c r="I3634" s="265"/>
      <c r="J3634" s="904"/>
      <c r="K3634" s="905"/>
      <c r="L3634" s="906"/>
      <c r="M3634" s="907"/>
      <c r="N3634" s="262" t="s">
        <v>6489</v>
      </c>
      <c r="O3634" s="263" t="s">
        <v>6490</v>
      </c>
      <c r="P3634" s="266" t="s">
        <v>7714</v>
      </c>
      <c r="Q3634" s="267" t="s">
        <v>7715</v>
      </c>
      <c r="R3634" s="276"/>
      <c r="S3634" s="277"/>
      <c r="T3634" s="277"/>
    </row>
    <row r="3635" spans="1:20" s="203" customFormat="1" ht="24" x14ac:dyDescent="0.2">
      <c r="A3635" s="257" t="s">
        <v>10461</v>
      </c>
      <c r="B3635" s="258" t="s">
        <v>7710</v>
      </c>
      <c r="C3635" s="259" t="s">
        <v>12857</v>
      </c>
      <c r="D3635" s="260" t="s">
        <v>12858</v>
      </c>
      <c r="E3635" s="266"/>
      <c r="F3635" s="262"/>
      <c r="G3635" s="263"/>
      <c r="H3635" s="264"/>
      <c r="I3635" s="265"/>
      <c r="J3635" s="904"/>
      <c r="K3635" s="905"/>
      <c r="L3635" s="906"/>
      <c r="M3635" s="907"/>
      <c r="N3635" s="262" t="s">
        <v>6771</v>
      </c>
      <c r="O3635" s="263" t="s">
        <v>6770</v>
      </c>
      <c r="P3635" s="266" t="s">
        <v>7714</v>
      </c>
      <c r="Q3635" s="267" t="s">
        <v>7715</v>
      </c>
      <c r="R3635" s="276"/>
      <c r="S3635" s="277"/>
      <c r="T3635" s="277"/>
    </row>
    <row r="3636" spans="1:20" ht="28.5" x14ac:dyDescent="0.2">
      <c r="A3636" s="190" t="s">
        <v>10461</v>
      </c>
      <c r="B3636" s="191" t="s">
        <v>7701</v>
      </c>
      <c r="C3636" s="194" t="s">
        <v>12859</v>
      </c>
      <c r="D3636" s="193" t="s">
        <v>12860</v>
      </c>
      <c r="E3636" s="908"/>
      <c r="F3636" s="195"/>
      <c r="G3636" s="196"/>
      <c r="H3636" s="197"/>
      <c r="I3636" s="198"/>
      <c r="J3636" s="195"/>
      <c r="K3636" s="196"/>
      <c r="L3636" s="199"/>
      <c r="M3636" s="200"/>
      <c r="N3636" s="195"/>
      <c r="O3636" s="196"/>
      <c r="P3636" s="199"/>
      <c r="Q3636" s="200"/>
      <c r="R3636" s="201"/>
      <c r="S3636" s="202"/>
      <c r="T3636" s="202"/>
    </row>
    <row r="3637" spans="1:20" ht="25.5" x14ac:dyDescent="0.2">
      <c r="A3637" s="204" t="s">
        <v>10461</v>
      </c>
      <c r="B3637" s="205" t="s">
        <v>7704</v>
      </c>
      <c r="C3637" s="400" t="s">
        <v>12861</v>
      </c>
      <c r="D3637" s="207" t="s">
        <v>12862</v>
      </c>
      <c r="E3637" s="213"/>
      <c r="F3637" s="209"/>
      <c r="G3637" s="210"/>
      <c r="H3637" s="211"/>
      <c r="I3637" s="212"/>
      <c r="J3637" s="209"/>
      <c r="K3637" s="210"/>
      <c r="L3637" s="213"/>
      <c r="M3637" s="214"/>
      <c r="N3637" s="209"/>
      <c r="O3637" s="210"/>
      <c r="P3637" s="213"/>
      <c r="Q3637" s="214"/>
      <c r="R3637" s="215"/>
      <c r="S3637" s="216"/>
      <c r="T3637" s="216"/>
    </row>
    <row r="3638" spans="1:20" ht="24" x14ac:dyDescent="0.2">
      <c r="A3638" s="244" t="s">
        <v>10461</v>
      </c>
      <c r="B3638" s="245" t="s">
        <v>7707</v>
      </c>
      <c r="C3638" s="246" t="s">
        <v>12863</v>
      </c>
      <c r="D3638" s="247" t="s">
        <v>12864</v>
      </c>
      <c r="E3638" s="253"/>
      <c r="F3638" s="249"/>
      <c r="G3638" s="250"/>
      <c r="H3638" s="251"/>
      <c r="I3638" s="252"/>
      <c r="J3638" s="262"/>
      <c r="K3638" s="263"/>
      <c r="L3638" s="266"/>
      <c r="M3638" s="267"/>
      <c r="N3638" s="262"/>
      <c r="O3638" s="263"/>
      <c r="P3638" s="266"/>
      <c r="Q3638" s="267"/>
      <c r="R3638" s="276"/>
      <c r="S3638" s="277"/>
      <c r="T3638" s="277"/>
    </row>
    <row r="3639" spans="1:20" s="203" customFormat="1" ht="36" x14ac:dyDescent="0.2">
      <c r="A3639" s="257" t="s">
        <v>10461</v>
      </c>
      <c r="B3639" s="258" t="s">
        <v>7710</v>
      </c>
      <c r="C3639" s="259" t="s">
        <v>12865</v>
      </c>
      <c r="D3639" s="260" t="s">
        <v>12866</v>
      </c>
      <c r="E3639" s="266"/>
      <c r="F3639" s="262"/>
      <c r="G3639" s="263"/>
      <c r="H3639" s="264"/>
      <c r="I3639" s="265"/>
      <c r="J3639" s="904"/>
      <c r="K3639" s="905"/>
      <c r="L3639" s="906"/>
      <c r="M3639" s="907"/>
      <c r="N3639" s="262" t="s">
        <v>6491</v>
      </c>
      <c r="O3639" s="263" t="s">
        <v>6492</v>
      </c>
      <c r="P3639" s="266" t="s">
        <v>7714</v>
      </c>
      <c r="Q3639" s="267" t="s">
        <v>7715</v>
      </c>
      <c r="R3639" s="276"/>
      <c r="S3639" s="277"/>
      <c r="T3639" s="277"/>
    </row>
    <row r="3640" spans="1:20" ht="48" x14ac:dyDescent="0.2">
      <c r="A3640" s="257" t="s">
        <v>10461</v>
      </c>
      <c r="B3640" s="258" t="s">
        <v>7710</v>
      </c>
      <c r="C3640" s="259" t="s">
        <v>12867</v>
      </c>
      <c r="D3640" s="260" t="s">
        <v>12868</v>
      </c>
      <c r="F3640" s="262"/>
      <c r="G3640" s="263"/>
      <c r="H3640" s="264"/>
      <c r="I3640" s="265"/>
      <c r="J3640" s="904"/>
      <c r="K3640" s="905"/>
      <c r="L3640" s="906"/>
      <c r="M3640" s="907"/>
      <c r="N3640" s="262" t="s">
        <v>6493</v>
      </c>
      <c r="O3640" s="263" t="s">
        <v>6494</v>
      </c>
      <c r="P3640" s="266" t="s">
        <v>7714</v>
      </c>
      <c r="Q3640" s="267" t="s">
        <v>7715</v>
      </c>
      <c r="R3640" s="276"/>
      <c r="S3640" s="277"/>
      <c r="T3640" s="277"/>
    </row>
    <row r="3641" spans="1:20" s="217" customFormat="1" ht="48" x14ac:dyDescent="0.2">
      <c r="A3641" s="257" t="s">
        <v>10461</v>
      </c>
      <c r="B3641" s="258" t="s">
        <v>7710</v>
      </c>
      <c r="C3641" s="259" t="s">
        <v>12869</v>
      </c>
      <c r="D3641" s="260" t="s">
        <v>12870</v>
      </c>
      <c r="E3641" s="266"/>
      <c r="F3641" s="262"/>
      <c r="G3641" s="263"/>
      <c r="H3641" s="264"/>
      <c r="I3641" s="265"/>
      <c r="J3641" s="904"/>
      <c r="K3641" s="905"/>
      <c r="L3641" s="906"/>
      <c r="M3641" s="907"/>
      <c r="N3641" s="262" t="s">
        <v>6495</v>
      </c>
      <c r="O3641" s="263" t="s">
        <v>6496</v>
      </c>
      <c r="P3641" s="266" t="s">
        <v>7714</v>
      </c>
      <c r="Q3641" s="267" t="s">
        <v>7715</v>
      </c>
      <c r="R3641" s="276"/>
      <c r="S3641" s="277"/>
      <c r="T3641" s="277"/>
    </row>
    <row r="3642" spans="1:20" s="203" customFormat="1" ht="36" x14ac:dyDescent="0.2">
      <c r="A3642" s="257" t="s">
        <v>10461</v>
      </c>
      <c r="B3642" s="258" t="s">
        <v>7710</v>
      </c>
      <c r="C3642" s="259" t="s">
        <v>12871</v>
      </c>
      <c r="D3642" s="260" t="s">
        <v>12872</v>
      </c>
      <c r="E3642" s="266"/>
      <c r="F3642" s="262"/>
      <c r="G3642" s="263"/>
      <c r="H3642" s="264"/>
      <c r="I3642" s="265"/>
      <c r="J3642" s="904"/>
      <c r="K3642" s="905"/>
      <c r="L3642" s="906"/>
      <c r="M3642" s="907"/>
      <c r="N3642" s="262" t="s">
        <v>6497</v>
      </c>
      <c r="O3642" s="263" t="s">
        <v>6498</v>
      </c>
      <c r="P3642" s="266" t="s">
        <v>7714</v>
      </c>
      <c r="Q3642" s="267" t="s">
        <v>7715</v>
      </c>
      <c r="R3642" s="276"/>
      <c r="S3642" s="277"/>
      <c r="T3642" s="277"/>
    </row>
    <row r="3643" spans="1:20" ht="48" x14ac:dyDescent="0.2">
      <c r="A3643" s="257" t="s">
        <v>10461</v>
      </c>
      <c r="B3643" s="258" t="s">
        <v>7710</v>
      </c>
      <c r="C3643" s="259" t="s">
        <v>12873</v>
      </c>
      <c r="D3643" s="260" t="s">
        <v>12874</v>
      </c>
      <c r="F3643" s="262"/>
      <c r="G3643" s="263"/>
      <c r="H3643" s="264"/>
      <c r="I3643" s="265"/>
      <c r="J3643" s="904"/>
      <c r="K3643" s="905"/>
      <c r="L3643" s="906"/>
      <c r="M3643" s="907"/>
      <c r="N3643" s="262" t="s">
        <v>6499</v>
      </c>
      <c r="O3643" s="263" t="s">
        <v>6500</v>
      </c>
      <c r="P3643" s="266" t="s">
        <v>7714</v>
      </c>
      <c r="Q3643" s="267" t="s">
        <v>7715</v>
      </c>
      <c r="R3643" s="276"/>
      <c r="S3643" s="277"/>
      <c r="T3643" s="277"/>
    </row>
    <row r="3644" spans="1:20" s="217" customFormat="1" ht="36" x14ac:dyDescent="0.2">
      <c r="A3644" s="257" t="s">
        <v>10461</v>
      </c>
      <c r="B3644" s="258" t="s">
        <v>7710</v>
      </c>
      <c r="C3644" s="259" t="s">
        <v>12875</v>
      </c>
      <c r="D3644" s="260" t="s">
        <v>12876</v>
      </c>
      <c r="E3644" s="266"/>
      <c r="F3644" s="262"/>
      <c r="G3644" s="263"/>
      <c r="H3644" s="264"/>
      <c r="I3644" s="265"/>
      <c r="J3644" s="904"/>
      <c r="K3644" s="905"/>
      <c r="L3644" s="906"/>
      <c r="M3644" s="907"/>
      <c r="N3644" s="262" t="s">
        <v>6501</v>
      </c>
      <c r="O3644" s="263" t="s">
        <v>6502</v>
      </c>
      <c r="P3644" s="266" t="s">
        <v>7714</v>
      </c>
      <c r="Q3644" s="267" t="s">
        <v>7715</v>
      </c>
      <c r="R3644" s="276"/>
      <c r="S3644" s="277"/>
      <c r="T3644" s="277"/>
    </row>
    <row r="3645" spans="1:20" s="203" customFormat="1" ht="36" x14ac:dyDescent="0.2">
      <c r="A3645" s="257" t="s">
        <v>10461</v>
      </c>
      <c r="B3645" s="258" t="s">
        <v>7710</v>
      </c>
      <c r="C3645" s="259" t="s">
        <v>12877</v>
      </c>
      <c r="D3645" s="260" t="s">
        <v>12878</v>
      </c>
      <c r="E3645" s="266"/>
      <c r="F3645" s="262"/>
      <c r="G3645" s="263"/>
      <c r="H3645" s="264"/>
      <c r="I3645" s="265"/>
      <c r="J3645" s="904"/>
      <c r="K3645" s="905"/>
      <c r="L3645" s="906"/>
      <c r="M3645" s="907"/>
      <c r="N3645" s="262" t="s">
        <v>6503</v>
      </c>
      <c r="O3645" s="263" t="s">
        <v>6504</v>
      </c>
      <c r="P3645" s="266" t="s">
        <v>7714</v>
      </c>
      <c r="Q3645" s="267" t="s">
        <v>7715</v>
      </c>
      <c r="R3645" s="276"/>
      <c r="S3645" s="277"/>
      <c r="T3645" s="277"/>
    </row>
    <row r="3646" spans="1:20" ht="48" x14ac:dyDescent="0.2">
      <c r="A3646" s="257" t="s">
        <v>10461</v>
      </c>
      <c r="B3646" s="258" t="s">
        <v>7710</v>
      </c>
      <c r="C3646" s="259" t="s">
        <v>12879</v>
      </c>
      <c r="D3646" s="260" t="s">
        <v>12880</v>
      </c>
      <c r="F3646" s="262"/>
      <c r="G3646" s="263"/>
      <c r="H3646" s="264"/>
      <c r="I3646" s="265"/>
      <c r="J3646" s="904"/>
      <c r="K3646" s="905"/>
      <c r="L3646" s="906"/>
      <c r="M3646" s="907"/>
      <c r="N3646" s="262" t="s">
        <v>6505</v>
      </c>
      <c r="O3646" s="263" t="s">
        <v>6506</v>
      </c>
      <c r="P3646" s="266" t="s">
        <v>7714</v>
      </c>
      <c r="Q3646" s="267" t="s">
        <v>7715</v>
      </c>
      <c r="R3646" s="276"/>
      <c r="S3646" s="277"/>
      <c r="T3646" s="277"/>
    </row>
    <row r="3647" spans="1:20" s="203" customFormat="1" ht="48" x14ac:dyDescent="0.2">
      <c r="A3647" s="257" t="s">
        <v>10461</v>
      </c>
      <c r="B3647" s="258" t="s">
        <v>7710</v>
      </c>
      <c r="C3647" s="259" t="s">
        <v>12881</v>
      </c>
      <c r="D3647" s="260" t="s">
        <v>12882</v>
      </c>
      <c r="E3647" s="266"/>
      <c r="F3647" s="262"/>
      <c r="G3647" s="263"/>
      <c r="H3647" s="264"/>
      <c r="I3647" s="265"/>
      <c r="J3647" s="904"/>
      <c r="K3647" s="905"/>
      <c r="L3647" s="906"/>
      <c r="M3647" s="907"/>
      <c r="N3647" s="262" t="s">
        <v>6507</v>
      </c>
      <c r="O3647" s="263" t="s">
        <v>6508</v>
      </c>
      <c r="P3647" s="266" t="s">
        <v>7714</v>
      </c>
      <c r="Q3647" s="267" t="s">
        <v>7715</v>
      </c>
      <c r="R3647" s="276"/>
      <c r="S3647" s="277"/>
      <c r="T3647" s="277"/>
    </row>
    <row r="3648" spans="1:20" ht="36" x14ac:dyDescent="0.2">
      <c r="A3648" s="257" t="s">
        <v>10461</v>
      </c>
      <c r="B3648" s="258" t="s">
        <v>7710</v>
      </c>
      <c r="C3648" s="259" t="s">
        <v>12883</v>
      </c>
      <c r="D3648" s="260" t="s">
        <v>12884</v>
      </c>
      <c r="F3648" s="262"/>
      <c r="G3648" s="263"/>
      <c r="H3648" s="264"/>
      <c r="I3648" s="265"/>
      <c r="J3648" s="904"/>
      <c r="K3648" s="905"/>
      <c r="L3648" s="906"/>
      <c r="M3648" s="907"/>
      <c r="N3648" s="262" t="s">
        <v>6509</v>
      </c>
      <c r="O3648" s="263" t="s">
        <v>6510</v>
      </c>
      <c r="P3648" s="266" t="s">
        <v>7714</v>
      </c>
      <c r="Q3648" s="267" t="s">
        <v>7715</v>
      </c>
      <c r="R3648" s="276"/>
      <c r="S3648" s="277"/>
      <c r="T3648" s="277"/>
    </row>
    <row r="3649" spans="1:20" s="203" customFormat="1" ht="60" x14ac:dyDescent="0.2">
      <c r="A3649" s="257" t="s">
        <v>10461</v>
      </c>
      <c r="B3649" s="258" t="s">
        <v>7710</v>
      </c>
      <c r="C3649" s="259" t="s">
        <v>12885</v>
      </c>
      <c r="D3649" s="260" t="s">
        <v>12886</v>
      </c>
      <c r="E3649" s="266"/>
      <c r="F3649" s="262"/>
      <c r="G3649" s="263"/>
      <c r="H3649" s="264"/>
      <c r="I3649" s="265"/>
      <c r="J3649" s="904"/>
      <c r="K3649" s="905"/>
      <c r="L3649" s="906"/>
      <c r="M3649" s="907"/>
      <c r="N3649" s="262" t="s">
        <v>6511</v>
      </c>
      <c r="O3649" s="263" t="s">
        <v>6512</v>
      </c>
      <c r="P3649" s="266" t="s">
        <v>7714</v>
      </c>
      <c r="Q3649" s="267" t="s">
        <v>7715</v>
      </c>
      <c r="R3649" s="276"/>
      <c r="S3649" s="277"/>
      <c r="T3649" s="277"/>
    </row>
    <row r="3650" spans="1:20" ht="60" x14ac:dyDescent="0.2">
      <c r="A3650" s="257" t="s">
        <v>10461</v>
      </c>
      <c r="B3650" s="258" t="s">
        <v>7710</v>
      </c>
      <c r="C3650" s="259" t="s">
        <v>12887</v>
      </c>
      <c r="D3650" s="260" t="s">
        <v>12888</v>
      </c>
      <c r="F3650" s="262"/>
      <c r="G3650" s="263"/>
      <c r="H3650" s="264"/>
      <c r="I3650" s="265"/>
      <c r="J3650" s="904"/>
      <c r="K3650" s="905"/>
      <c r="L3650" s="906"/>
      <c r="M3650" s="907"/>
      <c r="N3650" s="262" t="s">
        <v>6513</v>
      </c>
      <c r="O3650" s="263" t="s">
        <v>6514</v>
      </c>
      <c r="P3650" s="266" t="s">
        <v>7714</v>
      </c>
      <c r="Q3650" s="267" t="s">
        <v>7715</v>
      </c>
      <c r="R3650" s="276"/>
      <c r="S3650" s="277"/>
      <c r="T3650" s="277"/>
    </row>
    <row r="3651" spans="1:20" s="203" customFormat="1" ht="36" x14ac:dyDescent="0.2">
      <c r="A3651" s="257" t="s">
        <v>10461</v>
      </c>
      <c r="B3651" s="258" t="s">
        <v>7710</v>
      </c>
      <c r="C3651" s="259" t="s">
        <v>12889</v>
      </c>
      <c r="D3651" s="260" t="s">
        <v>12890</v>
      </c>
      <c r="E3651" s="266"/>
      <c r="F3651" s="262"/>
      <c r="G3651" s="263"/>
      <c r="H3651" s="264"/>
      <c r="I3651" s="265"/>
      <c r="J3651" s="904"/>
      <c r="K3651" s="905"/>
      <c r="L3651" s="906"/>
      <c r="M3651" s="907"/>
      <c r="N3651" s="262" t="s">
        <v>6515</v>
      </c>
      <c r="O3651" s="263" t="s">
        <v>6516</v>
      </c>
      <c r="P3651" s="266" t="s">
        <v>7714</v>
      </c>
      <c r="Q3651" s="267" t="s">
        <v>7715</v>
      </c>
      <c r="R3651" s="276"/>
      <c r="S3651" s="277"/>
      <c r="T3651" s="277"/>
    </row>
    <row r="3652" spans="1:20" ht="24" x14ac:dyDescent="0.2">
      <c r="A3652" s="244" t="s">
        <v>10461</v>
      </c>
      <c r="B3652" s="245" t="s">
        <v>7707</v>
      </c>
      <c r="C3652" s="246" t="s">
        <v>12891</v>
      </c>
      <c r="D3652" s="247" t="s">
        <v>12892</v>
      </c>
      <c r="E3652" s="253"/>
      <c r="F3652" s="249"/>
      <c r="G3652" s="250"/>
      <c r="H3652" s="251"/>
      <c r="I3652" s="252"/>
      <c r="J3652" s="262"/>
      <c r="K3652" s="263"/>
      <c r="L3652" s="266"/>
      <c r="M3652" s="267"/>
      <c r="N3652" s="262"/>
      <c r="O3652" s="263"/>
      <c r="P3652" s="266"/>
      <c r="Q3652" s="267"/>
      <c r="R3652" s="276"/>
      <c r="S3652" s="277"/>
      <c r="T3652" s="277"/>
    </row>
    <row r="3653" spans="1:20" s="217" customFormat="1" ht="36" x14ac:dyDescent="0.2">
      <c r="A3653" s="257" t="s">
        <v>10461</v>
      </c>
      <c r="B3653" s="258" t="s">
        <v>7710</v>
      </c>
      <c r="C3653" s="259" t="s">
        <v>12893</v>
      </c>
      <c r="D3653" s="260" t="s">
        <v>12894</v>
      </c>
      <c r="E3653" s="266"/>
      <c r="F3653" s="262"/>
      <c r="G3653" s="263"/>
      <c r="H3653" s="264"/>
      <c r="I3653" s="265"/>
      <c r="J3653" s="904"/>
      <c r="K3653" s="905"/>
      <c r="L3653" s="906"/>
      <c r="M3653" s="907"/>
      <c r="N3653" s="262" t="s">
        <v>6517</v>
      </c>
      <c r="O3653" s="263" t="s">
        <v>6518</v>
      </c>
      <c r="P3653" s="266" t="s">
        <v>7714</v>
      </c>
      <c r="Q3653" s="267" t="s">
        <v>7715</v>
      </c>
      <c r="R3653" s="276"/>
      <c r="S3653" s="277"/>
      <c r="T3653" s="277"/>
    </row>
    <row r="3654" spans="1:20" s="203" customFormat="1" ht="36" x14ac:dyDescent="0.2">
      <c r="A3654" s="257" t="s">
        <v>10461</v>
      </c>
      <c r="B3654" s="258" t="s">
        <v>7710</v>
      </c>
      <c r="C3654" s="259" t="s">
        <v>12895</v>
      </c>
      <c r="D3654" s="260" t="s">
        <v>12896</v>
      </c>
      <c r="E3654" s="266"/>
      <c r="F3654" s="262"/>
      <c r="G3654" s="263"/>
      <c r="H3654" s="264"/>
      <c r="I3654" s="265"/>
      <c r="J3654" s="904"/>
      <c r="K3654" s="905"/>
      <c r="L3654" s="906"/>
      <c r="M3654" s="907"/>
      <c r="N3654" s="262" t="s">
        <v>6519</v>
      </c>
      <c r="O3654" s="263" t="s">
        <v>6520</v>
      </c>
      <c r="P3654" s="266" t="s">
        <v>7714</v>
      </c>
      <c r="Q3654" s="267" t="s">
        <v>7715</v>
      </c>
      <c r="R3654" s="276"/>
      <c r="S3654" s="277"/>
      <c r="T3654" s="277"/>
    </row>
    <row r="3655" spans="1:20" ht="24" x14ac:dyDescent="0.2">
      <c r="A3655" s="257" t="s">
        <v>10461</v>
      </c>
      <c r="B3655" s="258" t="s">
        <v>7710</v>
      </c>
      <c r="C3655" s="259" t="s">
        <v>12897</v>
      </c>
      <c r="D3655" s="260" t="s">
        <v>12898</v>
      </c>
      <c r="F3655" s="262"/>
      <c r="G3655" s="263"/>
      <c r="H3655" s="264"/>
      <c r="I3655" s="265"/>
      <c r="J3655" s="904"/>
      <c r="K3655" s="905"/>
      <c r="L3655" s="906"/>
      <c r="M3655" s="907"/>
      <c r="N3655" s="262" t="s">
        <v>6521</v>
      </c>
      <c r="O3655" s="263" t="s">
        <v>6522</v>
      </c>
      <c r="P3655" s="266" t="s">
        <v>7714</v>
      </c>
      <c r="Q3655" s="267" t="s">
        <v>7715</v>
      </c>
      <c r="R3655" s="276"/>
      <c r="S3655" s="277"/>
      <c r="T3655" s="277"/>
    </row>
    <row r="3656" spans="1:20" s="217" customFormat="1" ht="36" x14ac:dyDescent="0.2">
      <c r="A3656" s="257" t="s">
        <v>10461</v>
      </c>
      <c r="B3656" s="258" t="s">
        <v>7710</v>
      </c>
      <c r="C3656" s="259" t="s">
        <v>12899</v>
      </c>
      <c r="D3656" s="260" t="s">
        <v>12900</v>
      </c>
      <c r="E3656" s="266"/>
      <c r="F3656" s="262"/>
      <c r="G3656" s="263"/>
      <c r="H3656" s="264"/>
      <c r="I3656" s="265"/>
      <c r="J3656" s="904"/>
      <c r="K3656" s="905"/>
      <c r="L3656" s="906"/>
      <c r="M3656" s="907"/>
      <c r="N3656" s="262" t="s">
        <v>6523</v>
      </c>
      <c r="O3656" s="263" t="s">
        <v>6524</v>
      </c>
      <c r="P3656" s="266" t="s">
        <v>7714</v>
      </c>
      <c r="Q3656" s="267" t="s">
        <v>7715</v>
      </c>
      <c r="R3656" s="276"/>
      <c r="S3656" s="277"/>
      <c r="T3656" s="277"/>
    </row>
    <row r="3657" spans="1:20" s="203" customFormat="1" ht="36" x14ac:dyDescent="0.2">
      <c r="A3657" s="257" t="s">
        <v>10461</v>
      </c>
      <c r="B3657" s="258" t="s">
        <v>7710</v>
      </c>
      <c r="C3657" s="259" t="s">
        <v>12901</v>
      </c>
      <c r="D3657" s="260" t="s">
        <v>12902</v>
      </c>
      <c r="E3657" s="266"/>
      <c r="F3657" s="262"/>
      <c r="G3657" s="263"/>
      <c r="H3657" s="264"/>
      <c r="I3657" s="265"/>
      <c r="J3657" s="904"/>
      <c r="K3657" s="905"/>
      <c r="L3657" s="906"/>
      <c r="M3657" s="907"/>
      <c r="N3657" s="262" t="s">
        <v>6525</v>
      </c>
      <c r="O3657" s="263" t="s">
        <v>6526</v>
      </c>
      <c r="P3657" s="266" t="s">
        <v>7714</v>
      </c>
      <c r="Q3657" s="267" t="s">
        <v>7715</v>
      </c>
      <c r="R3657" s="276"/>
      <c r="S3657" s="277"/>
      <c r="T3657" s="277"/>
    </row>
    <row r="3658" spans="1:20" ht="36" x14ac:dyDescent="0.2">
      <c r="A3658" s="257" t="s">
        <v>10461</v>
      </c>
      <c r="B3658" s="258" t="s">
        <v>7710</v>
      </c>
      <c r="C3658" s="259" t="s">
        <v>12903</v>
      </c>
      <c r="D3658" s="260" t="s">
        <v>12904</v>
      </c>
      <c r="F3658" s="262"/>
      <c r="G3658" s="263"/>
      <c r="H3658" s="264"/>
      <c r="I3658" s="265"/>
      <c r="J3658" s="904"/>
      <c r="K3658" s="905"/>
      <c r="L3658" s="906"/>
      <c r="M3658" s="907"/>
      <c r="N3658" s="262" t="s">
        <v>6527</v>
      </c>
      <c r="O3658" s="263" t="s">
        <v>6528</v>
      </c>
      <c r="P3658" s="266" t="s">
        <v>7714</v>
      </c>
      <c r="Q3658" s="267" t="s">
        <v>7715</v>
      </c>
      <c r="R3658" s="276"/>
      <c r="S3658" s="277"/>
      <c r="T3658" s="277"/>
    </row>
    <row r="3659" spans="1:20" s="203" customFormat="1" ht="36" x14ac:dyDescent="0.2">
      <c r="A3659" s="257" t="s">
        <v>10461</v>
      </c>
      <c r="B3659" s="258" t="s">
        <v>7710</v>
      </c>
      <c r="C3659" s="259" t="s">
        <v>12905</v>
      </c>
      <c r="D3659" s="260" t="s">
        <v>12906</v>
      </c>
      <c r="E3659" s="266"/>
      <c r="F3659" s="262"/>
      <c r="G3659" s="263"/>
      <c r="H3659" s="264"/>
      <c r="I3659" s="265"/>
      <c r="J3659" s="904"/>
      <c r="K3659" s="905"/>
      <c r="L3659" s="906"/>
      <c r="M3659" s="907"/>
      <c r="N3659" s="262" t="s">
        <v>6529</v>
      </c>
      <c r="O3659" s="263" t="s">
        <v>6530</v>
      </c>
      <c r="P3659" s="266" t="s">
        <v>7714</v>
      </c>
      <c r="Q3659" s="267" t="s">
        <v>7715</v>
      </c>
      <c r="R3659" s="276"/>
      <c r="S3659" s="277"/>
      <c r="T3659" s="277"/>
    </row>
    <row r="3660" spans="1:20" ht="36" x14ac:dyDescent="0.2">
      <c r="A3660" s="257" t="s">
        <v>10461</v>
      </c>
      <c r="B3660" s="258" t="s">
        <v>7710</v>
      </c>
      <c r="C3660" s="259" t="s">
        <v>12907</v>
      </c>
      <c r="D3660" s="260" t="s">
        <v>12908</v>
      </c>
      <c r="F3660" s="262"/>
      <c r="G3660" s="263"/>
      <c r="H3660" s="264"/>
      <c r="I3660" s="265"/>
      <c r="J3660" s="904"/>
      <c r="K3660" s="905"/>
      <c r="L3660" s="906"/>
      <c r="M3660" s="907"/>
      <c r="N3660" s="262" t="s">
        <v>6531</v>
      </c>
      <c r="O3660" s="263" t="s">
        <v>6532</v>
      </c>
      <c r="P3660" s="266" t="s">
        <v>7714</v>
      </c>
      <c r="Q3660" s="267" t="s">
        <v>7715</v>
      </c>
      <c r="R3660" s="276"/>
      <c r="S3660" s="277"/>
      <c r="T3660" s="277"/>
    </row>
    <row r="3661" spans="1:20" s="203" customFormat="1" ht="60" x14ac:dyDescent="0.2">
      <c r="A3661" s="257" t="s">
        <v>10461</v>
      </c>
      <c r="B3661" s="258" t="s">
        <v>7710</v>
      </c>
      <c r="C3661" s="259" t="s">
        <v>12909</v>
      </c>
      <c r="D3661" s="260" t="s">
        <v>12910</v>
      </c>
      <c r="E3661" s="266"/>
      <c r="F3661" s="262"/>
      <c r="G3661" s="263"/>
      <c r="H3661" s="264"/>
      <c r="I3661" s="265"/>
      <c r="J3661" s="904"/>
      <c r="K3661" s="905"/>
      <c r="L3661" s="906"/>
      <c r="M3661" s="907"/>
      <c r="N3661" s="262" t="s">
        <v>6533</v>
      </c>
      <c r="O3661" s="263" t="s">
        <v>6534</v>
      </c>
      <c r="P3661" s="266" t="s">
        <v>7714</v>
      </c>
      <c r="Q3661" s="267" t="s">
        <v>7715</v>
      </c>
      <c r="R3661" s="276"/>
      <c r="S3661" s="277"/>
      <c r="T3661" s="277"/>
    </row>
    <row r="3662" spans="1:20" s="203" customFormat="1" ht="36" x14ac:dyDescent="0.2">
      <c r="A3662" s="257" t="s">
        <v>10461</v>
      </c>
      <c r="B3662" s="258" t="s">
        <v>7710</v>
      </c>
      <c r="C3662" s="259" t="s">
        <v>12911</v>
      </c>
      <c r="D3662" s="260" t="s">
        <v>12912</v>
      </c>
      <c r="E3662" s="266"/>
      <c r="F3662" s="262"/>
      <c r="G3662" s="263"/>
      <c r="H3662" s="264"/>
      <c r="I3662" s="265"/>
      <c r="J3662" s="904"/>
      <c r="K3662" s="905"/>
      <c r="L3662" s="906"/>
      <c r="M3662" s="907"/>
      <c r="N3662" s="262" t="s">
        <v>6535</v>
      </c>
      <c r="O3662" s="263" t="s">
        <v>6536</v>
      </c>
      <c r="P3662" s="266" t="s">
        <v>7714</v>
      </c>
      <c r="Q3662" s="267" t="s">
        <v>7715</v>
      </c>
      <c r="R3662" s="276"/>
      <c r="S3662" s="277"/>
      <c r="T3662" s="277"/>
    </row>
    <row r="3663" spans="1:20" s="203" customFormat="1" ht="36" x14ac:dyDescent="0.2">
      <c r="A3663" s="257" t="s">
        <v>10461</v>
      </c>
      <c r="B3663" s="258" t="s">
        <v>7710</v>
      </c>
      <c r="C3663" s="259" t="s">
        <v>12913</v>
      </c>
      <c r="D3663" s="260" t="s">
        <v>12914</v>
      </c>
      <c r="E3663" s="266"/>
      <c r="F3663" s="262"/>
      <c r="G3663" s="263"/>
      <c r="H3663" s="264"/>
      <c r="I3663" s="265"/>
      <c r="J3663" s="904"/>
      <c r="K3663" s="905"/>
      <c r="L3663" s="906"/>
      <c r="M3663" s="907"/>
      <c r="N3663" s="262" t="s">
        <v>6537</v>
      </c>
      <c r="O3663" s="263" t="s">
        <v>6538</v>
      </c>
      <c r="P3663" s="266" t="s">
        <v>7714</v>
      </c>
      <c r="Q3663" s="267" t="s">
        <v>7715</v>
      </c>
      <c r="R3663" s="276"/>
      <c r="S3663" s="277"/>
      <c r="T3663" s="277"/>
    </row>
    <row r="3664" spans="1:20" ht="60" x14ac:dyDescent="0.2">
      <c r="A3664" s="257" t="s">
        <v>10461</v>
      </c>
      <c r="B3664" s="258" t="s">
        <v>7710</v>
      </c>
      <c r="C3664" s="259" t="s">
        <v>12915</v>
      </c>
      <c r="D3664" s="260" t="s">
        <v>12916</v>
      </c>
      <c r="F3664" s="262"/>
      <c r="G3664" s="263"/>
      <c r="H3664" s="264"/>
      <c r="I3664" s="265"/>
      <c r="J3664" s="904"/>
      <c r="K3664" s="905"/>
      <c r="L3664" s="906"/>
      <c r="M3664" s="907"/>
      <c r="N3664" s="262" t="s">
        <v>6539</v>
      </c>
      <c r="O3664" s="263" t="s">
        <v>6540</v>
      </c>
      <c r="P3664" s="266" t="s">
        <v>7714</v>
      </c>
      <c r="Q3664" s="267" t="s">
        <v>7715</v>
      </c>
      <c r="R3664" s="276"/>
      <c r="S3664" s="277"/>
      <c r="T3664" s="277"/>
    </row>
    <row r="3665" spans="1:20" ht="36" x14ac:dyDescent="0.2">
      <c r="A3665" s="257" t="s">
        <v>10461</v>
      </c>
      <c r="B3665" s="258" t="s">
        <v>7710</v>
      </c>
      <c r="C3665" s="259" t="s">
        <v>12917</v>
      </c>
      <c r="D3665" s="260" t="s">
        <v>12918</v>
      </c>
      <c r="F3665" s="262"/>
      <c r="G3665" s="263"/>
      <c r="H3665" s="264"/>
      <c r="I3665" s="265"/>
      <c r="J3665" s="904"/>
      <c r="K3665" s="905"/>
      <c r="L3665" s="906"/>
      <c r="M3665" s="907"/>
      <c r="N3665" s="262" t="s">
        <v>6541</v>
      </c>
      <c r="O3665" s="263" t="s">
        <v>6542</v>
      </c>
      <c r="P3665" s="266" t="s">
        <v>7714</v>
      </c>
      <c r="Q3665" s="267" t="s">
        <v>7715</v>
      </c>
      <c r="R3665" s="276"/>
      <c r="S3665" s="277"/>
      <c r="T3665" s="277"/>
    </row>
    <row r="3666" spans="1:20" ht="48" x14ac:dyDescent="0.2">
      <c r="A3666" s="257" t="s">
        <v>10461</v>
      </c>
      <c r="B3666" s="258" t="s">
        <v>7710</v>
      </c>
      <c r="C3666" s="259" t="s">
        <v>12919</v>
      </c>
      <c r="D3666" s="260" t="s">
        <v>12920</v>
      </c>
      <c r="F3666" s="262"/>
      <c r="G3666" s="263"/>
      <c r="H3666" s="264"/>
      <c r="I3666" s="265"/>
      <c r="J3666" s="904"/>
      <c r="K3666" s="905"/>
      <c r="L3666" s="906"/>
      <c r="M3666" s="907"/>
      <c r="N3666" s="262" t="s">
        <v>6543</v>
      </c>
      <c r="O3666" s="263" t="s">
        <v>6544</v>
      </c>
      <c r="P3666" s="266" t="s">
        <v>7714</v>
      </c>
      <c r="Q3666" s="267" t="s">
        <v>7715</v>
      </c>
      <c r="R3666" s="276"/>
      <c r="S3666" s="277"/>
      <c r="T3666" s="277"/>
    </row>
    <row r="3667" spans="1:20" ht="48" x14ac:dyDescent="0.2">
      <c r="A3667" s="257" t="s">
        <v>10461</v>
      </c>
      <c r="B3667" s="258" t="s">
        <v>7710</v>
      </c>
      <c r="C3667" s="259" t="s">
        <v>12921</v>
      </c>
      <c r="D3667" s="260" t="s">
        <v>12922</v>
      </c>
      <c r="F3667" s="262"/>
      <c r="G3667" s="263"/>
      <c r="H3667" s="264"/>
      <c r="I3667" s="265"/>
      <c r="J3667" s="904"/>
      <c r="K3667" s="905"/>
      <c r="L3667" s="906"/>
      <c r="M3667" s="907"/>
      <c r="N3667" s="262" t="s">
        <v>6545</v>
      </c>
      <c r="O3667" s="263" t="s">
        <v>6546</v>
      </c>
      <c r="P3667" s="266" t="s">
        <v>7714</v>
      </c>
      <c r="Q3667" s="267" t="s">
        <v>7715</v>
      </c>
      <c r="R3667" s="276"/>
      <c r="S3667" s="277"/>
      <c r="T3667" s="277"/>
    </row>
    <row r="3668" spans="1:20" ht="48" x14ac:dyDescent="0.2">
      <c r="A3668" s="257" t="s">
        <v>10461</v>
      </c>
      <c r="B3668" s="258" t="s">
        <v>7710</v>
      </c>
      <c r="C3668" s="259" t="s">
        <v>12923</v>
      </c>
      <c r="D3668" s="260" t="s">
        <v>12924</v>
      </c>
      <c r="F3668" s="262"/>
      <c r="G3668" s="263"/>
      <c r="H3668" s="264"/>
      <c r="I3668" s="265"/>
      <c r="J3668" s="904"/>
      <c r="K3668" s="905"/>
      <c r="L3668" s="906"/>
      <c r="M3668" s="907"/>
      <c r="N3668" s="262" t="s">
        <v>6547</v>
      </c>
      <c r="O3668" s="263" t="s">
        <v>6548</v>
      </c>
      <c r="P3668" s="266" t="s">
        <v>7714</v>
      </c>
      <c r="Q3668" s="267" t="s">
        <v>7715</v>
      </c>
      <c r="R3668" s="276"/>
      <c r="S3668" s="277"/>
      <c r="T3668" s="277"/>
    </row>
    <row r="3669" spans="1:20" ht="48" x14ac:dyDescent="0.2">
      <c r="A3669" s="257" t="s">
        <v>10461</v>
      </c>
      <c r="B3669" s="258" t="s">
        <v>7710</v>
      </c>
      <c r="C3669" s="259" t="s">
        <v>12925</v>
      </c>
      <c r="D3669" s="260" t="s">
        <v>12926</v>
      </c>
      <c r="F3669" s="262"/>
      <c r="G3669" s="263"/>
      <c r="H3669" s="264"/>
      <c r="I3669" s="265"/>
      <c r="J3669" s="904"/>
      <c r="K3669" s="905"/>
      <c r="L3669" s="906"/>
      <c r="M3669" s="907"/>
      <c r="N3669" s="262" t="s">
        <v>6549</v>
      </c>
      <c r="O3669" s="263" t="s">
        <v>6550</v>
      </c>
      <c r="P3669" s="266" t="s">
        <v>7714</v>
      </c>
      <c r="Q3669" s="267" t="s">
        <v>7715</v>
      </c>
      <c r="R3669" s="276"/>
      <c r="S3669" s="277"/>
      <c r="T3669" s="277"/>
    </row>
    <row r="3670" spans="1:20" ht="36" x14ac:dyDescent="0.2">
      <c r="A3670" s="257" t="s">
        <v>10461</v>
      </c>
      <c r="B3670" s="258" t="s">
        <v>7710</v>
      </c>
      <c r="C3670" s="259" t="s">
        <v>12927</v>
      </c>
      <c r="D3670" s="260" t="s">
        <v>12928</v>
      </c>
      <c r="F3670" s="262"/>
      <c r="G3670" s="263"/>
      <c r="H3670" s="264"/>
      <c r="I3670" s="265"/>
      <c r="J3670" s="904"/>
      <c r="K3670" s="905"/>
      <c r="L3670" s="906"/>
      <c r="M3670" s="907"/>
      <c r="N3670" s="262" t="s">
        <v>6551</v>
      </c>
      <c r="O3670" s="263" t="s">
        <v>6552</v>
      </c>
      <c r="P3670" s="266" t="s">
        <v>7714</v>
      </c>
      <c r="Q3670" s="267" t="s">
        <v>7715</v>
      </c>
      <c r="R3670" s="276"/>
      <c r="S3670" s="277"/>
      <c r="T3670" s="277"/>
    </row>
    <row r="3671" spans="1:20" ht="60" x14ac:dyDescent="0.2">
      <c r="A3671" s="257" t="s">
        <v>10461</v>
      </c>
      <c r="B3671" s="258" t="s">
        <v>7710</v>
      </c>
      <c r="C3671" s="259" t="s">
        <v>12929</v>
      </c>
      <c r="D3671" s="260" t="s">
        <v>12930</v>
      </c>
      <c r="F3671" s="262"/>
      <c r="G3671" s="263"/>
      <c r="H3671" s="264"/>
      <c r="I3671" s="265"/>
      <c r="J3671" s="904"/>
      <c r="K3671" s="905"/>
      <c r="L3671" s="906"/>
      <c r="M3671" s="907"/>
      <c r="N3671" s="262" t="s">
        <v>6553</v>
      </c>
      <c r="O3671" s="263" t="s">
        <v>6554</v>
      </c>
      <c r="P3671" s="266" t="s">
        <v>7714</v>
      </c>
      <c r="Q3671" s="267" t="s">
        <v>7715</v>
      </c>
      <c r="R3671" s="276"/>
      <c r="S3671" s="277"/>
      <c r="T3671" s="277"/>
    </row>
    <row r="3672" spans="1:20" ht="36" x14ac:dyDescent="0.2">
      <c r="A3672" s="257" t="s">
        <v>10461</v>
      </c>
      <c r="B3672" s="258" t="s">
        <v>7710</v>
      </c>
      <c r="C3672" s="259" t="s">
        <v>12931</v>
      </c>
      <c r="D3672" s="260" t="s">
        <v>12932</v>
      </c>
      <c r="F3672" s="262"/>
      <c r="G3672" s="263"/>
      <c r="H3672" s="264"/>
      <c r="I3672" s="265"/>
      <c r="J3672" s="904"/>
      <c r="K3672" s="905"/>
      <c r="L3672" s="906"/>
      <c r="M3672" s="907"/>
      <c r="N3672" s="262" t="s">
        <v>6555</v>
      </c>
      <c r="O3672" s="263" t="s">
        <v>6556</v>
      </c>
      <c r="P3672" s="266" t="s">
        <v>7714</v>
      </c>
      <c r="Q3672" s="267" t="s">
        <v>7715</v>
      </c>
      <c r="R3672" s="276"/>
      <c r="S3672" s="277"/>
      <c r="T3672" s="277"/>
    </row>
    <row r="3673" spans="1:20" ht="24" x14ac:dyDescent="0.2">
      <c r="A3673" s="244" t="s">
        <v>10461</v>
      </c>
      <c r="B3673" s="245" t="s">
        <v>7707</v>
      </c>
      <c r="C3673" s="246" t="s">
        <v>12933</v>
      </c>
      <c r="D3673" s="247" t="s">
        <v>12934</v>
      </c>
      <c r="E3673" s="253"/>
      <c r="F3673" s="249"/>
      <c r="G3673" s="250"/>
      <c r="H3673" s="251"/>
      <c r="I3673" s="252"/>
      <c r="J3673" s="262"/>
      <c r="K3673" s="263"/>
      <c r="L3673" s="266"/>
      <c r="M3673" s="267"/>
      <c r="N3673" s="262"/>
      <c r="O3673" s="263"/>
      <c r="P3673" s="266"/>
      <c r="Q3673" s="267"/>
      <c r="R3673" s="276"/>
      <c r="S3673" s="277"/>
      <c r="T3673" s="277"/>
    </row>
    <row r="3674" spans="1:20" ht="24" x14ac:dyDescent="0.2">
      <c r="A3674" s="257" t="s">
        <v>10461</v>
      </c>
      <c r="B3674" s="258" t="s">
        <v>7710</v>
      </c>
      <c r="C3674" s="259" t="s">
        <v>12935</v>
      </c>
      <c r="D3674" s="260" t="s">
        <v>12936</v>
      </c>
      <c r="F3674" s="262"/>
      <c r="G3674" s="263"/>
      <c r="H3674" s="264"/>
      <c r="I3674" s="265"/>
      <c r="J3674" s="904"/>
      <c r="K3674" s="905"/>
      <c r="L3674" s="906"/>
      <c r="M3674" s="907"/>
      <c r="N3674" s="262" t="s">
        <v>6557</v>
      </c>
      <c r="O3674" s="263" t="s">
        <v>6558</v>
      </c>
      <c r="P3674" s="266" t="s">
        <v>7714</v>
      </c>
      <c r="Q3674" s="267" t="s">
        <v>7715</v>
      </c>
      <c r="R3674" s="276"/>
      <c r="S3674" s="277"/>
      <c r="T3674" s="277"/>
    </row>
    <row r="3675" spans="1:20" ht="24" x14ac:dyDescent="0.2">
      <c r="A3675" s="257" t="s">
        <v>10461</v>
      </c>
      <c r="B3675" s="258" t="s">
        <v>7710</v>
      </c>
      <c r="C3675" s="259" t="s">
        <v>12937</v>
      </c>
      <c r="D3675" s="260" t="s">
        <v>12938</v>
      </c>
      <c r="F3675" s="262"/>
      <c r="G3675" s="263"/>
      <c r="H3675" s="264"/>
      <c r="I3675" s="265"/>
      <c r="J3675" s="904"/>
      <c r="K3675" s="905"/>
      <c r="L3675" s="906"/>
      <c r="M3675" s="907"/>
      <c r="N3675" s="262" t="s">
        <v>6559</v>
      </c>
      <c r="O3675" s="263" t="s">
        <v>6560</v>
      </c>
      <c r="P3675" s="266" t="s">
        <v>7714</v>
      </c>
      <c r="Q3675" s="267" t="s">
        <v>7715</v>
      </c>
      <c r="R3675" s="276"/>
      <c r="S3675" s="277"/>
      <c r="T3675" s="277"/>
    </row>
    <row r="3676" spans="1:20" ht="36" x14ac:dyDescent="0.2">
      <c r="A3676" s="257" t="s">
        <v>10461</v>
      </c>
      <c r="B3676" s="258" t="s">
        <v>7710</v>
      </c>
      <c r="C3676" s="259" t="s">
        <v>12939</v>
      </c>
      <c r="D3676" s="260" t="s">
        <v>12940</v>
      </c>
      <c r="F3676" s="262"/>
      <c r="G3676" s="263"/>
      <c r="H3676" s="264"/>
      <c r="I3676" s="265"/>
      <c r="J3676" s="904"/>
      <c r="K3676" s="905"/>
      <c r="L3676" s="906"/>
      <c r="M3676" s="907"/>
      <c r="N3676" s="262" t="s">
        <v>6561</v>
      </c>
      <c r="O3676" s="263" t="s">
        <v>6562</v>
      </c>
      <c r="P3676" s="266" t="s">
        <v>7714</v>
      </c>
      <c r="Q3676" s="267" t="s">
        <v>7715</v>
      </c>
      <c r="R3676" s="276"/>
      <c r="S3676" s="277"/>
      <c r="T3676" s="277"/>
    </row>
    <row r="3677" spans="1:20" s="203" customFormat="1" ht="24" x14ac:dyDescent="0.2">
      <c r="A3677" s="244" t="s">
        <v>10461</v>
      </c>
      <c r="B3677" s="245" t="s">
        <v>7707</v>
      </c>
      <c r="C3677" s="246" t="s">
        <v>12941</v>
      </c>
      <c r="D3677" s="247" t="s">
        <v>12942</v>
      </c>
      <c r="E3677" s="253"/>
      <c r="F3677" s="249"/>
      <c r="G3677" s="250"/>
      <c r="H3677" s="251"/>
      <c r="I3677" s="252"/>
      <c r="J3677" s="249"/>
      <c r="K3677" s="250"/>
      <c r="L3677" s="253"/>
      <c r="M3677" s="254"/>
      <c r="N3677" s="249"/>
      <c r="O3677" s="250"/>
      <c r="P3677" s="253"/>
      <c r="Q3677" s="254"/>
      <c r="R3677" s="255"/>
      <c r="S3677" s="256"/>
      <c r="T3677" s="256"/>
    </row>
    <row r="3678" spans="1:20" ht="24" x14ac:dyDescent="0.2">
      <c r="A3678" s="257" t="s">
        <v>10461</v>
      </c>
      <c r="B3678" s="258" t="s">
        <v>7710</v>
      </c>
      <c r="C3678" s="259" t="s">
        <v>12943</v>
      </c>
      <c r="D3678" s="260" t="s">
        <v>12944</v>
      </c>
      <c r="F3678" s="262"/>
      <c r="G3678" s="263"/>
      <c r="H3678" s="264"/>
      <c r="I3678" s="265"/>
      <c r="J3678" s="904"/>
      <c r="K3678" s="905"/>
      <c r="L3678" s="906"/>
      <c r="M3678" s="907"/>
      <c r="N3678" s="262" t="s">
        <v>6732</v>
      </c>
      <c r="O3678" s="263" t="s">
        <v>6733</v>
      </c>
      <c r="P3678" s="266" t="s">
        <v>7714</v>
      </c>
      <c r="Q3678" s="267" t="s">
        <v>7715</v>
      </c>
      <c r="R3678" s="276"/>
      <c r="S3678" s="277"/>
      <c r="T3678" s="277"/>
    </row>
    <row r="3679" spans="1:20" ht="36" x14ac:dyDescent="0.2">
      <c r="A3679" s="257" t="s">
        <v>10461</v>
      </c>
      <c r="B3679" s="258" t="s">
        <v>7710</v>
      </c>
      <c r="C3679" s="259" t="s">
        <v>12945</v>
      </c>
      <c r="D3679" s="260" t="s">
        <v>12946</v>
      </c>
      <c r="F3679" s="262"/>
      <c r="G3679" s="263"/>
      <c r="H3679" s="264"/>
      <c r="I3679" s="265"/>
      <c r="J3679" s="904"/>
      <c r="K3679" s="905"/>
      <c r="L3679" s="906"/>
      <c r="M3679" s="907"/>
      <c r="N3679" s="262" t="s">
        <v>6734</v>
      </c>
      <c r="O3679" s="263" t="s">
        <v>6735</v>
      </c>
      <c r="P3679" s="266" t="s">
        <v>7714</v>
      </c>
      <c r="Q3679" s="267" t="s">
        <v>7715</v>
      </c>
      <c r="R3679" s="276"/>
      <c r="S3679" s="277"/>
      <c r="T3679" s="277"/>
    </row>
    <row r="3680" spans="1:20" s="405" customFormat="1" ht="36" x14ac:dyDescent="0.2">
      <c r="A3680" s="360" t="s">
        <v>10461</v>
      </c>
      <c r="B3680" s="361" t="s">
        <v>7710</v>
      </c>
      <c r="C3680" s="362" t="s">
        <v>12947</v>
      </c>
      <c r="D3680" s="363" t="s">
        <v>12948</v>
      </c>
      <c r="E3680" s="315"/>
      <c r="F3680" s="311"/>
      <c r="G3680" s="312"/>
      <c r="H3680" s="313"/>
      <c r="I3680" s="314"/>
      <c r="J3680" s="311"/>
      <c r="K3680" s="312"/>
      <c r="L3680" s="315"/>
      <c r="M3680" s="316"/>
      <c r="N3680" s="311" t="s">
        <v>6738</v>
      </c>
      <c r="O3680" s="312" t="s">
        <v>12949</v>
      </c>
      <c r="P3680" s="315" t="s">
        <v>7714</v>
      </c>
      <c r="Q3680" s="316" t="s">
        <v>7715</v>
      </c>
      <c r="R3680" s="318">
        <v>42711</v>
      </c>
      <c r="S3680" s="404"/>
      <c r="T3680" s="404"/>
    </row>
    <row r="3681" spans="1:20" s="405" customFormat="1" ht="36" x14ac:dyDescent="0.2">
      <c r="A3681" s="360" t="s">
        <v>10461</v>
      </c>
      <c r="B3681" s="361" t="s">
        <v>7710</v>
      </c>
      <c r="C3681" s="410" t="s">
        <v>12950</v>
      </c>
      <c r="D3681" s="363" t="s">
        <v>12951</v>
      </c>
      <c r="E3681" s="315"/>
      <c r="F3681" s="311"/>
      <c r="G3681" s="312"/>
      <c r="H3681" s="313"/>
      <c r="I3681" s="314"/>
      <c r="J3681" s="311"/>
      <c r="K3681" s="312"/>
      <c r="L3681" s="315"/>
      <c r="M3681" s="316"/>
      <c r="N3681" s="311" t="s">
        <v>6740</v>
      </c>
      <c r="O3681" s="312" t="s">
        <v>6741</v>
      </c>
      <c r="P3681" s="315" t="s">
        <v>7714</v>
      </c>
      <c r="Q3681" s="316" t="s">
        <v>7715</v>
      </c>
      <c r="R3681" s="318">
        <v>42711</v>
      </c>
      <c r="S3681" s="404"/>
      <c r="T3681" s="404"/>
    </row>
    <row r="3682" spans="1:20" ht="24" x14ac:dyDescent="0.2">
      <c r="A3682" s="257" t="s">
        <v>10461</v>
      </c>
      <c r="B3682" s="258" t="s">
        <v>7710</v>
      </c>
      <c r="C3682" s="259" t="s">
        <v>12952</v>
      </c>
      <c r="D3682" s="260" t="s">
        <v>12953</v>
      </c>
      <c r="F3682" s="262"/>
      <c r="G3682" s="263"/>
      <c r="H3682" s="264"/>
      <c r="I3682" s="265"/>
      <c r="J3682" s="904"/>
      <c r="K3682" s="905"/>
      <c r="L3682" s="906"/>
      <c r="M3682" s="907"/>
      <c r="N3682" s="262" t="s">
        <v>6736</v>
      </c>
      <c r="O3682" s="263" t="s">
        <v>6737</v>
      </c>
      <c r="P3682" s="266" t="s">
        <v>7714</v>
      </c>
      <c r="Q3682" s="267" t="s">
        <v>7715</v>
      </c>
      <c r="R3682" s="276"/>
      <c r="S3682" s="277"/>
      <c r="T3682" s="277"/>
    </row>
    <row r="3683" spans="1:20" ht="24" x14ac:dyDescent="0.2">
      <c r="A3683" s="244" t="s">
        <v>10461</v>
      </c>
      <c r="B3683" s="245" t="s">
        <v>7707</v>
      </c>
      <c r="C3683" s="246" t="s">
        <v>12954</v>
      </c>
      <c r="D3683" s="247" t="s">
        <v>12955</v>
      </c>
      <c r="E3683" s="253"/>
      <c r="F3683" s="249"/>
      <c r="G3683" s="250"/>
      <c r="H3683" s="251"/>
      <c r="I3683" s="252"/>
      <c r="J3683" s="262"/>
      <c r="K3683" s="263"/>
      <c r="L3683" s="266"/>
      <c r="M3683" s="267"/>
      <c r="N3683" s="262"/>
      <c r="O3683" s="263"/>
      <c r="P3683" s="266"/>
      <c r="Q3683" s="267"/>
      <c r="R3683" s="276"/>
      <c r="S3683" s="277"/>
      <c r="T3683" s="277"/>
    </row>
    <row r="3684" spans="1:20" ht="36" x14ac:dyDescent="0.2">
      <c r="A3684" s="257" t="s">
        <v>10461</v>
      </c>
      <c r="B3684" s="258" t="s">
        <v>7710</v>
      </c>
      <c r="C3684" s="259" t="s">
        <v>12954</v>
      </c>
      <c r="D3684" s="260" t="s">
        <v>12956</v>
      </c>
      <c r="F3684" s="262"/>
      <c r="G3684" s="263"/>
      <c r="H3684" s="264"/>
      <c r="I3684" s="265"/>
      <c r="J3684" s="904"/>
      <c r="K3684" s="905"/>
      <c r="L3684" s="906"/>
      <c r="M3684" s="907"/>
      <c r="N3684" s="262" t="s">
        <v>6742</v>
      </c>
      <c r="O3684" s="263" t="s">
        <v>6743</v>
      </c>
      <c r="P3684" s="266" t="s">
        <v>7714</v>
      </c>
      <c r="Q3684" s="267" t="s">
        <v>7715</v>
      </c>
      <c r="R3684" s="276"/>
      <c r="S3684" s="277"/>
      <c r="T3684" s="277"/>
    </row>
    <row r="3685" spans="1:20" ht="36" x14ac:dyDescent="0.2">
      <c r="A3685" s="244" t="s">
        <v>10461</v>
      </c>
      <c r="B3685" s="245" t="s">
        <v>7707</v>
      </c>
      <c r="C3685" s="246" t="s">
        <v>12957</v>
      </c>
      <c r="D3685" s="247" t="s">
        <v>12958</v>
      </c>
      <c r="E3685" s="253"/>
      <c r="F3685" s="249"/>
      <c r="G3685" s="250"/>
      <c r="H3685" s="251"/>
      <c r="I3685" s="252"/>
      <c r="J3685" s="262"/>
      <c r="K3685" s="263"/>
      <c r="L3685" s="266"/>
      <c r="M3685" s="267"/>
      <c r="N3685" s="262"/>
      <c r="O3685" s="263"/>
      <c r="P3685" s="266"/>
      <c r="Q3685" s="267"/>
      <c r="R3685" s="276"/>
      <c r="S3685" s="277"/>
      <c r="T3685" s="277"/>
    </row>
    <row r="3686" spans="1:20" ht="36" x14ac:dyDescent="0.2">
      <c r="A3686" s="257" t="s">
        <v>10461</v>
      </c>
      <c r="B3686" s="258" t="s">
        <v>7710</v>
      </c>
      <c r="C3686" s="259" t="s">
        <v>12957</v>
      </c>
      <c r="D3686" s="260" t="s">
        <v>12959</v>
      </c>
      <c r="F3686" s="262"/>
      <c r="G3686" s="263"/>
      <c r="H3686" s="264"/>
      <c r="I3686" s="265"/>
      <c r="J3686" s="904"/>
      <c r="K3686" s="905"/>
      <c r="L3686" s="906"/>
      <c r="M3686" s="907"/>
      <c r="N3686" s="262" t="s">
        <v>6744</v>
      </c>
      <c r="O3686" s="263" t="s">
        <v>6745</v>
      </c>
      <c r="P3686" s="266" t="s">
        <v>7714</v>
      </c>
      <c r="Q3686" s="267" t="s">
        <v>7715</v>
      </c>
      <c r="R3686" s="276"/>
      <c r="S3686" s="277"/>
      <c r="T3686" s="277"/>
    </row>
    <row r="3687" spans="1:20" ht="25.5" x14ac:dyDescent="0.2">
      <c r="A3687" s="204" t="s">
        <v>10461</v>
      </c>
      <c r="B3687" s="205" t="s">
        <v>7704</v>
      </c>
      <c r="C3687" s="400" t="s">
        <v>12960</v>
      </c>
      <c r="D3687" s="207" t="s">
        <v>12961</v>
      </c>
      <c r="E3687" s="213"/>
      <c r="F3687" s="209"/>
      <c r="G3687" s="210"/>
      <c r="H3687" s="211"/>
      <c r="I3687" s="212"/>
      <c r="J3687" s="209"/>
      <c r="K3687" s="210"/>
      <c r="L3687" s="213"/>
      <c r="M3687" s="214"/>
      <c r="N3687" s="209"/>
      <c r="O3687" s="210"/>
      <c r="P3687" s="213"/>
      <c r="Q3687" s="214"/>
      <c r="R3687" s="215"/>
      <c r="S3687" s="216"/>
      <c r="T3687" s="216"/>
    </row>
    <row r="3688" spans="1:20" ht="24" x14ac:dyDescent="0.2">
      <c r="A3688" s="244" t="s">
        <v>10461</v>
      </c>
      <c r="B3688" s="245" t="s">
        <v>7707</v>
      </c>
      <c r="C3688" s="246" t="s">
        <v>12960</v>
      </c>
      <c r="D3688" s="247" t="s">
        <v>12962</v>
      </c>
      <c r="E3688" s="253"/>
      <c r="F3688" s="249"/>
      <c r="G3688" s="250"/>
      <c r="H3688" s="251"/>
      <c r="I3688" s="252"/>
      <c r="J3688" s="262"/>
      <c r="K3688" s="263"/>
      <c r="L3688" s="266"/>
      <c r="M3688" s="267"/>
      <c r="N3688" s="262"/>
      <c r="O3688" s="263"/>
      <c r="P3688" s="266"/>
      <c r="Q3688" s="267"/>
      <c r="R3688" s="276"/>
      <c r="S3688" s="277"/>
      <c r="T3688" s="277"/>
    </row>
    <row r="3689" spans="1:20" ht="24" x14ac:dyDescent="0.2">
      <c r="A3689" s="257" t="s">
        <v>10461</v>
      </c>
      <c r="B3689" s="258" t="s">
        <v>7710</v>
      </c>
      <c r="C3689" s="259" t="s">
        <v>12960</v>
      </c>
      <c r="D3689" s="260" t="s">
        <v>12963</v>
      </c>
      <c r="F3689" s="262"/>
      <c r="G3689" s="263"/>
      <c r="H3689" s="264"/>
      <c r="I3689" s="265"/>
      <c r="J3689" s="904"/>
      <c r="K3689" s="905"/>
      <c r="L3689" s="906"/>
      <c r="M3689" s="907"/>
      <c r="N3689" s="262" t="s">
        <v>6779</v>
      </c>
      <c r="O3689" s="263" t="s">
        <v>6778</v>
      </c>
      <c r="P3689" s="266" t="s">
        <v>7714</v>
      </c>
      <c r="Q3689" s="267" t="s">
        <v>7715</v>
      </c>
      <c r="R3689" s="276"/>
      <c r="S3689" s="277"/>
      <c r="T3689" s="277"/>
    </row>
    <row r="3690" spans="1:20" ht="14.25" x14ac:dyDescent="0.2">
      <c r="A3690" s="190" t="s">
        <v>10461</v>
      </c>
      <c r="B3690" s="191" t="s">
        <v>7701</v>
      </c>
      <c r="C3690" s="192" t="s">
        <v>12964</v>
      </c>
      <c r="D3690" s="193" t="s">
        <v>12965</v>
      </c>
      <c r="E3690" s="908"/>
      <c r="F3690" s="195"/>
      <c r="G3690" s="196"/>
      <c r="H3690" s="197"/>
      <c r="I3690" s="198"/>
      <c r="J3690" s="195"/>
      <c r="K3690" s="196"/>
      <c r="L3690" s="199"/>
      <c r="M3690" s="200"/>
      <c r="N3690" s="195"/>
      <c r="O3690" s="196"/>
      <c r="P3690" s="199"/>
      <c r="Q3690" s="200"/>
      <c r="R3690" s="201"/>
      <c r="S3690" s="202"/>
      <c r="T3690" s="202"/>
    </row>
    <row r="3691" spans="1:20" ht="12.75" x14ac:dyDescent="0.2">
      <c r="A3691" s="204" t="s">
        <v>10461</v>
      </c>
      <c r="B3691" s="205" t="s">
        <v>7704</v>
      </c>
      <c r="C3691" s="206" t="s">
        <v>12966</v>
      </c>
      <c r="D3691" s="207" t="s">
        <v>12967</v>
      </c>
      <c r="E3691" s="213"/>
      <c r="F3691" s="209"/>
      <c r="G3691" s="210"/>
      <c r="H3691" s="211"/>
      <c r="I3691" s="212"/>
      <c r="J3691" s="209"/>
      <c r="K3691" s="210"/>
      <c r="L3691" s="213"/>
      <c r="M3691" s="214"/>
      <c r="N3691" s="209"/>
      <c r="O3691" s="210"/>
      <c r="P3691" s="213"/>
      <c r="Q3691" s="214"/>
      <c r="R3691" s="215"/>
      <c r="S3691" s="216"/>
      <c r="T3691" s="216"/>
    </row>
    <row r="3692" spans="1:20" x14ac:dyDescent="0.2">
      <c r="A3692" s="244" t="s">
        <v>10461</v>
      </c>
      <c r="B3692" s="245" t="s">
        <v>7707</v>
      </c>
      <c r="C3692" s="246" t="s">
        <v>12966</v>
      </c>
      <c r="D3692" s="247" t="s">
        <v>12968</v>
      </c>
      <c r="E3692" s="253"/>
      <c r="F3692" s="262"/>
      <c r="G3692" s="263"/>
      <c r="H3692" s="264"/>
      <c r="I3692" s="265"/>
      <c r="J3692" s="262"/>
      <c r="K3692" s="263"/>
      <c r="L3692" s="266"/>
      <c r="M3692" s="267"/>
      <c r="N3692" s="262"/>
      <c r="O3692" s="263"/>
      <c r="P3692" s="266"/>
      <c r="Q3692" s="267"/>
      <c r="R3692" s="276"/>
      <c r="S3692" s="277"/>
      <c r="T3692" s="277"/>
    </row>
    <row r="3693" spans="1:20" ht="48" x14ac:dyDescent="0.2">
      <c r="A3693" s="257" t="s">
        <v>10461</v>
      </c>
      <c r="B3693" s="258" t="s">
        <v>7710</v>
      </c>
      <c r="C3693" s="259" t="s">
        <v>12966</v>
      </c>
      <c r="D3693" s="260" t="s">
        <v>12969</v>
      </c>
      <c r="F3693" s="262"/>
      <c r="G3693" s="263"/>
      <c r="H3693" s="264"/>
      <c r="I3693" s="265"/>
      <c r="J3693" s="904"/>
      <c r="K3693" s="905"/>
      <c r="L3693" s="906"/>
      <c r="M3693" s="907"/>
      <c r="N3693" s="262" t="s">
        <v>6499</v>
      </c>
      <c r="O3693" s="263" t="s">
        <v>6500</v>
      </c>
      <c r="P3693" s="266" t="s">
        <v>7714</v>
      </c>
      <c r="Q3693" s="267" t="s">
        <v>7715</v>
      </c>
      <c r="R3693" s="276"/>
      <c r="S3693" s="277"/>
      <c r="T3693" s="277"/>
    </row>
    <row r="3694" spans="1:20" ht="12.75" x14ac:dyDescent="0.2">
      <c r="A3694" s="204" t="s">
        <v>10461</v>
      </c>
      <c r="B3694" s="205" t="s">
        <v>7704</v>
      </c>
      <c r="C3694" s="206" t="s">
        <v>12970</v>
      </c>
      <c r="D3694" s="207" t="s">
        <v>12971</v>
      </c>
      <c r="E3694" s="213"/>
      <c r="F3694" s="209"/>
      <c r="G3694" s="210"/>
      <c r="H3694" s="211"/>
      <c r="I3694" s="212"/>
      <c r="J3694" s="209"/>
      <c r="K3694" s="210"/>
      <c r="L3694" s="213"/>
      <c r="M3694" s="214"/>
      <c r="N3694" s="209"/>
      <c r="O3694" s="210"/>
      <c r="P3694" s="213"/>
      <c r="Q3694" s="214"/>
      <c r="R3694" s="215"/>
      <c r="S3694" s="216"/>
      <c r="T3694" s="216"/>
    </row>
    <row r="3695" spans="1:20" x14ac:dyDescent="0.2">
      <c r="A3695" s="244" t="s">
        <v>10461</v>
      </c>
      <c r="B3695" s="245" t="s">
        <v>7707</v>
      </c>
      <c r="C3695" s="246" t="s">
        <v>12970</v>
      </c>
      <c r="D3695" s="247" t="s">
        <v>12972</v>
      </c>
      <c r="E3695" s="253"/>
      <c r="F3695" s="262"/>
      <c r="G3695" s="263"/>
      <c r="H3695" s="264"/>
      <c r="I3695" s="265"/>
      <c r="J3695" s="262"/>
      <c r="K3695" s="263"/>
      <c r="L3695" s="266"/>
      <c r="M3695" s="267"/>
      <c r="N3695" s="262"/>
      <c r="O3695" s="263"/>
      <c r="P3695" s="266"/>
      <c r="Q3695" s="267"/>
      <c r="R3695" s="276"/>
      <c r="S3695" s="277"/>
      <c r="T3695" s="277"/>
    </row>
    <row r="3696" spans="1:20" ht="48" x14ac:dyDescent="0.2">
      <c r="A3696" s="257" t="s">
        <v>10461</v>
      </c>
      <c r="B3696" s="258" t="s">
        <v>7710</v>
      </c>
      <c r="C3696" s="259" t="s">
        <v>12970</v>
      </c>
      <c r="D3696" s="260" t="s">
        <v>12973</v>
      </c>
      <c r="F3696" s="262"/>
      <c r="G3696" s="263"/>
      <c r="H3696" s="264"/>
      <c r="I3696" s="265"/>
      <c r="J3696" s="904"/>
      <c r="K3696" s="905"/>
      <c r="L3696" s="906"/>
      <c r="M3696" s="907"/>
      <c r="N3696" s="262" t="s">
        <v>6505</v>
      </c>
      <c r="O3696" s="263" t="s">
        <v>6506</v>
      </c>
      <c r="P3696" s="266" t="s">
        <v>7714</v>
      </c>
      <c r="Q3696" s="267" t="s">
        <v>7715</v>
      </c>
      <c r="R3696" s="276"/>
      <c r="S3696" s="277"/>
      <c r="T3696" s="277"/>
    </row>
    <row r="3697" spans="1:20" ht="12.75" x14ac:dyDescent="0.2">
      <c r="A3697" s="204" t="s">
        <v>10461</v>
      </c>
      <c r="B3697" s="205" t="s">
        <v>7704</v>
      </c>
      <c r="C3697" s="206" t="s">
        <v>12974</v>
      </c>
      <c r="D3697" s="207" t="s">
        <v>12975</v>
      </c>
      <c r="E3697" s="213"/>
      <c r="F3697" s="209"/>
      <c r="G3697" s="210"/>
      <c r="H3697" s="211"/>
      <c r="I3697" s="212"/>
      <c r="J3697" s="209"/>
      <c r="K3697" s="210"/>
      <c r="L3697" s="213"/>
      <c r="M3697" s="214"/>
      <c r="N3697" s="209"/>
      <c r="O3697" s="210"/>
      <c r="P3697" s="213"/>
      <c r="Q3697" s="214"/>
      <c r="R3697" s="215"/>
      <c r="S3697" s="216"/>
      <c r="T3697" s="216"/>
    </row>
    <row r="3698" spans="1:20" s="203" customFormat="1" x14ac:dyDescent="0.2">
      <c r="A3698" s="244" t="s">
        <v>10461</v>
      </c>
      <c r="B3698" s="245" t="s">
        <v>7707</v>
      </c>
      <c r="C3698" s="246" t="s">
        <v>12974</v>
      </c>
      <c r="D3698" s="247" t="s">
        <v>12976</v>
      </c>
      <c r="E3698" s="253"/>
      <c r="F3698" s="249"/>
      <c r="G3698" s="250"/>
      <c r="H3698" s="251"/>
      <c r="I3698" s="252"/>
      <c r="J3698" s="262"/>
      <c r="K3698" s="263"/>
      <c r="L3698" s="266"/>
      <c r="M3698" s="267"/>
      <c r="N3698" s="262"/>
      <c r="O3698" s="263"/>
      <c r="P3698" s="266"/>
      <c r="Q3698" s="267"/>
      <c r="R3698" s="276"/>
      <c r="S3698" s="277"/>
      <c r="T3698" s="277"/>
    </row>
    <row r="3699" spans="1:20" ht="60" x14ac:dyDescent="0.2">
      <c r="A3699" s="257" t="s">
        <v>10461</v>
      </c>
      <c r="B3699" s="258" t="s">
        <v>7710</v>
      </c>
      <c r="C3699" s="259" t="s">
        <v>12974</v>
      </c>
      <c r="D3699" s="260" t="s">
        <v>12977</v>
      </c>
      <c r="F3699" s="262"/>
      <c r="G3699" s="263"/>
      <c r="H3699" s="264"/>
      <c r="I3699" s="265"/>
      <c r="J3699" s="904"/>
      <c r="K3699" s="905"/>
      <c r="L3699" s="906"/>
      <c r="M3699" s="907"/>
      <c r="N3699" s="262" t="s">
        <v>6511</v>
      </c>
      <c r="O3699" s="263" t="s">
        <v>6512</v>
      </c>
      <c r="P3699" s="266" t="s">
        <v>7714</v>
      </c>
      <c r="Q3699" s="267" t="s">
        <v>7715</v>
      </c>
      <c r="R3699" s="276"/>
      <c r="S3699" s="277"/>
      <c r="T3699" s="277"/>
    </row>
    <row r="3700" spans="1:20" s="405" customFormat="1" ht="14.25" x14ac:dyDescent="0.2">
      <c r="A3700" s="909" t="s">
        <v>10461</v>
      </c>
      <c r="B3700" s="910" t="s">
        <v>7701</v>
      </c>
      <c r="C3700" s="911" t="s">
        <v>12978</v>
      </c>
      <c r="D3700" s="912" t="s">
        <v>12979</v>
      </c>
      <c r="E3700" s="315"/>
      <c r="F3700" s="311"/>
      <c r="G3700" s="312"/>
      <c r="H3700" s="313"/>
      <c r="I3700" s="314"/>
      <c r="J3700" s="311"/>
      <c r="K3700" s="312"/>
      <c r="L3700" s="315"/>
      <c r="M3700" s="316"/>
      <c r="N3700" s="311"/>
      <c r="O3700" s="312"/>
      <c r="P3700" s="315"/>
      <c r="Q3700" s="316"/>
      <c r="R3700" s="318">
        <v>42711</v>
      </c>
      <c r="S3700" s="404"/>
      <c r="T3700" s="404"/>
    </row>
    <row r="3701" spans="1:20" s="405" customFormat="1" ht="25.5" x14ac:dyDescent="0.2">
      <c r="A3701" s="428" t="s">
        <v>10461</v>
      </c>
      <c r="B3701" s="429" t="s">
        <v>7704</v>
      </c>
      <c r="C3701" s="913" t="s">
        <v>12980</v>
      </c>
      <c r="D3701" s="430" t="s">
        <v>12981</v>
      </c>
      <c r="E3701" s="315"/>
      <c r="F3701" s="311"/>
      <c r="G3701" s="312"/>
      <c r="H3701" s="313"/>
      <c r="I3701" s="314"/>
      <c r="J3701" s="311"/>
      <c r="K3701" s="312"/>
      <c r="L3701" s="315"/>
      <c r="M3701" s="316"/>
      <c r="N3701" s="311"/>
      <c r="O3701" s="312"/>
      <c r="P3701" s="315"/>
      <c r="Q3701" s="316"/>
      <c r="R3701" s="318">
        <v>42711</v>
      </c>
      <c r="S3701" s="404"/>
      <c r="T3701" s="404"/>
    </row>
    <row r="3702" spans="1:20" s="405" customFormat="1" ht="24" x14ac:dyDescent="0.2">
      <c r="A3702" s="355" t="s">
        <v>10461</v>
      </c>
      <c r="B3702" s="356" t="s">
        <v>7707</v>
      </c>
      <c r="C3702" s="357" t="s">
        <v>12980</v>
      </c>
      <c r="D3702" s="358" t="s">
        <v>12982</v>
      </c>
      <c r="E3702" s="315"/>
      <c r="F3702" s="311"/>
      <c r="G3702" s="312"/>
      <c r="H3702" s="313"/>
      <c r="I3702" s="314"/>
      <c r="J3702" s="311"/>
      <c r="K3702" s="312"/>
      <c r="L3702" s="315"/>
      <c r="M3702" s="316"/>
      <c r="N3702" s="311"/>
      <c r="O3702" s="312"/>
      <c r="P3702" s="315"/>
      <c r="Q3702" s="316"/>
      <c r="R3702" s="318">
        <v>42711</v>
      </c>
      <c r="S3702" s="404"/>
      <c r="T3702" s="404"/>
    </row>
    <row r="3703" spans="1:20" s="405" customFormat="1" ht="24" x14ac:dyDescent="0.2">
      <c r="A3703" s="360" t="s">
        <v>10461</v>
      </c>
      <c r="B3703" s="361" t="s">
        <v>7710</v>
      </c>
      <c r="C3703" s="362" t="s">
        <v>12980</v>
      </c>
      <c r="D3703" s="363" t="s">
        <v>12983</v>
      </c>
      <c r="E3703" s="315"/>
      <c r="F3703" s="311"/>
      <c r="G3703" s="312"/>
      <c r="H3703" s="313"/>
      <c r="I3703" s="314"/>
      <c r="J3703" s="311"/>
      <c r="K3703" s="312"/>
      <c r="L3703" s="315"/>
      <c r="M3703" s="316"/>
      <c r="N3703" s="311"/>
      <c r="O3703" s="312"/>
      <c r="P3703" s="315"/>
      <c r="Q3703" s="316"/>
      <c r="R3703" s="318">
        <v>42711</v>
      </c>
      <c r="S3703" s="404"/>
      <c r="T3703" s="404"/>
    </row>
    <row r="3704" spans="1:20" s="405" customFormat="1" ht="12.75" x14ac:dyDescent="0.2">
      <c r="A3704" s="428" t="s">
        <v>10461</v>
      </c>
      <c r="B3704" s="429" t="s">
        <v>7704</v>
      </c>
      <c r="C3704" s="914" t="s">
        <v>12984</v>
      </c>
      <c r="D3704" s="430" t="s">
        <v>12985</v>
      </c>
      <c r="E3704" s="315"/>
      <c r="F3704" s="311"/>
      <c r="G3704" s="312"/>
      <c r="H3704" s="313"/>
      <c r="I3704" s="314"/>
      <c r="J3704" s="311"/>
      <c r="K3704" s="312"/>
      <c r="L3704" s="315"/>
      <c r="M3704" s="316"/>
      <c r="N3704" s="311"/>
      <c r="O3704" s="312"/>
      <c r="P3704" s="315"/>
      <c r="Q3704" s="316"/>
      <c r="R3704" s="318">
        <v>42711</v>
      </c>
      <c r="S3704" s="404"/>
      <c r="T3704" s="404"/>
    </row>
    <row r="3705" spans="1:20" s="405" customFormat="1" x14ac:dyDescent="0.2">
      <c r="A3705" s="355" t="s">
        <v>10461</v>
      </c>
      <c r="B3705" s="356" t="s">
        <v>7707</v>
      </c>
      <c r="C3705" s="357" t="s">
        <v>12984</v>
      </c>
      <c r="D3705" s="358" t="s">
        <v>12986</v>
      </c>
      <c r="E3705" s="315"/>
      <c r="F3705" s="311"/>
      <c r="G3705" s="312"/>
      <c r="H3705" s="313"/>
      <c r="I3705" s="314"/>
      <c r="J3705" s="311"/>
      <c r="K3705" s="312"/>
      <c r="L3705" s="315"/>
      <c r="M3705" s="316"/>
      <c r="N3705" s="311"/>
      <c r="O3705" s="312"/>
      <c r="P3705" s="315"/>
      <c r="Q3705" s="316"/>
      <c r="R3705" s="318">
        <v>42711</v>
      </c>
      <c r="S3705" s="404"/>
      <c r="T3705" s="404"/>
    </row>
    <row r="3706" spans="1:20" s="405" customFormat="1" x14ac:dyDescent="0.2">
      <c r="A3706" s="360" t="s">
        <v>10461</v>
      </c>
      <c r="B3706" s="361" t="s">
        <v>7710</v>
      </c>
      <c r="C3706" s="362" t="s">
        <v>12984</v>
      </c>
      <c r="D3706" s="363" t="s">
        <v>12987</v>
      </c>
      <c r="E3706" s="315"/>
      <c r="F3706" s="311"/>
      <c r="G3706" s="312"/>
      <c r="H3706" s="313"/>
      <c r="I3706" s="314"/>
      <c r="J3706" s="311"/>
      <c r="K3706" s="312"/>
      <c r="L3706" s="315"/>
      <c r="M3706" s="316"/>
      <c r="N3706" s="311"/>
      <c r="O3706" s="312"/>
      <c r="P3706" s="315"/>
      <c r="Q3706" s="316"/>
      <c r="R3706" s="318">
        <v>42711</v>
      </c>
      <c r="S3706" s="404"/>
      <c r="T3706" s="404"/>
    </row>
    <row r="3707" spans="1:20" x14ac:dyDescent="0.2">
      <c r="A3707" s="257"/>
      <c r="B3707" s="258"/>
      <c r="C3707" s="259"/>
      <c r="D3707" s="260"/>
      <c r="F3707" s="262"/>
      <c r="G3707" s="263"/>
      <c r="H3707" s="264"/>
      <c r="I3707" s="265"/>
      <c r="J3707" s="904"/>
      <c r="K3707" s="905"/>
      <c r="L3707" s="906"/>
      <c r="M3707" s="907"/>
      <c r="N3707" s="262"/>
      <c r="O3707" s="263"/>
      <c r="P3707" s="266"/>
      <c r="Q3707" s="267"/>
      <c r="R3707" s="276"/>
      <c r="S3707" s="277"/>
      <c r="T3707" s="277"/>
    </row>
    <row r="3708" spans="1:20" ht="34.5" x14ac:dyDescent="0.2">
      <c r="A3708" s="176" t="s">
        <v>10461</v>
      </c>
      <c r="B3708" s="176" t="s">
        <v>7698</v>
      </c>
      <c r="C3708" s="178" t="s">
        <v>12988</v>
      </c>
      <c r="D3708" s="179" t="s">
        <v>12989</v>
      </c>
      <c r="E3708" s="180"/>
      <c r="F3708" s="437"/>
      <c r="G3708" s="438"/>
      <c r="H3708" s="439"/>
      <c r="I3708" s="440"/>
      <c r="J3708" s="437"/>
      <c r="K3708" s="438"/>
      <c r="L3708" s="441"/>
      <c r="M3708" s="442"/>
      <c r="N3708" s="437"/>
      <c r="O3708" s="438"/>
      <c r="P3708" s="441"/>
      <c r="Q3708" s="442"/>
      <c r="R3708" s="443"/>
      <c r="S3708" s="444"/>
      <c r="T3708" s="444"/>
    </row>
    <row r="3709" spans="1:20" ht="28.5" x14ac:dyDescent="0.2">
      <c r="A3709" s="190" t="s">
        <v>10461</v>
      </c>
      <c r="B3709" s="190" t="s">
        <v>7701</v>
      </c>
      <c r="C3709" s="194" t="s">
        <v>12988</v>
      </c>
      <c r="D3709" s="193" t="s">
        <v>12990</v>
      </c>
      <c r="E3709" s="194"/>
      <c r="F3709" s="195"/>
      <c r="G3709" s="196"/>
      <c r="H3709" s="197"/>
      <c r="I3709" s="198"/>
      <c r="J3709" s="195"/>
      <c r="K3709" s="196"/>
      <c r="L3709" s="199"/>
      <c r="M3709" s="200"/>
      <c r="N3709" s="195"/>
      <c r="O3709" s="196"/>
      <c r="P3709" s="199"/>
      <c r="Q3709" s="200"/>
      <c r="R3709" s="201"/>
      <c r="S3709" s="202"/>
      <c r="T3709" s="202"/>
    </row>
    <row r="3710" spans="1:20" s="203" customFormat="1" ht="25.5" x14ac:dyDescent="0.2">
      <c r="A3710" s="204" t="s">
        <v>10461</v>
      </c>
      <c r="B3710" s="204" t="s">
        <v>7704</v>
      </c>
      <c r="C3710" s="400" t="s">
        <v>12988</v>
      </c>
      <c r="D3710" s="207" t="s">
        <v>12991</v>
      </c>
      <c r="E3710" s="208"/>
      <c r="F3710" s="209"/>
      <c r="G3710" s="210"/>
      <c r="H3710" s="211"/>
      <c r="I3710" s="212"/>
      <c r="J3710" s="209"/>
      <c r="K3710" s="210"/>
      <c r="L3710" s="213"/>
      <c r="M3710" s="214"/>
      <c r="N3710" s="209"/>
      <c r="O3710" s="210"/>
      <c r="P3710" s="213"/>
      <c r="Q3710" s="214"/>
      <c r="R3710" s="215"/>
      <c r="S3710" s="216"/>
      <c r="T3710" s="216"/>
    </row>
    <row r="3711" spans="1:20" ht="24" x14ac:dyDescent="0.2">
      <c r="A3711" s="244" t="s">
        <v>10461</v>
      </c>
      <c r="B3711" s="245" t="s">
        <v>7707</v>
      </c>
      <c r="C3711" s="246" t="s">
        <v>12988</v>
      </c>
      <c r="D3711" s="247" t="s">
        <v>12992</v>
      </c>
      <c r="E3711" s="248"/>
      <c r="F3711" s="249"/>
      <c r="G3711" s="250"/>
      <c r="H3711" s="251"/>
      <c r="I3711" s="252"/>
      <c r="J3711" s="249"/>
      <c r="K3711" s="250"/>
      <c r="L3711" s="266"/>
      <c r="M3711" s="267"/>
      <c r="N3711" s="262"/>
      <c r="O3711" s="263"/>
      <c r="P3711" s="253"/>
      <c r="Q3711" s="254"/>
      <c r="R3711" s="276"/>
      <c r="S3711" s="277"/>
      <c r="T3711" s="277"/>
    </row>
    <row r="3712" spans="1:20" s="217" customFormat="1" ht="24" x14ac:dyDescent="0.2">
      <c r="A3712" s="257" t="s">
        <v>10461</v>
      </c>
      <c r="B3712" s="258" t="s">
        <v>7710</v>
      </c>
      <c r="C3712" s="259" t="s">
        <v>12988</v>
      </c>
      <c r="D3712" s="260" t="s">
        <v>12993</v>
      </c>
      <c r="E3712" s="261"/>
      <c r="F3712" s="262"/>
      <c r="G3712" s="263"/>
      <c r="H3712" s="264"/>
      <c r="I3712" s="265"/>
      <c r="J3712" s="262" t="s">
        <v>6395</v>
      </c>
      <c r="K3712" s="263" t="s">
        <v>6396</v>
      </c>
      <c r="L3712" s="266"/>
      <c r="M3712" s="267"/>
      <c r="N3712" s="262"/>
      <c r="O3712" s="263"/>
      <c r="P3712" s="266" t="s">
        <v>7714</v>
      </c>
      <c r="Q3712" s="267" t="s">
        <v>7715</v>
      </c>
      <c r="R3712" s="276"/>
      <c r="S3712" s="277"/>
      <c r="T3712" s="277"/>
    </row>
    <row r="3713" spans="1:20" s="203" customFormat="1" ht="51" x14ac:dyDescent="0.2">
      <c r="A3713" s="176" t="s">
        <v>10461</v>
      </c>
      <c r="B3713" s="176" t="s">
        <v>7698</v>
      </c>
      <c r="C3713" s="390" t="s">
        <v>12994</v>
      </c>
      <c r="D3713" s="179" t="s">
        <v>12995</v>
      </c>
      <c r="E3713" s="915" t="s">
        <v>12996</v>
      </c>
      <c r="F3713" s="437"/>
      <c r="G3713" s="438"/>
      <c r="H3713" s="439"/>
      <c r="I3713" s="440"/>
      <c r="J3713" s="437"/>
      <c r="K3713" s="438"/>
      <c r="L3713" s="441"/>
      <c r="M3713" s="442"/>
      <c r="N3713" s="437"/>
      <c r="O3713" s="438"/>
      <c r="P3713" s="441"/>
      <c r="Q3713" s="442"/>
      <c r="R3713" s="443"/>
      <c r="S3713" s="444"/>
      <c r="T3713" s="444"/>
    </row>
    <row r="3714" spans="1:20" ht="14.25" x14ac:dyDescent="0.2">
      <c r="A3714" s="190" t="s">
        <v>10461</v>
      </c>
      <c r="B3714" s="190" t="s">
        <v>7701</v>
      </c>
      <c r="C3714" s="192" t="s">
        <v>12997</v>
      </c>
      <c r="D3714" s="193" t="s">
        <v>12998</v>
      </c>
      <c r="E3714" s="194"/>
      <c r="F3714" s="195"/>
      <c r="G3714" s="196"/>
      <c r="H3714" s="197"/>
      <c r="I3714" s="198"/>
      <c r="J3714" s="195"/>
      <c r="K3714" s="196"/>
      <c r="L3714" s="199"/>
      <c r="M3714" s="200"/>
      <c r="N3714" s="195"/>
      <c r="O3714" s="196"/>
      <c r="P3714" s="199"/>
      <c r="Q3714" s="200"/>
      <c r="R3714" s="201"/>
      <c r="S3714" s="202"/>
      <c r="T3714" s="202"/>
    </row>
    <row r="3715" spans="1:20" s="217" customFormat="1" ht="12.75" x14ac:dyDescent="0.2">
      <c r="A3715" s="204" t="s">
        <v>10461</v>
      </c>
      <c r="B3715" s="204" t="s">
        <v>7704</v>
      </c>
      <c r="C3715" s="206" t="s">
        <v>12999</v>
      </c>
      <c r="D3715" s="207" t="s">
        <v>13000</v>
      </c>
      <c r="E3715" s="208"/>
      <c r="F3715" s="209"/>
      <c r="G3715" s="210"/>
      <c r="H3715" s="211"/>
      <c r="I3715" s="212"/>
      <c r="J3715" s="209"/>
      <c r="K3715" s="210"/>
      <c r="L3715" s="213"/>
      <c r="M3715" s="214"/>
      <c r="N3715" s="209"/>
      <c r="O3715" s="210"/>
      <c r="P3715" s="213"/>
      <c r="Q3715" s="214"/>
      <c r="R3715" s="215"/>
      <c r="S3715" s="216"/>
      <c r="T3715" s="216"/>
    </row>
    <row r="3716" spans="1:20" s="203" customFormat="1" ht="24" x14ac:dyDescent="0.2">
      <c r="A3716" s="244" t="s">
        <v>10461</v>
      </c>
      <c r="B3716" s="245" t="s">
        <v>7707</v>
      </c>
      <c r="C3716" s="246" t="s">
        <v>13001</v>
      </c>
      <c r="D3716" s="247" t="s">
        <v>13002</v>
      </c>
      <c r="E3716" s="248"/>
      <c r="F3716" s="249"/>
      <c r="G3716" s="250"/>
      <c r="H3716" s="251"/>
      <c r="I3716" s="252"/>
      <c r="J3716" s="249"/>
      <c r="K3716" s="250"/>
      <c r="L3716" s="253"/>
      <c r="M3716" s="254"/>
      <c r="N3716" s="262"/>
      <c r="O3716" s="263"/>
      <c r="P3716" s="266"/>
      <c r="Q3716" s="267"/>
      <c r="R3716" s="276"/>
      <c r="S3716" s="277"/>
      <c r="T3716" s="277"/>
    </row>
    <row r="3717" spans="1:20" ht="24" x14ac:dyDescent="0.2">
      <c r="A3717" s="257" t="s">
        <v>10461</v>
      </c>
      <c r="B3717" s="258" t="s">
        <v>7710</v>
      </c>
      <c r="C3717" s="259" t="s">
        <v>13001</v>
      </c>
      <c r="D3717" s="260" t="s">
        <v>13003</v>
      </c>
      <c r="E3717" s="283"/>
      <c r="F3717" s="262"/>
      <c r="G3717" s="263"/>
      <c r="H3717" s="264"/>
      <c r="I3717" s="265"/>
      <c r="J3717" s="262"/>
      <c r="K3717" s="263"/>
      <c r="L3717" s="266"/>
      <c r="M3717" s="267"/>
      <c r="N3717" s="262" t="s">
        <v>7524</v>
      </c>
      <c r="O3717" s="263" t="s">
        <v>7525</v>
      </c>
      <c r="P3717" s="266" t="s">
        <v>7714</v>
      </c>
      <c r="Q3717" s="267" t="s">
        <v>7715</v>
      </c>
      <c r="R3717" s="276"/>
      <c r="S3717" s="277"/>
      <c r="T3717" s="277"/>
    </row>
    <row r="3718" spans="1:20" s="411" customFormat="1" ht="24" x14ac:dyDescent="0.2">
      <c r="A3718" s="244" t="s">
        <v>10461</v>
      </c>
      <c r="B3718" s="245" t="s">
        <v>7707</v>
      </c>
      <c r="C3718" s="246" t="s">
        <v>13004</v>
      </c>
      <c r="D3718" s="247" t="s">
        <v>13005</v>
      </c>
      <c r="E3718" s="283"/>
      <c r="F3718" s="262"/>
      <c r="G3718" s="263"/>
      <c r="H3718" s="264"/>
      <c r="I3718" s="265"/>
      <c r="J3718" s="262"/>
      <c r="K3718" s="263"/>
      <c r="L3718" s="266"/>
      <c r="M3718" s="267"/>
      <c r="N3718" s="262"/>
      <c r="O3718" s="263"/>
      <c r="P3718" s="266"/>
      <c r="Q3718" s="267"/>
      <c r="R3718" s="276"/>
      <c r="S3718" s="277"/>
      <c r="T3718" s="277"/>
    </row>
    <row r="3719" spans="1:20" s="411" customFormat="1" ht="24" x14ac:dyDescent="0.2">
      <c r="A3719" s="257" t="s">
        <v>10461</v>
      </c>
      <c r="B3719" s="258" t="s">
        <v>7710</v>
      </c>
      <c r="C3719" s="259" t="s">
        <v>13004</v>
      </c>
      <c r="D3719" s="260" t="s">
        <v>13006</v>
      </c>
      <c r="E3719" s="283"/>
      <c r="F3719" s="262"/>
      <c r="G3719" s="263"/>
      <c r="H3719" s="264"/>
      <c r="I3719" s="265"/>
      <c r="J3719" s="262"/>
      <c r="K3719" s="263"/>
      <c r="L3719" s="266"/>
      <c r="M3719" s="267"/>
      <c r="N3719" s="262" t="s">
        <v>7532</v>
      </c>
      <c r="O3719" s="263" t="s">
        <v>7533</v>
      </c>
      <c r="P3719" s="266" t="s">
        <v>7714</v>
      </c>
      <c r="Q3719" s="267" t="s">
        <v>7715</v>
      </c>
      <c r="R3719" s="276"/>
      <c r="S3719" s="277"/>
      <c r="T3719" s="277"/>
    </row>
    <row r="3720" spans="1:20" s="203" customFormat="1" x14ac:dyDescent="0.2">
      <c r="A3720" s="244" t="s">
        <v>10461</v>
      </c>
      <c r="B3720" s="245" t="s">
        <v>7707</v>
      </c>
      <c r="C3720" s="246" t="s">
        <v>13007</v>
      </c>
      <c r="D3720" s="247" t="s">
        <v>13008</v>
      </c>
      <c r="E3720" s="248"/>
      <c r="F3720" s="249"/>
      <c r="G3720" s="250"/>
      <c r="H3720" s="251"/>
      <c r="I3720" s="252"/>
      <c r="J3720" s="249"/>
      <c r="K3720" s="250"/>
      <c r="L3720" s="253"/>
      <c r="M3720" s="254"/>
      <c r="N3720" s="262"/>
      <c r="O3720" s="263"/>
      <c r="P3720" s="266"/>
      <c r="Q3720" s="267"/>
      <c r="R3720" s="276"/>
      <c r="S3720" s="277"/>
      <c r="T3720" s="277"/>
    </row>
    <row r="3721" spans="1:20" s="320" customFormat="1" ht="24" x14ac:dyDescent="0.2">
      <c r="A3721" s="406" t="s">
        <v>10461</v>
      </c>
      <c r="B3721" s="407" t="s">
        <v>7710</v>
      </c>
      <c r="C3721" s="412" t="s">
        <v>13009</v>
      </c>
      <c r="D3721" s="916" t="s">
        <v>13010</v>
      </c>
      <c r="E3721" s="341"/>
      <c r="F3721" s="327"/>
      <c r="G3721" s="328"/>
      <c r="H3721" s="336"/>
      <c r="I3721" s="337"/>
      <c r="J3721" s="327"/>
      <c r="K3721" s="328"/>
      <c r="L3721" s="339"/>
      <c r="M3721" s="340"/>
      <c r="N3721" s="311" t="s">
        <v>7534</v>
      </c>
      <c r="O3721" s="312" t="s">
        <v>10266</v>
      </c>
      <c r="P3721" s="315" t="s">
        <v>7714</v>
      </c>
      <c r="Q3721" s="316" t="s">
        <v>7715</v>
      </c>
      <c r="R3721" s="318">
        <v>42711</v>
      </c>
      <c r="S3721" s="404"/>
      <c r="T3721" s="404"/>
    </row>
    <row r="3722" spans="1:20" ht="36" x14ac:dyDescent="0.2">
      <c r="A3722" s="257" t="s">
        <v>10461</v>
      </c>
      <c r="B3722" s="258" t="s">
        <v>7710</v>
      </c>
      <c r="C3722" s="259" t="s">
        <v>13007</v>
      </c>
      <c r="D3722" s="260" t="s">
        <v>13011</v>
      </c>
      <c r="E3722" s="283"/>
      <c r="F3722" s="262"/>
      <c r="G3722" s="263"/>
      <c r="H3722" s="264"/>
      <c r="I3722" s="265"/>
      <c r="J3722" s="262"/>
      <c r="K3722" s="263"/>
      <c r="L3722" s="266"/>
      <c r="M3722" s="267"/>
      <c r="N3722" s="262" t="s">
        <v>7636</v>
      </c>
      <c r="O3722" s="263" t="s">
        <v>7637</v>
      </c>
      <c r="P3722" s="266" t="s">
        <v>7714</v>
      </c>
      <c r="Q3722" s="267" t="s">
        <v>7715</v>
      </c>
      <c r="R3722" s="276"/>
      <c r="S3722" s="277"/>
      <c r="T3722" s="277"/>
    </row>
    <row r="3723" spans="1:20" s="203" customFormat="1" ht="25.5" x14ac:dyDescent="0.2">
      <c r="A3723" s="204" t="s">
        <v>10461</v>
      </c>
      <c r="B3723" s="204" t="s">
        <v>7704</v>
      </c>
      <c r="C3723" s="400" t="s">
        <v>13012</v>
      </c>
      <c r="D3723" s="207" t="s">
        <v>13013</v>
      </c>
      <c r="E3723" s="208"/>
      <c r="F3723" s="209"/>
      <c r="G3723" s="210"/>
      <c r="H3723" s="211"/>
      <c r="I3723" s="212"/>
      <c r="J3723" s="209"/>
      <c r="K3723" s="210"/>
      <c r="L3723" s="213"/>
      <c r="M3723" s="214"/>
      <c r="N3723" s="209"/>
      <c r="O3723" s="210"/>
      <c r="P3723" s="213"/>
      <c r="Q3723" s="214"/>
      <c r="R3723" s="215"/>
      <c r="S3723" s="216"/>
      <c r="T3723" s="216"/>
    </row>
    <row r="3724" spans="1:20" ht="24" x14ac:dyDescent="0.2">
      <c r="A3724" s="244" t="s">
        <v>10461</v>
      </c>
      <c r="B3724" s="245" t="s">
        <v>7707</v>
      </c>
      <c r="C3724" s="246" t="s">
        <v>13014</v>
      </c>
      <c r="D3724" s="247" t="s">
        <v>13015</v>
      </c>
      <c r="E3724" s="248"/>
      <c r="F3724" s="249"/>
      <c r="G3724" s="250"/>
      <c r="H3724" s="251"/>
      <c r="I3724" s="252"/>
      <c r="J3724" s="262"/>
      <c r="K3724" s="263"/>
      <c r="L3724" s="266"/>
      <c r="M3724" s="267"/>
      <c r="N3724" s="262"/>
      <c r="O3724" s="263"/>
      <c r="P3724" s="266"/>
      <c r="Q3724" s="267"/>
      <c r="R3724" s="276"/>
      <c r="S3724" s="277"/>
      <c r="T3724" s="277"/>
    </row>
    <row r="3725" spans="1:20" s="203" customFormat="1" ht="36" x14ac:dyDescent="0.2">
      <c r="A3725" s="257" t="s">
        <v>10461</v>
      </c>
      <c r="B3725" s="258" t="s">
        <v>7710</v>
      </c>
      <c r="C3725" s="844" t="s">
        <v>13014</v>
      </c>
      <c r="D3725" s="260" t="s">
        <v>13016</v>
      </c>
      <c r="E3725" s="283"/>
      <c r="F3725" s="262"/>
      <c r="G3725" s="263"/>
      <c r="H3725" s="264"/>
      <c r="I3725" s="265"/>
      <c r="J3725" s="262"/>
      <c r="K3725" s="263"/>
      <c r="L3725" s="266"/>
      <c r="M3725" s="267"/>
      <c r="N3725" s="262" t="s">
        <v>7526</v>
      </c>
      <c r="O3725" s="263" t="s">
        <v>13017</v>
      </c>
      <c r="P3725" s="266" t="s">
        <v>7714</v>
      </c>
      <c r="Q3725" s="267" t="s">
        <v>7715</v>
      </c>
      <c r="R3725" s="276"/>
      <c r="S3725" s="277"/>
      <c r="T3725" s="277"/>
    </row>
    <row r="3726" spans="1:20" ht="36" x14ac:dyDescent="0.2">
      <c r="A3726" s="244" t="s">
        <v>10461</v>
      </c>
      <c r="B3726" s="245" t="s">
        <v>7707</v>
      </c>
      <c r="C3726" s="246" t="s">
        <v>7546</v>
      </c>
      <c r="D3726" s="247" t="s">
        <v>13018</v>
      </c>
      <c r="E3726" s="248"/>
      <c r="F3726" s="249"/>
      <c r="G3726" s="250"/>
      <c r="H3726" s="251"/>
      <c r="I3726" s="252"/>
      <c r="J3726" s="262"/>
      <c r="K3726" s="263"/>
      <c r="L3726" s="266"/>
      <c r="M3726" s="267"/>
      <c r="N3726" s="262"/>
      <c r="O3726" s="263"/>
      <c r="P3726" s="266"/>
      <c r="Q3726" s="267"/>
      <c r="R3726" s="276"/>
      <c r="S3726" s="277"/>
      <c r="T3726" s="277"/>
    </row>
    <row r="3727" spans="1:20" s="217" customFormat="1" ht="48" x14ac:dyDescent="0.2">
      <c r="A3727" s="257" t="s">
        <v>10461</v>
      </c>
      <c r="B3727" s="258" t="s">
        <v>7710</v>
      </c>
      <c r="C3727" s="844" t="s">
        <v>7546</v>
      </c>
      <c r="D3727" s="260" t="s">
        <v>13019</v>
      </c>
      <c r="E3727" s="283"/>
      <c r="F3727" s="262"/>
      <c r="G3727" s="263"/>
      <c r="H3727" s="264"/>
      <c r="I3727" s="265"/>
      <c r="J3727" s="262"/>
      <c r="K3727" s="263"/>
      <c r="L3727" s="266"/>
      <c r="M3727" s="267"/>
      <c r="N3727" s="262" t="s">
        <v>7545</v>
      </c>
      <c r="O3727" s="263" t="s">
        <v>7546</v>
      </c>
      <c r="P3727" s="266" t="s">
        <v>7714</v>
      </c>
      <c r="Q3727" s="267" t="s">
        <v>7715</v>
      </c>
      <c r="R3727" s="276"/>
      <c r="S3727" s="277"/>
      <c r="T3727" s="277"/>
    </row>
    <row r="3728" spans="1:20" s="203" customFormat="1" ht="24" x14ac:dyDescent="0.2">
      <c r="A3728" s="244" t="s">
        <v>10461</v>
      </c>
      <c r="B3728" s="245" t="s">
        <v>7707</v>
      </c>
      <c r="C3728" s="246" t="s">
        <v>13020</v>
      </c>
      <c r="D3728" s="247" t="s">
        <v>13021</v>
      </c>
      <c r="E3728" s="248"/>
      <c r="F3728" s="249"/>
      <c r="G3728" s="250"/>
      <c r="H3728" s="251"/>
      <c r="I3728" s="252"/>
      <c r="J3728" s="249"/>
      <c r="K3728" s="250"/>
      <c r="L3728" s="253"/>
      <c r="M3728" s="254"/>
      <c r="N3728" s="262"/>
      <c r="O3728" s="263"/>
      <c r="P3728" s="266"/>
      <c r="Q3728" s="267"/>
      <c r="R3728" s="276"/>
      <c r="S3728" s="277"/>
      <c r="T3728" s="277"/>
    </row>
    <row r="3729" spans="1:20" ht="24" x14ac:dyDescent="0.2">
      <c r="A3729" s="257" t="s">
        <v>10461</v>
      </c>
      <c r="B3729" s="258" t="s">
        <v>7710</v>
      </c>
      <c r="C3729" s="259" t="s">
        <v>13020</v>
      </c>
      <c r="D3729" s="260" t="s">
        <v>13022</v>
      </c>
      <c r="E3729" s="283"/>
      <c r="F3729" s="262"/>
      <c r="G3729" s="263"/>
      <c r="H3729" s="264"/>
      <c r="I3729" s="265"/>
      <c r="J3729" s="262"/>
      <c r="K3729" s="263"/>
      <c r="L3729" s="266"/>
      <c r="M3729" s="267"/>
      <c r="N3729" s="262" t="s">
        <v>7633</v>
      </c>
      <c r="O3729" s="263" t="s">
        <v>7634</v>
      </c>
      <c r="P3729" s="266" t="s">
        <v>7714</v>
      </c>
      <c r="Q3729" s="267" t="s">
        <v>7715</v>
      </c>
      <c r="R3729" s="276"/>
      <c r="S3729" s="277"/>
      <c r="T3729" s="277"/>
    </row>
    <row r="3730" spans="1:20" s="217" customFormat="1" ht="25.5" x14ac:dyDescent="0.2">
      <c r="A3730" s="204" t="s">
        <v>10461</v>
      </c>
      <c r="B3730" s="204" t="s">
        <v>7704</v>
      </c>
      <c r="C3730" s="400" t="s">
        <v>13023</v>
      </c>
      <c r="D3730" s="207" t="s">
        <v>13024</v>
      </c>
      <c r="E3730" s="208"/>
      <c r="F3730" s="209"/>
      <c r="G3730" s="210"/>
      <c r="H3730" s="211"/>
      <c r="I3730" s="212"/>
      <c r="J3730" s="209"/>
      <c r="K3730" s="210"/>
      <c r="L3730" s="213"/>
      <c r="M3730" s="214"/>
      <c r="N3730" s="209"/>
      <c r="O3730" s="210"/>
      <c r="P3730" s="213"/>
      <c r="Q3730" s="214"/>
      <c r="R3730" s="215"/>
      <c r="S3730" s="216"/>
      <c r="T3730" s="216"/>
    </row>
    <row r="3731" spans="1:20" s="203" customFormat="1" ht="24" x14ac:dyDescent="0.2">
      <c r="A3731" s="244" t="s">
        <v>10461</v>
      </c>
      <c r="B3731" s="245" t="s">
        <v>7707</v>
      </c>
      <c r="C3731" s="246" t="s">
        <v>13025</v>
      </c>
      <c r="D3731" s="247" t="s">
        <v>13026</v>
      </c>
      <c r="E3731" s="248"/>
      <c r="F3731" s="249"/>
      <c r="G3731" s="250"/>
      <c r="H3731" s="251"/>
      <c r="I3731" s="252"/>
      <c r="J3731" s="249"/>
      <c r="K3731" s="250"/>
      <c r="L3731" s="253"/>
      <c r="M3731" s="254"/>
      <c r="N3731" s="262"/>
      <c r="O3731" s="263"/>
      <c r="P3731" s="266"/>
      <c r="Q3731" s="267"/>
      <c r="R3731" s="276"/>
      <c r="S3731" s="277"/>
      <c r="T3731" s="277"/>
    </row>
    <row r="3732" spans="1:20" ht="24" x14ac:dyDescent="0.2">
      <c r="A3732" s="257" t="s">
        <v>10461</v>
      </c>
      <c r="B3732" s="258" t="s">
        <v>7710</v>
      </c>
      <c r="C3732" s="259" t="s">
        <v>13025</v>
      </c>
      <c r="D3732" s="260" t="s">
        <v>13027</v>
      </c>
      <c r="E3732" s="283"/>
      <c r="F3732" s="262"/>
      <c r="G3732" s="263"/>
      <c r="H3732" s="264"/>
      <c r="I3732" s="265"/>
      <c r="J3732" s="262"/>
      <c r="K3732" s="263"/>
      <c r="L3732" s="266"/>
      <c r="M3732" s="267"/>
      <c r="N3732" s="262" t="s">
        <v>7528</v>
      </c>
      <c r="O3732" s="263" t="s">
        <v>13028</v>
      </c>
      <c r="P3732" s="266" t="s">
        <v>7714</v>
      </c>
      <c r="Q3732" s="267" t="s">
        <v>7715</v>
      </c>
      <c r="R3732" s="276"/>
      <c r="S3732" s="277"/>
      <c r="T3732" s="277"/>
    </row>
    <row r="3733" spans="1:20" s="203" customFormat="1" ht="24" x14ac:dyDescent="0.2">
      <c r="A3733" s="244" t="s">
        <v>10461</v>
      </c>
      <c r="B3733" s="245" t="s">
        <v>7707</v>
      </c>
      <c r="C3733" s="246" t="s">
        <v>7547</v>
      </c>
      <c r="D3733" s="247" t="s">
        <v>13029</v>
      </c>
      <c r="E3733" s="248"/>
      <c r="F3733" s="249"/>
      <c r="G3733" s="250"/>
      <c r="H3733" s="251"/>
      <c r="I3733" s="252"/>
      <c r="J3733" s="249"/>
      <c r="K3733" s="250"/>
      <c r="L3733" s="253"/>
      <c r="M3733" s="254"/>
      <c r="N3733" s="262"/>
      <c r="O3733" s="263"/>
      <c r="P3733" s="266"/>
      <c r="Q3733" s="267"/>
      <c r="R3733" s="276"/>
      <c r="S3733" s="277"/>
      <c r="T3733" s="277"/>
    </row>
    <row r="3734" spans="1:20" ht="36" x14ac:dyDescent="0.2">
      <c r="A3734" s="257" t="s">
        <v>10461</v>
      </c>
      <c r="B3734" s="258" t="s">
        <v>7710</v>
      </c>
      <c r="C3734" s="259" t="s">
        <v>7547</v>
      </c>
      <c r="D3734" s="260" t="s">
        <v>13030</v>
      </c>
      <c r="E3734" s="283"/>
      <c r="F3734" s="262"/>
      <c r="G3734" s="263"/>
      <c r="H3734" s="264"/>
      <c r="I3734" s="265"/>
      <c r="J3734" s="262"/>
      <c r="K3734" s="263"/>
      <c r="L3734" s="266"/>
      <c r="M3734" s="267"/>
      <c r="N3734" s="262" t="s">
        <v>7548</v>
      </c>
      <c r="O3734" s="263" t="s">
        <v>7549</v>
      </c>
      <c r="P3734" s="266" t="s">
        <v>7714</v>
      </c>
      <c r="Q3734" s="267" t="s">
        <v>7715</v>
      </c>
      <c r="R3734" s="276"/>
      <c r="S3734" s="277"/>
      <c r="T3734" s="277"/>
    </row>
    <row r="3735" spans="1:20" s="217" customFormat="1" ht="24" x14ac:dyDescent="0.2">
      <c r="A3735" s="244" t="s">
        <v>10461</v>
      </c>
      <c r="B3735" s="245" t="s">
        <v>7707</v>
      </c>
      <c r="C3735" s="246" t="s">
        <v>13031</v>
      </c>
      <c r="D3735" s="247" t="s">
        <v>13032</v>
      </c>
      <c r="E3735" s="248"/>
      <c r="F3735" s="249"/>
      <c r="G3735" s="250"/>
      <c r="H3735" s="251"/>
      <c r="I3735" s="252"/>
      <c r="J3735" s="249"/>
      <c r="K3735" s="250"/>
      <c r="L3735" s="253"/>
      <c r="M3735" s="254"/>
      <c r="N3735" s="262"/>
      <c r="O3735" s="263"/>
      <c r="P3735" s="266"/>
      <c r="Q3735" s="267"/>
      <c r="R3735" s="276"/>
      <c r="S3735" s="277"/>
      <c r="T3735" s="277"/>
    </row>
    <row r="3736" spans="1:20" s="203" customFormat="1" ht="36" x14ac:dyDescent="0.2">
      <c r="A3736" s="257" t="s">
        <v>10461</v>
      </c>
      <c r="B3736" s="258" t="s">
        <v>7710</v>
      </c>
      <c r="C3736" s="259" t="s">
        <v>13031</v>
      </c>
      <c r="D3736" s="260" t="s">
        <v>13033</v>
      </c>
      <c r="E3736" s="283"/>
      <c r="F3736" s="262"/>
      <c r="G3736" s="263"/>
      <c r="H3736" s="264"/>
      <c r="I3736" s="265"/>
      <c r="J3736" s="262"/>
      <c r="K3736" s="263"/>
      <c r="L3736" s="266"/>
      <c r="M3736" s="267"/>
      <c r="N3736" s="262" t="s">
        <v>7633</v>
      </c>
      <c r="O3736" s="263" t="s">
        <v>7634</v>
      </c>
      <c r="P3736" s="266" t="s">
        <v>7714</v>
      </c>
      <c r="Q3736" s="267" t="s">
        <v>7715</v>
      </c>
      <c r="R3736" s="276"/>
      <c r="S3736" s="277"/>
      <c r="T3736" s="277"/>
    </row>
    <row r="3737" spans="1:20" ht="25.5" x14ac:dyDescent="0.2">
      <c r="A3737" s="204" t="s">
        <v>10461</v>
      </c>
      <c r="B3737" s="204" t="s">
        <v>7704</v>
      </c>
      <c r="C3737" s="400" t="s">
        <v>13034</v>
      </c>
      <c r="D3737" s="207" t="s">
        <v>13035</v>
      </c>
      <c r="E3737" s="208" t="s">
        <v>10288</v>
      </c>
      <c r="F3737" s="209"/>
      <c r="G3737" s="210"/>
      <c r="H3737" s="211"/>
      <c r="I3737" s="212"/>
      <c r="J3737" s="209"/>
      <c r="K3737" s="210"/>
      <c r="L3737" s="213"/>
      <c r="M3737" s="214"/>
      <c r="N3737" s="209"/>
      <c r="O3737" s="210"/>
      <c r="P3737" s="213"/>
      <c r="Q3737" s="214"/>
      <c r="R3737" s="215"/>
      <c r="S3737" s="216"/>
      <c r="T3737" s="216"/>
    </row>
    <row r="3738" spans="1:20" ht="24" x14ac:dyDescent="0.2">
      <c r="A3738" s="244" t="s">
        <v>10461</v>
      </c>
      <c r="B3738" s="244" t="s">
        <v>7707</v>
      </c>
      <c r="C3738" s="246" t="s">
        <v>13036</v>
      </c>
      <c r="D3738" s="247" t="s">
        <v>13037</v>
      </c>
      <c r="E3738" s="248" t="s">
        <v>10288</v>
      </c>
      <c r="F3738" s="262"/>
      <c r="G3738" s="263"/>
      <c r="H3738" s="264"/>
      <c r="I3738" s="265"/>
      <c r="J3738" s="262"/>
      <c r="K3738" s="263"/>
      <c r="L3738" s="266"/>
      <c r="M3738" s="267"/>
      <c r="N3738" s="262"/>
      <c r="O3738" s="263"/>
      <c r="P3738" s="266"/>
      <c r="Q3738" s="267"/>
      <c r="R3738" s="276"/>
      <c r="S3738" s="277"/>
      <c r="T3738" s="277"/>
    </row>
    <row r="3739" spans="1:20" ht="36" x14ac:dyDescent="0.2">
      <c r="A3739" s="257" t="s">
        <v>10461</v>
      </c>
      <c r="B3739" s="258" t="s">
        <v>7710</v>
      </c>
      <c r="C3739" s="259" t="s">
        <v>13036</v>
      </c>
      <c r="D3739" s="260" t="s">
        <v>13038</v>
      </c>
      <c r="E3739" s="261" t="s">
        <v>10288</v>
      </c>
      <c r="F3739" s="262"/>
      <c r="G3739" s="263"/>
      <c r="H3739" s="264"/>
      <c r="I3739" s="265"/>
      <c r="J3739" s="262"/>
      <c r="K3739" s="263"/>
      <c r="L3739" s="266"/>
      <c r="M3739" s="267"/>
      <c r="N3739" s="262"/>
      <c r="O3739" s="263"/>
      <c r="P3739" s="266"/>
      <c r="Q3739" s="267"/>
      <c r="R3739" s="276"/>
      <c r="S3739" s="277"/>
      <c r="T3739" s="277"/>
    </row>
    <row r="3740" spans="1:20" ht="36" x14ac:dyDescent="0.2">
      <c r="A3740" s="244" t="s">
        <v>10461</v>
      </c>
      <c r="B3740" s="244" t="s">
        <v>7707</v>
      </c>
      <c r="C3740" s="246" t="s">
        <v>13039</v>
      </c>
      <c r="D3740" s="247" t="s">
        <v>13040</v>
      </c>
      <c r="E3740" s="248" t="s">
        <v>10288</v>
      </c>
      <c r="F3740" s="262"/>
      <c r="G3740" s="263"/>
      <c r="H3740" s="264"/>
      <c r="I3740" s="265"/>
      <c r="J3740" s="262"/>
      <c r="K3740" s="263"/>
      <c r="L3740" s="266"/>
      <c r="M3740" s="267"/>
      <c r="N3740" s="262"/>
      <c r="O3740" s="263"/>
      <c r="P3740" s="266"/>
      <c r="Q3740" s="267"/>
      <c r="R3740" s="276"/>
      <c r="S3740" s="277"/>
      <c r="T3740" s="277"/>
    </row>
    <row r="3741" spans="1:20" ht="36" x14ac:dyDescent="0.2">
      <c r="A3741" s="257" t="s">
        <v>10461</v>
      </c>
      <c r="B3741" s="258" t="s">
        <v>7710</v>
      </c>
      <c r="C3741" s="259" t="s">
        <v>13039</v>
      </c>
      <c r="D3741" s="260" t="s">
        <v>13041</v>
      </c>
      <c r="E3741" s="261" t="s">
        <v>10288</v>
      </c>
      <c r="F3741" s="262"/>
      <c r="G3741" s="263"/>
      <c r="H3741" s="264"/>
      <c r="I3741" s="265"/>
      <c r="J3741" s="262"/>
      <c r="K3741" s="263"/>
      <c r="L3741" s="266"/>
      <c r="M3741" s="267"/>
      <c r="N3741" s="262"/>
      <c r="O3741" s="263"/>
      <c r="P3741" s="266"/>
      <c r="Q3741" s="267"/>
      <c r="R3741" s="276"/>
      <c r="S3741" s="277"/>
      <c r="T3741" s="277"/>
    </row>
    <row r="3742" spans="1:20" ht="24" x14ac:dyDescent="0.2">
      <c r="A3742" s="244" t="s">
        <v>10461</v>
      </c>
      <c r="B3742" s="244" t="s">
        <v>7707</v>
      </c>
      <c r="C3742" s="246" t="s">
        <v>13042</v>
      </c>
      <c r="D3742" s="247" t="s">
        <v>13043</v>
      </c>
      <c r="E3742" s="248" t="s">
        <v>10288</v>
      </c>
      <c r="F3742" s="262"/>
      <c r="G3742" s="263"/>
      <c r="H3742" s="264"/>
      <c r="I3742" s="265"/>
      <c r="J3742" s="262"/>
      <c r="K3742" s="263"/>
      <c r="L3742" s="266"/>
      <c r="M3742" s="267"/>
      <c r="N3742" s="262"/>
      <c r="O3742" s="263"/>
      <c r="P3742" s="266"/>
      <c r="Q3742" s="267"/>
      <c r="R3742" s="276"/>
      <c r="S3742" s="277"/>
      <c r="T3742" s="277"/>
    </row>
    <row r="3743" spans="1:20" ht="36" x14ac:dyDescent="0.2">
      <c r="A3743" s="257" t="s">
        <v>10461</v>
      </c>
      <c r="B3743" s="258" t="s">
        <v>7710</v>
      </c>
      <c r="C3743" s="259" t="s">
        <v>13042</v>
      </c>
      <c r="D3743" s="260" t="s">
        <v>13044</v>
      </c>
      <c r="E3743" s="261" t="s">
        <v>10288</v>
      </c>
      <c r="F3743" s="262"/>
      <c r="G3743" s="263"/>
      <c r="H3743" s="264"/>
      <c r="I3743" s="265"/>
      <c r="J3743" s="262"/>
      <c r="K3743" s="263"/>
      <c r="L3743" s="266"/>
      <c r="M3743" s="267"/>
      <c r="N3743" s="262"/>
      <c r="O3743" s="263"/>
      <c r="P3743" s="266"/>
      <c r="Q3743" s="267"/>
      <c r="R3743" s="276"/>
      <c r="S3743" s="277"/>
      <c r="T3743" s="277"/>
    </row>
    <row r="3744" spans="1:20" ht="12.75" x14ac:dyDescent="0.2">
      <c r="A3744" s="204" t="s">
        <v>10461</v>
      </c>
      <c r="B3744" s="204" t="s">
        <v>7704</v>
      </c>
      <c r="C3744" s="206" t="s">
        <v>13045</v>
      </c>
      <c r="D3744" s="207" t="s">
        <v>13046</v>
      </c>
      <c r="E3744" s="208"/>
      <c r="F3744" s="209"/>
      <c r="G3744" s="210"/>
      <c r="H3744" s="211"/>
      <c r="I3744" s="212"/>
      <c r="J3744" s="209"/>
      <c r="K3744" s="210"/>
      <c r="L3744" s="213"/>
      <c r="M3744" s="214"/>
      <c r="N3744" s="209"/>
      <c r="O3744" s="210"/>
      <c r="P3744" s="213"/>
      <c r="Q3744" s="214"/>
      <c r="R3744" s="215"/>
      <c r="S3744" s="216"/>
      <c r="T3744" s="216"/>
    </row>
    <row r="3745" spans="1:20" x14ac:dyDescent="0.2">
      <c r="A3745" s="244" t="s">
        <v>10461</v>
      </c>
      <c r="B3745" s="244" t="s">
        <v>7707</v>
      </c>
      <c r="C3745" s="246" t="s">
        <v>13047</v>
      </c>
      <c r="D3745" s="247" t="s">
        <v>13048</v>
      </c>
      <c r="E3745" s="248"/>
      <c r="F3745" s="262"/>
      <c r="G3745" s="263"/>
      <c r="H3745" s="264"/>
      <c r="I3745" s="265"/>
      <c r="J3745" s="262"/>
      <c r="K3745" s="263"/>
      <c r="L3745" s="266"/>
      <c r="M3745" s="267"/>
      <c r="N3745" s="262"/>
      <c r="O3745" s="263"/>
      <c r="P3745" s="266"/>
      <c r="Q3745" s="267"/>
      <c r="R3745" s="276"/>
      <c r="S3745" s="277"/>
      <c r="T3745" s="277"/>
    </row>
    <row r="3746" spans="1:20" x14ac:dyDescent="0.2">
      <c r="A3746" s="257" t="s">
        <v>10461</v>
      </c>
      <c r="B3746" s="258" t="s">
        <v>7710</v>
      </c>
      <c r="C3746" s="259" t="s">
        <v>13047</v>
      </c>
      <c r="D3746" s="260" t="s">
        <v>13049</v>
      </c>
      <c r="E3746" s="283"/>
      <c r="F3746" s="262"/>
      <c r="G3746" s="263"/>
      <c r="H3746" s="264"/>
      <c r="I3746" s="265"/>
      <c r="J3746" s="262" t="s">
        <v>10447</v>
      </c>
      <c r="K3746" s="263" t="s">
        <v>10448</v>
      </c>
      <c r="L3746" s="266" t="s">
        <v>7640</v>
      </c>
      <c r="M3746" s="267" t="s">
        <v>7641</v>
      </c>
      <c r="N3746" s="262" t="s">
        <v>7640</v>
      </c>
      <c r="O3746" s="263" t="s">
        <v>7641</v>
      </c>
      <c r="P3746" s="266" t="s">
        <v>7714</v>
      </c>
      <c r="Q3746" s="267" t="s">
        <v>7715</v>
      </c>
      <c r="R3746" s="276"/>
      <c r="S3746" s="277"/>
      <c r="T3746" s="277"/>
    </row>
    <row r="3747" spans="1:20" x14ac:dyDescent="0.2">
      <c r="A3747" s="917" t="s">
        <v>10461</v>
      </c>
      <c r="B3747" s="482" t="s">
        <v>7707</v>
      </c>
      <c r="C3747" s="484" t="s">
        <v>13050</v>
      </c>
      <c r="D3747" s="485" t="s">
        <v>13051</v>
      </c>
      <c r="E3747" s="486"/>
      <c r="F3747" s="918"/>
      <c r="G3747" s="919"/>
      <c r="H3747" s="920"/>
      <c r="I3747" s="921"/>
      <c r="J3747" s="455"/>
      <c r="K3747" s="456"/>
      <c r="L3747" s="459"/>
      <c r="M3747" s="460"/>
      <c r="N3747" s="455"/>
      <c r="O3747" s="456"/>
      <c r="P3747" s="459"/>
      <c r="Q3747" s="460"/>
      <c r="R3747" s="461"/>
      <c r="S3747" s="462"/>
      <c r="T3747" s="462"/>
    </row>
    <row r="3748" spans="1:20" ht="24" x14ac:dyDescent="0.2">
      <c r="A3748" s="257" t="s">
        <v>10461</v>
      </c>
      <c r="B3748" s="258" t="s">
        <v>7710</v>
      </c>
      <c r="C3748" s="259" t="s">
        <v>13050</v>
      </c>
      <c r="D3748" s="260" t="s">
        <v>13052</v>
      </c>
      <c r="E3748" s="283"/>
      <c r="F3748" s="262"/>
      <c r="G3748" s="263"/>
      <c r="H3748" s="264"/>
      <c r="I3748" s="265"/>
      <c r="J3748" s="262" t="s">
        <v>13053</v>
      </c>
      <c r="K3748" s="263" t="s">
        <v>6357</v>
      </c>
      <c r="L3748" s="266" t="s">
        <v>13054</v>
      </c>
      <c r="M3748" s="267" t="s">
        <v>6478</v>
      </c>
      <c r="N3748" s="262" t="s">
        <v>13054</v>
      </c>
      <c r="O3748" s="263" t="s">
        <v>6478</v>
      </c>
      <c r="P3748" s="266" t="s">
        <v>7714</v>
      </c>
      <c r="Q3748" s="267" t="s">
        <v>7715</v>
      </c>
      <c r="R3748" s="276"/>
      <c r="S3748" s="277"/>
      <c r="T3748" s="277"/>
    </row>
    <row r="3749" spans="1:20" x14ac:dyDescent="0.2">
      <c r="A3749" s="244" t="s">
        <v>10461</v>
      </c>
      <c r="B3749" s="244" t="s">
        <v>7707</v>
      </c>
      <c r="C3749" s="246" t="s">
        <v>13055</v>
      </c>
      <c r="D3749" s="247" t="s">
        <v>13056</v>
      </c>
      <c r="E3749" s="248"/>
      <c r="F3749" s="249"/>
      <c r="G3749" s="250"/>
      <c r="H3749" s="251"/>
      <c r="I3749" s="252"/>
      <c r="J3749" s="249"/>
      <c r="K3749" s="250"/>
      <c r="L3749" s="253"/>
      <c r="M3749" s="254"/>
      <c r="N3749" s="249"/>
      <c r="O3749" s="250"/>
      <c r="P3749" s="253"/>
      <c r="Q3749" s="254"/>
      <c r="R3749" s="255"/>
      <c r="S3749" s="256"/>
      <c r="T3749" s="256"/>
    </row>
    <row r="3750" spans="1:20" s="203" customFormat="1" ht="24" x14ac:dyDescent="0.2">
      <c r="A3750" s="257" t="s">
        <v>10461</v>
      </c>
      <c r="B3750" s="258" t="s">
        <v>7710</v>
      </c>
      <c r="C3750" s="259" t="s">
        <v>13055</v>
      </c>
      <c r="D3750" s="260" t="s">
        <v>13057</v>
      </c>
      <c r="E3750" s="283"/>
      <c r="F3750" s="262"/>
      <c r="G3750" s="263"/>
      <c r="H3750" s="264"/>
      <c r="I3750" s="265"/>
      <c r="J3750" s="262" t="s">
        <v>10447</v>
      </c>
      <c r="K3750" s="263" t="s">
        <v>10448</v>
      </c>
      <c r="L3750" s="266" t="s">
        <v>7640</v>
      </c>
      <c r="M3750" s="267" t="s">
        <v>7641</v>
      </c>
      <c r="N3750" s="262" t="s">
        <v>7640</v>
      </c>
      <c r="O3750" s="263" t="s">
        <v>7641</v>
      </c>
      <c r="P3750" s="266" t="s">
        <v>7714</v>
      </c>
      <c r="Q3750" s="267" t="s">
        <v>7715</v>
      </c>
      <c r="R3750" s="276"/>
      <c r="S3750" s="277"/>
      <c r="T3750" s="277"/>
    </row>
    <row r="3751" spans="1:20" s="411" customFormat="1" ht="24" x14ac:dyDescent="0.2">
      <c r="A3751" s="244" t="s">
        <v>10461</v>
      </c>
      <c r="B3751" s="244" t="s">
        <v>7707</v>
      </c>
      <c r="C3751" s="275" t="s">
        <v>13058</v>
      </c>
      <c r="D3751" s="247" t="s">
        <v>13059</v>
      </c>
      <c r="E3751" s="248"/>
      <c r="F3751" s="249"/>
      <c r="G3751" s="250"/>
      <c r="H3751" s="251"/>
      <c r="I3751" s="252"/>
      <c r="J3751" s="249"/>
      <c r="K3751" s="250"/>
      <c r="L3751" s="253"/>
      <c r="M3751" s="254"/>
      <c r="N3751" s="249"/>
      <c r="O3751" s="250"/>
      <c r="P3751" s="253"/>
      <c r="Q3751" s="254"/>
      <c r="R3751" s="255"/>
      <c r="S3751" s="256"/>
      <c r="T3751" s="256"/>
    </row>
    <row r="3752" spans="1:20" s="411" customFormat="1" ht="36" x14ac:dyDescent="0.2">
      <c r="A3752" s="257" t="s">
        <v>10461</v>
      </c>
      <c r="B3752" s="258" t="s">
        <v>7710</v>
      </c>
      <c r="C3752" s="259" t="s">
        <v>13058</v>
      </c>
      <c r="D3752" s="260" t="s">
        <v>13060</v>
      </c>
      <c r="E3752" s="283"/>
      <c r="F3752" s="262"/>
      <c r="G3752" s="263"/>
      <c r="H3752" s="264"/>
      <c r="I3752" s="265"/>
      <c r="J3752" s="262"/>
      <c r="K3752" s="263"/>
      <c r="L3752" s="266"/>
      <c r="M3752" s="267"/>
      <c r="N3752" s="262" t="s">
        <v>7714</v>
      </c>
      <c r="O3752" s="263" t="s">
        <v>7715</v>
      </c>
      <c r="P3752" s="266" t="s">
        <v>6360</v>
      </c>
      <c r="Q3752" s="267" t="s">
        <v>6361</v>
      </c>
      <c r="R3752" s="276"/>
      <c r="S3752" s="277"/>
      <c r="T3752" s="277"/>
    </row>
    <row r="3753" spans="1:20" s="411" customFormat="1" ht="24" x14ac:dyDescent="0.2">
      <c r="A3753" s="244" t="s">
        <v>10461</v>
      </c>
      <c r="B3753" s="244" t="s">
        <v>7707</v>
      </c>
      <c r="C3753" s="275" t="s">
        <v>13061</v>
      </c>
      <c r="D3753" s="247" t="s">
        <v>13062</v>
      </c>
      <c r="E3753" s="248"/>
      <c r="F3753" s="249"/>
      <c r="G3753" s="250"/>
      <c r="H3753" s="251"/>
      <c r="I3753" s="252"/>
      <c r="J3753" s="249"/>
      <c r="K3753" s="250"/>
      <c r="L3753" s="253"/>
      <c r="M3753" s="254"/>
      <c r="N3753" s="249"/>
      <c r="O3753" s="250"/>
      <c r="P3753" s="253"/>
      <c r="Q3753" s="254"/>
      <c r="R3753" s="255"/>
      <c r="S3753" s="256"/>
      <c r="T3753" s="256"/>
    </row>
    <row r="3754" spans="1:20" s="411" customFormat="1" ht="36" x14ac:dyDescent="0.2">
      <c r="A3754" s="257" t="s">
        <v>10461</v>
      </c>
      <c r="B3754" s="258" t="s">
        <v>7710</v>
      </c>
      <c r="C3754" s="259" t="s">
        <v>13061</v>
      </c>
      <c r="D3754" s="260" t="s">
        <v>13063</v>
      </c>
      <c r="E3754" s="283"/>
      <c r="F3754" s="262"/>
      <c r="G3754" s="263"/>
      <c r="H3754" s="264"/>
      <c r="I3754" s="265"/>
      <c r="J3754" s="262"/>
      <c r="K3754" s="263"/>
      <c r="L3754" s="266"/>
      <c r="M3754" s="267"/>
      <c r="N3754" s="262" t="s">
        <v>6360</v>
      </c>
      <c r="O3754" s="263" t="s">
        <v>6361</v>
      </c>
      <c r="P3754" s="266" t="s">
        <v>7714</v>
      </c>
      <c r="Q3754" s="267" t="s">
        <v>7715</v>
      </c>
      <c r="R3754" s="276"/>
      <c r="S3754" s="277"/>
      <c r="T3754" s="277"/>
    </row>
    <row r="3755" spans="1:20" s="411" customFormat="1" ht="24" x14ac:dyDescent="0.2">
      <c r="A3755" s="244" t="s">
        <v>10461</v>
      </c>
      <c r="B3755" s="244" t="s">
        <v>7707</v>
      </c>
      <c r="C3755" s="275" t="s">
        <v>13064</v>
      </c>
      <c r="D3755" s="247" t="s">
        <v>13065</v>
      </c>
      <c r="E3755" s="248"/>
      <c r="F3755" s="249"/>
      <c r="G3755" s="250"/>
      <c r="H3755" s="251"/>
      <c r="I3755" s="252"/>
      <c r="J3755" s="249"/>
      <c r="K3755" s="250"/>
      <c r="L3755" s="253"/>
      <c r="M3755" s="254"/>
      <c r="N3755" s="249"/>
      <c r="O3755" s="250"/>
      <c r="P3755" s="253"/>
      <c r="Q3755" s="254"/>
      <c r="R3755" s="255"/>
      <c r="S3755" s="256"/>
      <c r="T3755" s="256"/>
    </row>
    <row r="3756" spans="1:20" s="411" customFormat="1" ht="24" x14ac:dyDescent="0.2">
      <c r="A3756" s="257" t="s">
        <v>10461</v>
      </c>
      <c r="B3756" s="258" t="s">
        <v>7710</v>
      </c>
      <c r="C3756" s="259" t="s">
        <v>13066</v>
      </c>
      <c r="D3756" s="260" t="s">
        <v>13067</v>
      </c>
      <c r="E3756" s="283"/>
      <c r="F3756" s="262"/>
      <c r="G3756" s="263"/>
      <c r="H3756" s="264"/>
      <c r="I3756" s="265"/>
      <c r="J3756" s="262"/>
      <c r="K3756" s="263"/>
      <c r="L3756" s="266"/>
      <c r="M3756" s="267"/>
      <c r="N3756" s="262" t="s">
        <v>7714</v>
      </c>
      <c r="O3756" s="263" t="s">
        <v>7715</v>
      </c>
      <c r="P3756" s="266" t="s">
        <v>6358</v>
      </c>
      <c r="Q3756" s="267" t="s">
        <v>6359</v>
      </c>
      <c r="R3756" s="255"/>
      <c r="S3756" s="256"/>
      <c r="T3756" s="256"/>
    </row>
    <row r="3757" spans="1:20" s="411" customFormat="1" ht="36" x14ac:dyDescent="0.2">
      <c r="A3757" s="257" t="s">
        <v>10461</v>
      </c>
      <c r="B3757" s="258" t="s">
        <v>7710</v>
      </c>
      <c r="C3757" s="259" t="s">
        <v>13068</v>
      </c>
      <c r="D3757" s="260" t="s">
        <v>13069</v>
      </c>
      <c r="E3757" s="283"/>
      <c r="F3757" s="262"/>
      <c r="G3757" s="263"/>
      <c r="H3757" s="264"/>
      <c r="I3757" s="265"/>
      <c r="J3757" s="262"/>
      <c r="K3757" s="263"/>
      <c r="L3757" s="266"/>
      <c r="M3757" s="267"/>
      <c r="N3757" s="262" t="s">
        <v>6358</v>
      </c>
      <c r="O3757" s="263" t="s">
        <v>6359</v>
      </c>
      <c r="P3757" s="266" t="s">
        <v>7714</v>
      </c>
      <c r="Q3757" s="267" t="s">
        <v>7715</v>
      </c>
      <c r="R3757" s="255"/>
      <c r="S3757" s="256"/>
      <c r="T3757" s="256"/>
    </row>
    <row r="3758" spans="1:20" x14ac:dyDescent="0.2">
      <c r="A3758" s="244" t="s">
        <v>10461</v>
      </c>
      <c r="B3758" s="244" t="s">
        <v>7707</v>
      </c>
      <c r="C3758" s="246" t="s">
        <v>13070</v>
      </c>
      <c r="D3758" s="247" t="s">
        <v>13071</v>
      </c>
      <c r="E3758" s="248"/>
      <c r="F3758" s="262"/>
      <c r="G3758" s="263"/>
      <c r="H3758" s="264"/>
      <c r="I3758" s="265"/>
      <c r="J3758" s="262" t="s">
        <v>6350</v>
      </c>
      <c r="K3758" s="263" t="s">
        <v>6351</v>
      </c>
      <c r="L3758" s="266" t="s">
        <v>7640</v>
      </c>
      <c r="M3758" s="267" t="s">
        <v>7641</v>
      </c>
      <c r="N3758" s="262" t="s">
        <v>7640</v>
      </c>
      <c r="O3758" s="263" t="s">
        <v>7641</v>
      </c>
      <c r="P3758" s="266" t="s">
        <v>7714</v>
      </c>
      <c r="Q3758" s="267" t="s">
        <v>7715</v>
      </c>
      <c r="R3758" s="276"/>
      <c r="S3758" s="277"/>
      <c r="T3758" s="277"/>
    </row>
    <row r="3759" spans="1:20" x14ac:dyDescent="0.2">
      <c r="A3759" s="257" t="s">
        <v>10461</v>
      </c>
      <c r="B3759" s="258" t="s">
        <v>7710</v>
      </c>
      <c r="C3759" s="259" t="s">
        <v>13070</v>
      </c>
      <c r="D3759" s="260" t="s">
        <v>13072</v>
      </c>
      <c r="E3759" s="283"/>
      <c r="F3759" s="262"/>
      <c r="G3759" s="263"/>
      <c r="H3759" s="264"/>
      <c r="I3759" s="265"/>
      <c r="J3759" s="262" t="s">
        <v>6350</v>
      </c>
      <c r="K3759" s="263" t="s">
        <v>6351</v>
      </c>
      <c r="L3759" s="266" t="s">
        <v>7640</v>
      </c>
      <c r="M3759" s="267" t="s">
        <v>7641</v>
      </c>
      <c r="N3759" s="262" t="s">
        <v>7640</v>
      </c>
      <c r="O3759" s="263" t="s">
        <v>7641</v>
      </c>
      <c r="P3759" s="266" t="s">
        <v>7714</v>
      </c>
      <c r="Q3759" s="267" t="s">
        <v>7715</v>
      </c>
      <c r="R3759" s="276"/>
      <c r="S3759" s="277"/>
      <c r="T3759" s="277"/>
    </row>
    <row r="3760" spans="1:20" ht="14.25" x14ac:dyDescent="0.2">
      <c r="A3760" s="190" t="s">
        <v>10461</v>
      </c>
      <c r="B3760" s="190" t="s">
        <v>7701</v>
      </c>
      <c r="C3760" s="192" t="s">
        <v>13073</v>
      </c>
      <c r="D3760" s="193" t="s">
        <v>13074</v>
      </c>
      <c r="E3760" s="194"/>
      <c r="F3760" s="195"/>
      <c r="G3760" s="196"/>
      <c r="H3760" s="197"/>
      <c r="I3760" s="198"/>
      <c r="J3760" s="195"/>
      <c r="K3760" s="196"/>
      <c r="L3760" s="199"/>
      <c r="M3760" s="200"/>
      <c r="N3760" s="195"/>
      <c r="O3760" s="196"/>
      <c r="P3760" s="199"/>
      <c r="Q3760" s="200"/>
      <c r="R3760" s="201"/>
      <c r="S3760" s="202"/>
      <c r="T3760" s="202"/>
    </row>
    <row r="3761" spans="1:20" ht="12.75" x14ac:dyDescent="0.2">
      <c r="A3761" s="204" t="s">
        <v>10461</v>
      </c>
      <c r="B3761" s="204" t="s">
        <v>7704</v>
      </c>
      <c r="C3761" s="206" t="s">
        <v>13075</v>
      </c>
      <c r="D3761" s="207" t="s">
        <v>13076</v>
      </c>
      <c r="E3761" s="208"/>
      <c r="F3761" s="209"/>
      <c r="G3761" s="210"/>
      <c r="H3761" s="211"/>
      <c r="I3761" s="212"/>
      <c r="J3761" s="209"/>
      <c r="K3761" s="210"/>
      <c r="L3761" s="213"/>
      <c r="M3761" s="214"/>
      <c r="N3761" s="209"/>
      <c r="O3761" s="210"/>
      <c r="P3761" s="213"/>
      <c r="Q3761" s="214"/>
      <c r="R3761" s="215"/>
      <c r="S3761" s="216"/>
      <c r="T3761" s="216"/>
    </row>
    <row r="3762" spans="1:20" x14ac:dyDescent="0.2">
      <c r="A3762" s="244" t="s">
        <v>10461</v>
      </c>
      <c r="B3762" s="245" t="s">
        <v>7707</v>
      </c>
      <c r="C3762" s="246" t="s">
        <v>13077</v>
      </c>
      <c r="D3762" s="247" t="s">
        <v>13078</v>
      </c>
      <c r="E3762" s="248"/>
      <c r="F3762" s="262"/>
      <c r="G3762" s="263"/>
      <c r="H3762" s="264"/>
      <c r="I3762" s="265"/>
      <c r="J3762" s="262"/>
      <c r="K3762" s="263"/>
      <c r="L3762" s="266"/>
      <c r="M3762" s="267"/>
      <c r="N3762" s="262"/>
      <c r="O3762" s="266"/>
      <c r="P3762" s="261"/>
      <c r="Q3762" s="267"/>
      <c r="R3762" s="276"/>
      <c r="S3762" s="277"/>
      <c r="T3762" s="277"/>
    </row>
    <row r="3763" spans="1:20" x14ac:dyDescent="0.2">
      <c r="A3763" s="257" t="s">
        <v>10461</v>
      </c>
      <c r="B3763" s="258" t="s">
        <v>7710</v>
      </c>
      <c r="C3763" s="259" t="s">
        <v>13077</v>
      </c>
      <c r="D3763" s="260" t="s">
        <v>13079</v>
      </c>
      <c r="E3763" s="283"/>
      <c r="F3763" s="262"/>
      <c r="G3763" s="263"/>
      <c r="H3763" s="264"/>
      <c r="I3763" s="265"/>
      <c r="J3763" s="262"/>
      <c r="K3763" s="263"/>
      <c r="L3763" s="266"/>
      <c r="M3763" s="267"/>
      <c r="N3763" s="262" t="s">
        <v>6798</v>
      </c>
      <c r="O3763" s="263" t="s">
        <v>6799</v>
      </c>
      <c r="P3763" s="266" t="s">
        <v>7714</v>
      </c>
      <c r="Q3763" s="267" t="s">
        <v>7715</v>
      </c>
      <c r="R3763" s="276"/>
      <c r="S3763" s="277"/>
      <c r="T3763" s="277"/>
    </row>
    <row r="3764" spans="1:20" x14ac:dyDescent="0.2">
      <c r="A3764" s="244" t="s">
        <v>10461</v>
      </c>
      <c r="B3764" s="245" t="s">
        <v>7707</v>
      </c>
      <c r="C3764" s="246" t="s">
        <v>13080</v>
      </c>
      <c r="D3764" s="247" t="s">
        <v>13081</v>
      </c>
      <c r="E3764" s="248"/>
      <c r="F3764" s="262"/>
      <c r="G3764" s="263"/>
      <c r="H3764" s="264"/>
      <c r="I3764" s="265"/>
      <c r="J3764" s="262"/>
      <c r="K3764" s="263"/>
      <c r="L3764" s="266"/>
      <c r="M3764" s="267"/>
      <c r="N3764" s="262"/>
      <c r="O3764" s="266"/>
      <c r="P3764" s="261"/>
      <c r="Q3764" s="267"/>
      <c r="R3764" s="276"/>
      <c r="S3764" s="277"/>
      <c r="T3764" s="277"/>
    </row>
    <row r="3765" spans="1:20" x14ac:dyDescent="0.2">
      <c r="A3765" s="257" t="s">
        <v>10461</v>
      </c>
      <c r="B3765" s="258" t="s">
        <v>7710</v>
      </c>
      <c r="C3765" s="259" t="s">
        <v>13080</v>
      </c>
      <c r="D3765" s="260" t="s">
        <v>13082</v>
      </c>
      <c r="E3765" s="283"/>
      <c r="F3765" s="262"/>
      <c r="G3765" s="263"/>
      <c r="H3765" s="264"/>
      <c r="I3765" s="265"/>
      <c r="J3765" s="262"/>
      <c r="K3765" s="263"/>
      <c r="L3765" s="266"/>
      <c r="M3765" s="267"/>
      <c r="N3765" s="262" t="s">
        <v>6798</v>
      </c>
      <c r="O3765" s="263" t="s">
        <v>6799</v>
      </c>
      <c r="P3765" s="266" t="s">
        <v>7714</v>
      </c>
      <c r="Q3765" s="267" t="s">
        <v>7715</v>
      </c>
      <c r="R3765" s="276"/>
      <c r="S3765" s="277"/>
      <c r="T3765" s="277"/>
    </row>
    <row r="3766" spans="1:20" ht="12.75" x14ac:dyDescent="0.2">
      <c r="A3766" s="204" t="s">
        <v>10461</v>
      </c>
      <c r="B3766" s="204" t="s">
        <v>7704</v>
      </c>
      <c r="C3766" s="206" t="s">
        <v>13083</v>
      </c>
      <c r="D3766" s="207" t="s">
        <v>13084</v>
      </c>
      <c r="E3766" s="208"/>
      <c r="F3766" s="209"/>
      <c r="G3766" s="210"/>
      <c r="H3766" s="211"/>
      <c r="I3766" s="212"/>
      <c r="J3766" s="209"/>
      <c r="K3766" s="210"/>
      <c r="L3766" s="213"/>
      <c r="M3766" s="214"/>
      <c r="N3766" s="209"/>
      <c r="O3766" s="210"/>
      <c r="P3766" s="213"/>
      <c r="Q3766" s="214"/>
      <c r="R3766" s="215"/>
      <c r="S3766" s="216"/>
      <c r="T3766" s="216"/>
    </row>
    <row r="3767" spans="1:20" ht="24" x14ac:dyDescent="0.2">
      <c r="A3767" s="244" t="s">
        <v>10461</v>
      </c>
      <c r="B3767" s="244" t="s">
        <v>7707</v>
      </c>
      <c r="C3767" s="246" t="s">
        <v>13085</v>
      </c>
      <c r="D3767" s="247" t="s">
        <v>13086</v>
      </c>
      <c r="E3767" s="248"/>
      <c r="F3767" s="249"/>
      <c r="G3767" s="250"/>
      <c r="H3767" s="251"/>
      <c r="I3767" s="252"/>
      <c r="J3767" s="249"/>
      <c r="K3767" s="250"/>
      <c r="L3767" s="253"/>
      <c r="M3767" s="254"/>
      <c r="N3767" s="249"/>
      <c r="O3767" s="250"/>
      <c r="P3767" s="253"/>
      <c r="Q3767" s="254"/>
      <c r="R3767" s="255"/>
      <c r="S3767" s="256"/>
      <c r="T3767" s="256"/>
    </row>
    <row r="3768" spans="1:20" s="507" customFormat="1" ht="36" x14ac:dyDescent="0.2">
      <c r="A3768" s="450" t="s">
        <v>10461</v>
      </c>
      <c r="B3768" s="451" t="s">
        <v>7710</v>
      </c>
      <c r="C3768" s="452" t="s">
        <v>13087</v>
      </c>
      <c r="D3768" s="453" t="s">
        <v>13088</v>
      </c>
      <c r="E3768" s="454" t="s">
        <v>13089</v>
      </c>
      <c r="F3768" s="455"/>
      <c r="G3768" s="456"/>
      <c r="H3768" s="457"/>
      <c r="I3768" s="458"/>
      <c r="J3768" s="455" t="s">
        <v>13090</v>
      </c>
      <c r="K3768" s="456" t="s">
        <v>13091</v>
      </c>
      <c r="L3768" s="459" t="s">
        <v>6963</v>
      </c>
      <c r="M3768" s="460" t="s">
        <v>6964</v>
      </c>
      <c r="N3768" s="455" t="s">
        <v>6963</v>
      </c>
      <c r="O3768" s="456" t="s">
        <v>6964</v>
      </c>
      <c r="P3768" s="459" t="s">
        <v>7714</v>
      </c>
      <c r="Q3768" s="460" t="s">
        <v>7715</v>
      </c>
      <c r="R3768" s="461"/>
      <c r="S3768" s="462"/>
      <c r="T3768" s="462"/>
    </row>
    <row r="3769" spans="1:20" s="922" customFormat="1" ht="36" x14ac:dyDescent="0.2">
      <c r="A3769" s="509"/>
      <c r="B3769" s="510"/>
      <c r="C3769" s="511"/>
      <c r="D3769" s="848"/>
      <c r="E3769" s="513" t="s">
        <v>13089</v>
      </c>
      <c r="F3769" s="514"/>
      <c r="G3769" s="515"/>
      <c r="H3769" s="516"/>
      <c r="I3769" s="517"/>
      <c r="J3769" s="514" t="s">
        <v>10340</v>
      </c>
      <c r="K3769" s="515" t="s">
        <v>10341</v>
      </c>
      <c r="L3769" s="518" t="s">
        <v>13090</v>
      </c>
      <c r="M3769" s="519" t="s">
        <v>13091</v>
      </c>
      <c r="N3769" s="514"/>
      <c r="O3769" s="515"/>
      <c r="P3769" s="518"/>
      <c r="Q3769" s="519"/>
      <c r="R3769" s="318">
        <v>42711</v>
      </c>
      <c r="S3769" s="520"/>
      <c r="T3769" s="520"/>
    </row>
    <row r="3770" spans="1:20" s="507" customFormat="1" ht="36" x14ac:dyDescent="0.2">
      <c r="A3770" s="450" t="s">
        <v>10461</v>
      </c>
      <c r="B3770" s="451" t="s">
        <v>7710</v>
      </c>
      <c r="C3770" s="452" t="s">
        <v>13092</v>
      </c>
      <c r="D3770" s="453" t="s">
        <v>13093</v>
      </c>
      <c r="E3770" s="454" t="s">
        <v>13089</v>
      </c>
      <c r="F3770" s="455"/>
      <c r="G3770" s="456"/>
      <c r="H3770" s="457"/>
      <c r="I3770" s="458"/>
      <c r="J3770" s="455" t="s">
        <v>13090</v>
      </c>
      <c r="K3770" s="456" t="s">
        <v>13091</v>
      </c>
      <c r="L3770" s="459" t="s">
        <v>6965</v>
      </c>
      <c r="M3770" s="460" t="s">
        <v>6966</v>
      </c>
      <c r="N3770" s="455" t="s">
        <v>6965</v>
      </c>
      <c r="O3770" s="456" t="s">
        <v>6966</v>
      </c>
      <c r="P3770" s="459" t="s">
        <v>7714</v>
      </c>
      <c r="Q3770" s="460" t="s">
        <v>7715</v>
      </c>
      <c r="R3770" s="461"/>
      <c r="S3770" s="462"/>
      <c r="T3770" s="462"/>
    </row>
    <row r="3771" spans="1:20" s="922" customFormat="1" ht="36" x14ac:dyDescent="0.2">
      <c r="A3771" s="509"/>
      <c r="B3771" s="510"/>
      <c r="C3771" s="511"/>
      <c r="D3771" s="848"/>
      <c r="E3771" s="513" t="s">
        <v>13089</v>
      </c>
      <c r="F3771" s="514"/>
      <c r="G3771" s="515"/>
      <c r="H3771" s="516"/>
      <c r="I3771" s="517"/>
      <c r="J3771" s="514" t="s">
        <v>10340</v>
      </c>
      <c r="K3771" s="515" t="s">
        <v>10341</v>
      </c>
      <c r="L3771" s="518" t="s">
        <v>13090</v>
      </c>
      <c r="M3771" s="519" t="s">
        <v>13091</v>
      </c>
      <c r="N3771" s="514"/>
      <c r="O3771" s="515"/>
      <c r="P3771" s="518"/>
      <c r="Q3771" s="519"/>
      <c r="R3771" s="318">
        <v>42711</v>
      </c>
      <c r="S3771" s="520"/>
      <c r="T3771" s="520"/>
    </row>
    <row r="3772" spans="1:20" s="507" customFormat="1" ht="48" x14ac:dyDescent="0.2">
      <c r="A3772" s="450" t="s">
        <v>10461</v>
      </c>
      <c r="B3772" s="451" t="s">
        <v>7710</v>
      </c>
      <c r="C3772" s="452" t="s">
        <v>13094</v>
      </c>
      <c r="D3772" s="453" t="s">
        <v>13095</v>
      </c>
      <c r="E3772" s="454" t="s">
        <v>13089</v>
      </c>
      <c r="F3772" s="455"/>
      <c r="G3772" s="456"/>
      <c r="H3772" s="457"/>
      <c r="I3772" s="458"/>
      <c r="J3772" s="455" t="s">
        <v>13090</v>
      </c>
      <c r="K3772" s="456" t="s">
        <v>13091</v>
      </c>
      <c r="L3772" s="459" t="s">
        <v>6967</v>
      </c>
      <c r="M3772" s="460" t="s">
        <v>6968</v>
      </c>
      <c r="N3772" s="455" t="s">
        <v>6967</v>
      </c>
      <c r="O3772" s="456" t="s">
        <v>6968</v>
      </c>
      <c r="P3772" s="459" t="s">
        <v>7714</v>
      </c>
      <c r="Q3772" s="460" t="s">
        <v>7715</v>
      </c>
      <c r="R3772" s="461"/>
      <c r="S3772" s="462"/>
      <c r="T3772" s="462"/>
    </row>
    <row r="3773" spans="1:20" s="922" customFormat="1" ht="36" x14ac:dyDescent="0.2">
      <c r="A3773" s="509"/>
      <c r="B3773" s="510"/>
      <c r="C3773" s="511"/>
      <c r="D3773" s="848"/>
      <c r="E3773" s="513" t="s">
        <v>13089</v>
      </c>
      <c r="F3773" s="514"/>
      <c r="G3773" s="515"/>
      <c r="H3773" s="516"/>
      <c r="I3773" s="517"/>
      <c r="J3773" s="514" t="s">
        <v>10340</v>
      </c>
      <c r="K3773" s="515" t="s">
        <v>10341</v>
      </c>
      <c r="L3773" s="518" t="s">
        <v>13090</v>
      </c>
      <c r="M3773" s="519" t="s">
        <v>13091</v>
      </c>
      <c r="N3773" s="514"/>
      <c r="O3773" s="515"/>
      <c r="P3773" s="518"/>
      <c r="Q3773" s="519"/>
      <c r="R3773" s="318">
        <v>42711</v>
      </c>
      <c r="S3773" s="520"/>
      <c r="T3773" s="520"/>
    </row>
    <row r="3774" spans="1:20" s="894" customFormat="1" ht="36" x14ac:dyDescent="0.2">
      <c r="A3774" s="450" t="s">
        <v>10461</v>
      </c>
      <c r="B3774" s="451" t="s">
        <v>7710</v>
      </c>
      <c r="C3774" s="452" t="s">
        <v>13096</v>
      </c>
      <c r="D3774" s="453" t="s">
        <v>13097</v>
      </c>
      <c r="E3774" s="454" t="s">
        <v>13089</v>
      </c>
      <c r="F3774" s="455"/>
      <c r="G3774" s="456"/>
      <c r="H3774" s="457"/>
      <c r="I3774" s="458"/>
      <c r="J3774" s="455" t="s">
        <v>13090</v>
      </c>
      <c r="K3774" s="456" t="s">
        <v>13091</v>
      </c>
      <c r="L3774" s="459" t="s">
        <v>6969</v>
      </c>
      <c r="M3774" s="460" t="s">
        <v>6970</v>
      </c>
      <c r="N3774" s="455" t="s">
        <v>6969</v>
      </c>
      <c r="O3774" s="456" t="s">
        <v>6970</v>
      </c>
      <c r="P3774" s="459" t="s">
        <v>7714</v>
      </c>
      <c r="Q3774" s="460" t="s">
        <v>7715</v>
      </c>
      <c r="R3774" s="461"/>
      <c r="S3774" s="462"/>
      <c r="T3774" s="462"/>
    </row>
    <row r="3775" spans="1:20" s="843" customFormat="1" ht="36" x14ac:dyDescent="0.2">
      <c r="A3775" s="509"/>
      <c r="B3775" s="510"/>
      <c r="C3775" s="511"/>
      <c r="D3775" s="848"/>
      <c r="E3775" s="513" t="s">
        <v>13089</v>
      </c>
      <c r="F3775" s="514"/>
      <c r="G3775" s="515"/>
      <c r="H3775" s="516"/>
      <c r="I3775" s="517"/>
      <c r="J3775" s="514" t="s">
        <v>10340</v>
      </c>
      <c r="K3775" s="515" t="s">
        <v>10341</v>
      </c>
      <c r="L3775" s="518" t="s">
        <v>13090</v>
      </c>
      <c r="M3775" s="519" t="s">
        <v>13091</v>
      </c>
      <c r="N3775" s="514"/>
      <c r="O3775" s="515"/>
      <c r="P3775" s="518"/>
      <c r="Q3775" s="519"/>
      <c r="R3775" s="318">
        <v>42711</v>
      </c>
      <c r="S3775" s="520"/>
      <c r="T3775" s="520"/>
    </row>
    <row r="3776" spans="1:20" s="507" customFormat="1" ht="36" x14ac:dyDescent="0.2">
      <c r="A3776" s="450" t="s">
        <v>10461</v>
      </c>
      <c r="B3776" s="451" t="s">
        <v>7710</v>
      </c>
      <c r="C3776" s="452" t="s">
        <v>13098</v>
      </c>
      <c r="D3776" s="453" t="s">
        <v>13099</v>
      </c>
      <c r="E3776" s="454" t="s">
        <v>13089</v>
      </c>
      <c r="F3776" s="455"/>
      <c r="G3776" s="456"/>
      <c r="H3776" s="457"/>
      <c r="I3776" s="458"/>
      <c r="J3776" s="455" t="s">
        <v>13090</v>
      </c>
      <c r="K3776" s="456" t="s">
        <v>13091</v>
      </c>
      <c r="L3776" s="459" t="s">
        <v>6971</v>
      </c>
      <c r="M3776" s="460" t="s">
        <v>6972</v>
      </c>
      <c r="N3776" s="455" t="s">
        <v>6971</v>
      </c>
      <c r="O3776" s="456" t="s">
        <v>6972</v>
      </c>
      <c r="P3776" s="459" t="s">
        <v>7714</v>
      </c>
      <c r="Q3776" s="460" t="s">
        <v>7715</v>
      </c>
      <c r="R3776" s="461"/>
      <c r="S3776" s="462"/>
      <c r="T3776" s="462"/>
    </row>
    <row r="3777" spans="1:20" s="922" customFormat="1" ht="36" x14ac:dyDescent="0.2">
      <c r="A3777" s="509"/>
      <c r="B3777" s="510"/>
      <c r="C3777" s="511"/>
      <c r="D3777" s="848"/>
      <c r="E3777" s="513" t="s">
        <v>13089</v>
      </c>
      <c r="F3777" s="514"/>
      <c r="G3777" s="515"/>
      <c r="H3777" s="516"/>
      <c r="I3777" s="517"/>
      <c r="J3777" s="514" t="s">
        <v>10340</v>
      </c>
      <c r="K3777" s="515" t="s">
        <v>10341</v>
      </c>
      <c r="L3777" s="518" t="s">
        <v>13090</v>
      </c>
      <c r="M3777" s="519" t="s">
        <v>13091</v>
      </c>
      <c r="N3777" s="514"/>
      <c r="O3777" s="515"/>
      <c r="P3777" s="518"/>
      <c r="Q3777" s="519"/>
      <c r="R3777" s="318">
        <v>42711</v>
      </c>
      <c r="S3777" s="520"/>
      <c r="T3777" s="520"/>
    </row>
    <row r="3778" spans="1:20" s="507" customFormat="1" ht="36" x14ac:dyDescent="0.2">
      <c r="A3778" s="450" t="s">
        <v>10461</v>
      </c>
      <c r="B3778" s="451" t="s">
        <v>7710</v>
      </c>
      <c r="C3778" s="452" t="s">
        <v>13100</v>
      </c>
      <c r="D3778" s="453" t="s">
        <v>13101</v>
      </c>
      <c r="E3778" s="454" t="s">
        <v>13089</v>
      </c>
      <c r="F3778" s="455"/>
      <c r="G3778" s="456"/>
      <c r="H3778" s="457"/>
      <c r="I3778" s="458"/>
      <c r="J3778" s="455" t="s">
        <v>13090</v>
      </c>
      <c r="K3778" s="456" t="s">
        <v>13091</v>
      </c>
      <c r="L3778" s="459" t="s">
        <v>6973</v>
      </c>
      <c r="M3778" s="460" t="s">
        <v>6974</v>
      </c>
      <c r="N3778" s="455" t="s">
        <v>6973</v>
      </c>
      <c r="O3778" s="456" t="s">
        <v>6974</v>
      </c>
      <c r="P3778" s="459" t="s">
        <v>7714</v>
      </c>
      <c r="Q3778" s="460" t="s">
        <v>7715</v>
      </c>
      <c r="R3778" s="461"/>
      <c r="S3778" s="462"/>
      <c r="T3778" s="462"/>
    </row>
    <row r="3779" spans="1:20" s="922" customFormat="1" ht="36" x14ac:dyDescent="0.2">
      <c r="A3779" s="509"/>
      <c r="B3779" s="510"/>
      <c r="C3779" s="511"/>
      <c r="D3779" s="848"/>
      <c r="E3779" s="513" t="s">
        <v>13089</v>
      </c>
      <c r="F3779" s="514"/>
      <c r="G3779" s="515"/>
      <c r="H3779" s="516"/>
      <c r="I3779" s="517"/>
      <c r="J3779" s="514" t="s">
        <v>10340</v>
      </c>
      <c r="K3779" s="515" t="s">
        <v>10341</v>
      </c>
      <c r="L3779" s="518" t="s">
        <v>13090</v>
      </c>
      <c r="M3779" s="519" t="s">
        <v>13091</v>
      </c>
      <c r="N3779" s="514"/>
      <c r="O3779" s="515"/>
      <c r="P3779" s="518"/>
      <c r="Q3779" s="519"/>
      <c r="R3779" s="318">
        <v>42711</v>
      </c>
      <c r="S3779" s="520"/>
      <c r="T3779" s="520"/>
    </row>
    <row r="3780" spans="1:20" s="507" customFormat="1" ht="36" x14ac:dyDescent="0.2">
      <c r="A3780" s="450" t="s">
        <v>10461</v>
      </c>
      <c r="B3780" s="451" t="s">
        <v>7710</v>
      </c>
      <c r="C3780" s="452" t="s">
        <v>13102</v>
      </c>
      <c r="D3780" s="453" t="s">
        <v>13103</v>
      </c>
      <c r="E3780" s="454" t="s">
        <v>13089</v>
      </c>
      <c r="F3780" s="455"/>
      <c r="G3780" s="456"/>
      <c r="H3780" s="457"/>
      <c r="I3780" s="458"/>
      <c r="J3780" s="455" t="s">
        <v>13090</v>
      </c>
      <c r="K3780" s="456" t="s">
        <v>13091</v>
      </c>
      <c r="L3780" s="459" t="s">
        <v>6975</v>
      </c>
      <c r="M3780" s="460" t="s">
        <v>6976</v>
      </c>
      <c r="N3780" s="455" t="s">
        <v>6975</v>
      </c>
      <c r="O3780" s="456" t="s">
        <v>6976</v>
      </c>
      <c r="P3780" s="459" t="s">
        <v>7714</v>
      </c>
      <c r="Q3780" s="460" t="s">
        <v>7715</v>
      </c>
      <c r="R3780" s="461"/>
      <c r="S3780" s="462"/>
      <c r="T3780" s="462"/>
    </row>
    <row r="3781" spans="1:20" s="922" customFormat="1" ht="36" x14ac:dyDescent="0.2">
      <c r="A3781" s="509"/>
      <c r="B3781" s="510"/>
      <c r="C3781" s="511"/>
      <c r="D3781" s="848"/>
      <c r="E3781" s="513" t="s">
        <v>13089</v>
      </c>
      <c r="F3781" s="514"/>
      <c r="G3781" s="515"/>
      <c r="H3781" s="516"/>
      <c r="I3781" s="517"/>
      <c r="J3781" s="514" t="s">
        <v>10340</v>
      </c>
      <c r="K3781" s="515" t="s">
        <v>10341</v>
      </c>
      <c r="L3781" s="518" t="s">
        <v>13090</v>
      </c>
      <c r="M3781" s="519" t="s">
        <v>13091</v>
      </c>
      <c r="N3781" s="514"/>
      <c r="O3781" s="515"/>
      <c r="P3781" s="518"/>
      <c r="Q3781" s="519"/>
      <c r="R3781" s="318">
        <v>42711</v>
      </c>
      <c r="S3781" s="520"/>
      <c r="T3781" s="520"/>
    </row>
    <row r="3782" spans="1:20" s="894" customFormat="1" ht="36" x14ac:dyDescent="0.2">
      <c r="A3782" s="450" t="s">
        <v>10461</v>
      </c>
      <c r="B3782" s="451" t="s">
        <v>7710</v>
      </c>
      <c r="C3782" s="452" t="s">
        <v>13104</v>
      </c>
      <c r="D3782" s="453" t="s">
        <v>13105</v>
      </c>
      <c r="E3782" s="454" t="s">
        <v>13089</v>
      </c>
      <c r="F3782" s="455"/>
      <c r="G3782" s="456"/>
      <c r="H3782" s="457"/>
      <c r="I3782" s="458"/>
      <c r="J3782" s="455" t="s">
        <v>13090</v>
      </c>
      <c r="K3782" s="456" t="s">
        <v>13091</v>
      </c>
      <c r="L3782" s="459" t="s">
        <v>6977</v>
      </c>
      <c r="M3782" s="460" t="s">
        <v>6978</v>
      </c>
      <c r="N3782" s="455" t="s">
        <v>6977</v>
      </c>
      <c r="O3782" s="456" t="s">
        <v>6978</v>
      </c>
      <c r="P3782" s="459" t="s">
        <v>7714</v>
      </c>
      <c r="Q3782" s="460" t="s">
        <v>7715</v>
      </c>
      <c r="R3782" s="461"/>
      <c r="S3782" s="462"/>
      <c r="T3782" s="462"/>
    </row>
    <row r="3783" spans="1:20" s="843" customFormat="1" ht="36" x14ac:dyDescent="0.2">
      <c r="A3783" s="509"/>
      <c r="B3783" s="510"/>
      <c r="C3783" s="511"/>
      <c r="D3783" s="848"/>
      <c r="E3783" s="513" t="s">
        <v>13089</v>
      </c>
      <c r="F3783" s="514"/>
      <c r="G3783" s="515"/>
      <c r="H3783" s="516"/>
      <c r="I3783" s="517"/>
      <c r="J3783" s="514" t="s">
        <v>10340</v>
      </c>
      <c r="K3783" s="515" t="s">
        <v>10341</v>
      </c>
      <c r="L3783" s="518" t="s">
        <v>13090</v>
      </c>
      <c r="M3783" s="519" t="s">
        <v>13091</v>
      </c>
      <c r="N3783" s="514"/>
      <c r="O3783" s="515"/>
      <c r="P3783" s="518"/>
      <c r="Q3783" s="519"/>
      <c r="R3783" s="318">
        <v>42711</v>
      </c>
      <c r="S3783" s="520"/>
      <c r="T3783" s="520"/>
    </row>
    <row r="3784" spans="1:20" s="507" customFormat="1" ht="36" x14ac:dyDescent="0.2">
      <c r="A3784" s="450" t="s">
        <v>10461</v>
      </c>
      <c r="B3784" s="451" t="s">
        <v>7710</v>
      </c>
      <c r="C3784" s="452" t="s">
        <v>13106</v>
      </c>
      <c r="D3784" s="453" t="s">
        <v>13107</v>
      </c>
      <c r="E3784" s="454" t="s">
        <v>13089</v>
      </c>
      <c r="F3784" s="455"/>
      <c r="G3784" s="456"/>
      <c r="H3784" s="457"/>
      <c r="I3784" s="458"/>
      <c r="J3784" s="455" t="s">
        <v>13090</v>
      </c>
      <c r="K3784" s="456" t="s">
        <v>13091</v>
      </c>
      <c r="L3784" s="459" t="s">
        <v>6979</v>
      </c>
      <c r="M3784" s="460" t="s">
        <v>6980</v>
      </c>
      <c r="N3784" s="455" t="s">
        <v>6979</v>
      </c>
      <c r="O3784" s="456" t="s">
        <v>6980</v>
      </c>
      <c r="P3784" s="459" t="s">
        <v>7714</v>
      </c>
      <c r="Q3784" s="460" t="s">
        <v>7715</v>
      </c>
      <c r="R3784" s="461"/>
      <c r="S3784" s="462"/>
      <c r="T3784" s="462"/>
    </row>
    <row r="3785" spans="1:20" s="922" customFormat="1" ht="36" x14ac:dyDescent="0.2">
      <c r="A3785" s="509"/>
      <c r="B3785" s="510"/>
      <c r="C3785" s="511"/>
      <c r="D3785" s="848"/>
      <c r="E3785" s="513" t="s">
        <v>13089</v>
      </c>
      <c r="F3785" s="514"/>
      <c r="G3785" s="515"/>
      <c r="H3785" s="516"/>
      <c r="I3785" s="517"/>
      <c r="J3785" s="514" t="s">
        <v>10340</v>
      </c>
      <c r="K3785" s="515" t="s">
        <v>10341</v>
      </c>
      <c r="L3785" s="518" t="s">
        <v>13090</v>
      </c>
      <c r="M3785" s="519" t="s">
        <v>13091</v>
      </c>
      <c r="N3785" s="514"/>
      <c r="O3785" s="515"/>
      <c r="P3785" s="518"/>
      <c r="Q3785" s="519"/>
      <c r="R3785" s="318">
        <v>42711</v>
      </c>
      <c r="S3785" s="520"/>
      <c r="T3785" s="520"/>
    </row>
    <row r="3786" spans="1:20" s="842" customFormat="1" ht="36" x14ac:dyDescent="0.2">
      <c r="A3786" s="450" t="s">
        <v>10461</v>
      </c>
      <c r="B3786" s="451" t="s">
        <v>7710</v>
      </c>
      <c r="C3786" s="452" t="s">
        <v>13108</v>
      </c>
      <c r="D3786" s="453" t="s">
        <v>13109</v>
      </c>
      <c r="E3786" s="454" t="s">
        <v>13089</v>
      </c>
      <c r="F3786" s="455"/>
      <c r="G3786" s="456"/>
      <c r="H3786" s="457"/>
      <c r="I3786" s="458"/>
      <c r="J3786" s="455" t="s">
        <v>13090</v>
      </c>
      <c r="K3786" s="456" t="s">
        <v>13091</v>
      </c>
      <c r="L3786" s="459" t="s">
        <v>6981</v>
      </c>
      <c r="M3786" s="460" t="s">
        <v>6982</v>
      </c>
      <c r="N3786" s="455" t="s">
        <v>6981</v>
      </c>
      <c r="O3786" s="456" t="s">
        <v>6982</v>
      </c>
      <c r="P3786" s="459" t="s">
        <v>7714</v>
      </c>
      <c r="Q3786" s="460" t="s">
        <v>7715</v>
      </c>
      <c r="R3786" s="461"/>
      <c r="S3786" s="462"/>
      <c r="T3786" s="462"/>
    </row>
    <row r="3787" spans="1:20" s="923" customFormat="1" ht="36" x14ac:dyDescent="0.2">
      <c r="A3787" s="509"/>
      <c r="B3787" s="510"/>
      <c r="C3787" s="511"/>
      <c r="D3787" s="848"/>
      <c r="E3787" s="513" t="s">
        <v>13089</v>
      </c>
      <c r="F3787" s="514"/>
      <c r="G3787" s="515"/>
      <c r="H3787" s="516"/>
      <c r="I3787" s="517"/>
      <c r="J3787" s="514" t="s">
        <v>10340</v>
      </c>
      <c r="K3787" s="515" t="s">
        <v>10341</v>
      </c>
      <c r="L3787" s="518" t="s">
        <v>13090</v>
      </c>
      <c r="M3787" s="519" t="s">
        <v>13091</v>
      </c>
      <c r="N3787" s="514"/>
      <c r="O3787" s="515"/>
      <c r="P3787" s="518"/>
      <c r="Q3787" s="519"/>
      <c r="R3787" s="318">
        <v>42711</v>
      </c>
      <c r="S3787" s="520"/>
      <c r="T3787" s="520"/>
    </row>
    <row r="3788" spans="1:20" s="894" customFormat="1" ht="60" x14ac:dyDescent="0.2">
      <c r="A3788" s="450" t="s">
        <v>10461</v>
      </c>
      <c r="B3788" s="451" t="s">
        <v>7710</v>
      </c>
      <c r="C3788" s="452" t="s">
        <v>13110</v>
      </c>
      <c r="D3788" s="453" t="s">
        <v>13111</v>
      </c>
      <c r="E3788" s="454" t="s">
        <v>13089</v>
      </c>
      <c r="F3788" s="455"/>
      <c r="G3788" s="456"/>
      <c r="H3788" s="457"/>
      <c r="I3788" s="458"/>
      <c r="J3788" s="455" t="s">
        <v>13090</v>
      </c>
      <c r="K3788" s="456" t="s">
        <v>13091</v>
      </c>
      <c r="L3788" s="459" t="s">
        <v>6983</v>
      </c>
      <c r="M3788" s="460" t="s">
        <v>6984</v>
      </c>
      <c r="N3788" s="455" t="s">
        <v>6983</v>
      </c>
      <c r="O3788" s="456" t="s">
        <v>6984</v>
      </c>
      <c r="P3788" s="459" t="s">
        <v>7714</v>
      </c>
      <c r="Q3788" s="460" t="s">
        <v>7715</v>
      </c>
      <c r="R3788" s="461"/>
      <c r="S3788" s="462"/>
      <c r="T3788" s="462"/>
    </row>
    <row r="3789" spans="1:20" s="843" customFormat="1" ht="36" x14ac:dyDescent="0.2">
      <c r="A3789" s="509"/>
      <c r="B3789" s="510"/>
      <c r="C3789" s="511"/>
      <c r="D3789" s="848"/>
      <c r="E3789" s="513" t="s">
        <v>13089</v>
      </c>
      <c r="F3789" s="514"/>
      <c r="G3789" s="515"/>
      <c r="H3789" s="516"/>
      <c r="I3789" s="517"/>
      <c r="J3789" s="514" t="s">
        <v>10340</v>
      </c>
      <c r="K3789" s="515" t="s">
        <v>10341</v>
      </c>
      <c r="L3789" s="518" t="s">
        <v>13090</v>
      </c>
      <c r="M3789" s="519" t="s">
        <v>13091</v>
      </c>
      <c r="N3789" s="514"/>
      <c r="O3789" s="515"/>
      <c r="P3789" s="518"/>
      <c r="Q3789" s="519"/>
      <c r="R3789" s="318">
        <v>42711</v>
      </c>
      <c r="S3789" s="520"/>
      <c r="T3789" s="520"/>
    </row>
    <row r="3790" spans="1:20" s="507" customFormat="1" ht="60" x14ac:dyDescent="0.2">
      <c r="A3790" s="450" t="s">
        <v>10461</v>
      </c>
      <c r="B3790" s="451" t="s">
        <v>7710</v>
      </c>
      <c r="C3790" s="452" t="s">
        <v>13112</v>
      </c>
      <c r="D3790" s="453" t="s">
        <v>13113</v>
      </c>
      <c r="E3790" s="454" t="s">
        <v>13089</v>
      </c>
      <c r="F3790" s="455"/>
      <c r="G3790" s="456"/>
      <c r="H3790" s="457"/>
      <c r="I3790" s="458"/>
      <c r="J3790" s="455" t="s">
        <v>13090</v>
      </c>
      <c r="K3790" s="456" t="s">
        <v>13091</v>
      </c>
      <c r="L3790" s="459" t="s">
        <v>6985</v>
      </c>
      <c r="M3790" s="460" t="s">
        <v>6986</v>
      </c>
      <c r="N3790" s="455" t="s">
        <v>6985</v>
      </c>
      <c r="O3790" s="456" t="s">
        <v>6986</v>
      </c>
      <c r="P3790" s="459" t="s">
        <v>7714</v>
      </c>
      <c r="Q3790" s="460" t="s">
        <v>7715</v>
      </c>
      <c r="R3790" s="461"/>
      <c r="S3790" s="462"/>
      <c r="T3790" s="462"/>
    </row>
    <row r="3791" spans="1:20" s="922" customFormat="1" ht="36" x14ac:dyDescent="0.2">
      <c r="A3791" s="509"/>
      <c r="B3791" s="510"/>
      <c r="C3791" s="511"/>
      <c r="D3791" s="848"/>
      <c r="E3791" s="513" t="s">
        <v>13089</v>
      </c>
      <c r="F3791" s="514"/>
      <c r="G3791" s="515"/>
      <c r="H3791" s="516"/>
      <c r="I3791" s="517"/>
      <c r="J3791" s="514" t="s">
        <v>10340</v>
      </c>
      <c r="K3791" s="515" t="s">
        <v>10341</v>
      </c>
      <c r="L3791" s="518" t="s">
        <v>13090</v>
      </c>
      <c r="M3791" s="519" t="s">
        <v>13091</v>
      </c>
      <c r="N3791" s="514"/>
      <c r="O3791" s="515"/>
      <c r="P3791" s="518"/>
      <c r="Q3791" s="519"/>
      <c r="R3791" s="318">
        <v>42711</v>
      </c>
      <c r="S3791" s="520"/>
      <c r="T3791" s="520"/>
    </row>
    <row r="3792" spans="1:20" s="842" customFormat="1" ht="36" x14ac:dyDescent="0.2">
      <c r="A3792" s="450" t="s">
        <v>10461</v>
      </c>
      <c r="B3792" s="451" t="s">
        <v>7710</v>
      </c>
      <c r="C3792" s="452" t="s">
        <v>13114</v>
      </c>
      <c r="D3792" s="453" t="s">
        <v>13115</v>
      </c>
      <c r="E3792" s="454" t="s">
        <v>13089</v>
      </c>
      <c r="F3792" s="455"/>
      <c r="G3792" s="456"/>
      <c r="H3792" s="457"/>
      <c r="I3792" s="458"/>
      <c r="J3792" s="455" t="s">
        <v>13090</v>
      </c>
      <c r="K3792" s="456" t="s">
        <v>13091</v>
      </c>
      <c r="L3792" s="459" t="s">
        <v>6987</v>
      </c>
      <c r="M3792" s="460" t="s">
        <v>6988</v>
      </c>
      <c r="N3792" s="455" t="s">
        <v>6987</v>
      </c>
      <c r="O3792" s="456" t="s">
        <v>6988</v>
      </c>
      <c r="P3792" s="459" t="s">
        <v>7714</v>
      </c>
      <c r="Q3792" s="460" t="s">
        <v>7715</v>
      </c>
      <c r="R3792" s="461"/>
      <c r="S3792" s="462"/>
      <c r="T3792" s="462"/>
    </row>
    <row r="3793" spans="1:20" s="923" customFormat="1" ht="36" x14ac:dyDescent="0.2">
      <c r="A3793" s="509"/>
      <c r="B3793" s="510"/>
      <c r="C3793" s="511"/>
      <c r="D3793" s="848"/>
      <c r="E3793" s="513" t="s">
        <v>13089</v>
      </c>
      <c r="F3793" s="514"/>
      <c r="G3793" s="515"/>
      <c r="H3793" s="516"/>
      <c r="I3793" s="517"/>
      <c r="J3793" s="514" t="s">
        <v>10340</v>
      </c>
      <c r="K3793" s="515" t="s">
        <v>10341</v>
      </c>
      <c r="L3793" s="518" t="s">
        <v>13090</v>
      </c>
      <c r="M3793" s="519" t="s">
        <v>13091</v>
      </c>
      <c r="N3793" s="514"/>
      <c r="O3793" s="515"/>
      <c r="P3793" s="518"/>
      <c r="Q3793" s="519"/>
      <c r="R3793" s="318">
        <v>42711</v>
      </c>
      <c r="S3793" s="520"/>
      <c r="T3793" s="520"/>
    </row>
    <row r="3794" spans="1:20" s="203" customFormat="1" ht="24" x14ac:dyDescent="0.2">
      <c r="A3794" s="244" t="s">
        <v>10461</v>
      </c>
      <c r="B3794" s="244" t="s">
        <v>7707</v>
      </c>
      <c r="C3794" s="246" t="s">
        <v>13116</v>
      </c>
      <c r="D3794" s="247" t="s">
        <v>13117</v>
      </c>
      <c r="E3794" s="248"/>
      <c r="F3794" s="249"/>
      <c r="G3794" s="250"/>
      <c r="H3794" s="251"/>
      <c r="I3794" s="252"/>
      <c r="J3794" s="249"/>
      <c r="K3794" s="250"/>
      <c r="L3794" s="253"/>
      <c r="M3794" s="254"/>
      <c r="N3794" s="249"/>
      <c r="O3794" s="250"/>
      <c r="P3794" s="253"/>
      <c r="Q3794" s="254"/>
      <c r="R3794" s="255"/>
      <c r="S3794" s="256"/>
      <c r="T3794" s="256"/>
    </row>
    <row r="3795" spans="1:20" s="507" customFormat="1" ht="36" x14ac:dyDescent="0.2">
      <c r="A3795" s="450" t="s">
        <v>10461</v>
      </c>
      <c r="B3795" s="451" t="s">
        <v>7710</v>
      </c>
      <c r="C3795" s="452" t="s">
        <v>13118</v>
      </c>
      <c r="D3795" s="453" t="s">
        <v>13119</v>
      </c>
      <c r="E3795" s="454" t="s">
        <v>13089</v>
      </c>
      <c r="F3795" s="455"/>
      <c r="G3795" s="456"/>
      <c r="H3795" s="457"/>
      <c r="I3795" s="458"/>
      <c r="J3795" s="455" t="s">
        <v>13090</v>
      </c>
      <c r="K3795" s="456" t="s">
        <v>13091</v>
      </c>
      <c r="L3795" s="459" t="s">
        <v>6989</v>
      </c>
      <c r="M3795" s="460" t="s">
        <v>6990</v>
      </c>
      <c r="N3795" s="455" t="s">
        <v>6989</v>
      </c>
      <c r="O3795" s="456" t="s">
        <v>6990</v>
      </c>
      <c r="P3795" s="459" t="s">
        <v>7714</v>
      </c>
      <c r="Q3795" s="460" t="s">
        <v>7715</v>
      </c>
      <c r="R3795" s="461"/>
      <c r="S3795" s="462"/>
      <c r="T3795" s="462"/>
    </row>
    <row r="3796" spans="1:20" s="922" customFormat="1" ht="36" x14ac:dyDescent="0.2">
      <c r="A3796" s="509"/>
      <c r="B3796" s="510"/>
      <c r="C3796" s="511"/>
      <c r="D3796" s="848"/>
      <c r="E3796" s="513" t="s">
        <v>13089</v>
      </c>
      <c r="F3796" s="514"/>
      <c r="G3796" s="515"/>
      <c r="H3796" s="516"/>
      <c r="I3796" s="517"/>
      <c r="J3796" s="514" t="s">
        <v>10340</v>
      </c>
      <c r="K3796" s="515" t="s">
        <v>10341</v>
      </c>
      <c r="L3796" s="518" t="s">
        <v>13090</v>
      </c>
      <c r="M3796" s="519" t="s">
        <v>13091</v>
      </c>
      <c r="N3796" s="514"/>
      <c r="O3796" s="515"/>
      <c r="P3796" s="518"/>
      <c r="Q3796" s="519"/>
      <c r="R3796" s="318">
        <v>42711</v>
      </c>
      <c r="S3796" s="520"/>
      <c r="T3796" s="520"/>
    </row>
    <row r="3797" spans="1:20" s="894" customFormat="1" ht="36" x14ac:dyDescent="0.2">
      <c r="A3797" s="450" t="s">
        <v>10461</v>
      </c>
      <c r="B3797" s="451" t="s">
        <v>7710</v>
      </c>
      <c r="C3797" s="452" t="s">
        <v>13120</v>
      </c>
      <c r="D3797" s="453" t="s">
        <v>13121</v>
      </c>
      <c r="E3797" s="454" t="s">
        <v>13089</v>
      </c>
      <c r="F3797" s="455"/>
      <c r="G3797" s="456"/>
      <c r="H3797" s="457"/>
      <c r="I3797" s="458"/>
      <c r="J3797" s="455" t="s">
        <v>13090</v>
      </c>
      <c r="K3797" s="456" t="s">
        <v>13091</v>
      </c>
      <c r="L3797" s="459" t="s">
        <v>6991</v>
      </c>
      <c r="M3797" s="460" t="s">
        <v>6992</v>
      </c>
      <c r="N3797" s="455" t="s">
        <v>6991</v>
      </c>
      <c r="O3797" s="456" t="s">
        <v>6992</v>
      </c>
      <c r="P3797" s="459" t="s">
        <v>7714</v>
      </c>
      <c r="Q3797" s="460" t="s">
        <v>7715</v>
      </c>
      <c r="R3797" s="461"/>
      <c r="S3797" s="462"/>
      <c r="T3797" s="462"/>
    </row>
    <row r="3798" spans="1:20" s="843" customFormat="1" ht="36" x14ac:dyDescent="0.2">
      <c r="A3798" s="509"/>
      <c r="B3798" s="510"/>
      <c r="C3798" s="511"/>
      <c r="D3798" s="848"/>
      <c r="E3798" s="513" t="s">
        <v>13089</v>
      </c>
      <c r="F3798" s="514"/>
      <c r="G3798" s="515"/>
      <c r="H3798" s="516"/>
      <c r="I3798" s="517"/>
      <c r="J3798" s="514" t="s">
        <v>10340</v>
      </c>
      <c r="K3798" s="515" t="s">
        <v>10341</v>
      </c>
      <c r="L3798" s="518" t="s">
        <v>13090</v>
      </c>
      <c r="M3798" s="519" t="s">
        <v>13091</v>
      </c>
      <c r="N3798" s="514"/>
      <c r="O3798" s="515"/>
      <c r="P3798" s="518"/>
      <c r="Q3798" s="519"/>
      <c r="R3798" s="318">
        <v>42711</v>
      </c>
      <c r="S3798" s="520"/>
      <c r="T3798" s="520"/>
    </row>
    <row r="3799" spans="1:20" s="507" customFormat="1" ht="36" x14ac:dyDescent="0.2">
      <c r="A3799" s="450" t="s">
        <v>10461</v>
      </c>
      <c r="B3799" s="451" t="s">
        <v>7710</v>
      </c>
      <c r="C3799" s="452" t="s">
        <v>13122</v>
      </c>
      <c r="D3799" s="453" t="s">
        <v>13123</v>
      </c>
      <c r="E3799" s="454" t="s">
        <v>13089</v>
      </c>
      <c r="F3799" s="455"/>
      <c r="G3799" s="456"/>
      <c r="H3799" s="457"/>
      <c r="I3799" s="458"/>
      <c r="J3799" s="455" t="s">
        <v>13090</v>
      </c>
      <c r="K3799" s="456" t="s">
        <v>13091</v>
      </c>
      <c r="L3799" s="459" t="s">
        <v>6993</v>
      </c>
      <c r="M3799" s="460" t="s">
        <v>6994</v>
      </c>
      <c r="N3799" s="455" t="s">
        <v>6993</v>
      </c>
      <c r="O3799" s="456" t="s">
        <v>6994</v>
      </c>
      <c r="P3799" s="459" t="s">
        <v>7714</v>
      </c>
      <c r="Q3799" s="460" t="s">
        <v>7715</v>
      </c>
      <c r="R3799" s="461"/>
      <c r="S3799" s="462"/>
      <c r="T3799" s="462"/>
    </row>
    <row r="3800" spans="1:20" s="922" customFormat="1" ht="36" x14ac:dyDescent="0.2">
      <c r="A3800" s="509"/>
      <c r="B3800" s="510"/>
      <c r="C3800" s="511"/>
      <c r="D3800" s="848"/>
      <c r="E3800" s="513" t="s">
        <v>13089</v>
      </c>
      <c r="F3800" s="514"/>
      <c r="G3800" s="515"/>
      <c r="H3800" s="516"/>
      <c r="I3800" s="517"/>
      <c r="J3800" s="514" t="s">
        <v>10340</v>
      </c>
      <c r="K3800" s="515" t="s">
        <v>10341</v>
      </c>
      <c r="L3800" s="518" t="s">
        <v>13090</v>
      </c>
      <c r="M3800" s="519" t="s">
        <v>13091</v>
      </c>
      <c r="N3800" s="514"/>
      <c r="O3800" s="515"/>
      <c r="P3800" s="518"/>
      <c r="Q3800" s="519"/>
      <c r="R3800" s="318">
        <v>42711</v>
      </c>
      <c r="S3800" s="520"/>
      <c r="T3800" s="520"/>
    </row>
    <row r="3801" spans="1:20" s="894" customFormat="1" ht="36" x14ac:dyDescent="0.2">
      <c r="A3801" s="450" t="s">
        <v>10461</v>
      </c>
      <c r="B3801" s="451" t="s">
        <v>7710</v>
      </c>
      <c r="C3801" s="452" t="s">
        <v>13124</v>
      </c>
      <c r="D3801" s="453" t="s">
        <v>13125</v>
      </c>
      <c r="E3801" s="454" t="s">
        <v>13089</v>
      </c>
      <c r="F3801" s="455"/>
      <c r="G3801" s="456"/>
      <c r="H3801" s="457"/>
      <c r="I3801" s="458"/>
      <c r="J3801" s="455" t="s">
        <v>13090</v>
      </c>
      <c r="K3801" s="456" t="s">
        <v>13091</v>
      </c>
      <c r="L3801" s="459" t="s">
        <v>6995</v>
      </c>
      <c r="M3801" s="460" t="s">
        <v>6996</v>
      </c>
      <c r="N3801" s="455" t="s">
        <v>6995</v>
      </c>
      <c r="O3801" s="456" t="s">
        <v>6996</v>
      </c>
      <c r="P3801" s="459" t="s">
        <v>7714</v>
      </c>
      <c r="Q3801" s="460" t="s">
        <v>7715</v>
      </c>
      <c r="R3801" s="461"/>
      <c r="S3801" s="462"/>
      <c r="T3801" s="462"/>
    </row>
    <row r="3802" spans="1:20" s="843" customFormat="1" ht="36" x14ac:dyDescent="0.2">
      <c r="A3802" s="509"/>
      <c r="B3802" s="510"/>
      <c r="C3802" s="511"/>
      <c r="D3802" s="848"/>
      <c r="E3802" s="513" t="s">
        <v>13089</v>
      </c>
      <c r="F3802" s="514"/>
      <c r="G3802" s="515"/>
      <c r="H3802" s="516"/>
      <c r="I3802" s="517"/>
      <c r="J3802" s="514" t="s">
        <v>10340</v>
      </c>
      <c r="K3802" s="515" t="s">
        <v>10341</v>
      </c>
      <c r="L3802" s="518" t="s">
        <v>13090</v>
      </c>
      <c r="M3802" s="519" t="s">
        <v>13091</v>
      </c>
      <c r="N3802" s="514"/>
      <c r="O3802" s="515"/>
      <c r="P3802" s="518"/>
      <c r="Q3802" s="519"/>
      <c r="R3802" s="318">
        <v>42711</v>
      </c>
      <c r="S3802" s="520"/>
      <c r="T3802" s="520"/>
    </row>
    <row r="3803" spans="1:20" s="507" customFormat="1" ht="36" x14ac:dyDescent="0.2">
      <c r="A3803" s="450" t="s">
        <v>10461</v>
      </c>
      <c r="B3803" s="451" t="s">
        <v>7710</v>
      </c>
      <c r="C3803" s="452" t="s">
        <v>13126</v>
      </c>
      <c r="D3803" s="453" t="s">
        <v>13127</v>
      </c>
      <c r="E3803" s="454" t="s">
        <v>13089</v>
      </c>
      <c r="F3803" s="455"/>
      <c r="G3803" s="456"/>
      <c r="H3803" s="457"/>
      <c r="I3803" s="458"/>
      <c r="J3803" s="455" t="s">
        <v>13090</v>
      </c>
      <c r="K3803" s="456" t="s">
        <v>13091</v>
      </c>
      <c r="L3803" s="459" t="s">
        <v>6997</v>
      </c>
      <c r="M3803" s="460" t="s">
        <v>6998</v>
      </c>
      <c r="N3803" s="455" t="s">
        <v>6997</v>
      </c>
      <c r="O3803" s="456" t="s">
        <v>6998</v>
      </c>
      <c r="P3803" s="459" t="s">
        <v>7714</v>
      </c>
      <c r="Q3803" s="460" t="s">
        <v>7715</v>
      </c>
      <c r="R3803" s="461"/>
      <c r="S3803" s="462"/>
      <c r="T3803" s="462"/>
    </row>
    <row r="3804" spans="1:20" s="922" customFormat="1" ht="36" x14ac:dyDescent="0.2">
      <c r="A3804" s="509"/>
      <c r="B3804" s="510"/>
      <c r="C3804" s="511"/>
      <c r="D3804" s="848"/>
      <c r="E3804" s="513" t="s">
        <v>13089</v>
      </c>
      <c r="F3804" s="514"/>
      <c r="G3804" s="515"/>
      <c r="H3804" s="516"/>
      <c r="I3804" s="517"/>
      <c r="J3804" s="514" t="s">
        <v>10340</v>
      </c>
      <c r="K3804" s="515" t="s">
        <v>10341</v>
      </c>
      <c r="L3804" s="518" t="s">
        <v>13090</v>
      </c>
      <c r="M3804" s="519" t="s">
        <v>13091</v>
      </c>
      <c r="N3804" s="514"/>
      <c r="O3804" s="515"/>
      <c r="P3804" s="518"/>
      <c r="Q3804" s="519"/>
      <c r="R3804" s="318">
        <v>42711</v>
      </c>
      <c r="S3804" s="520"/>
      <c r="T3804" s="520"/>
    </row>
    <row r="3805" spans="1:20" s="894" customFormat="1" ht="36" x14ac:dyDescent="0.2">
      <c r="A3805" s="450" t="s">
        <v>10461</v>
      </c>
      <c r="B3805" s="451" t="s">
        <v>7710</v>
      </c>
      <c r="C3805" s="452" t="s">
        <v>13128</v>
      </c>
      <c r="D3805" s="453" t="s">
        <v>13129</v>
      </c>
      <c r="E3805" s="454" t="s">
        <v>13089</v>
      </c>
      <c r="F3805" s="455"/>
      <c r="G3805" s="456"/>
      <c r="H3805" s="457"/>
      <c r="I3805" s="458"/>
      <c r="J3805" s="455" t="s">
        <v>13090</v>
      </c>
      <c r="K3805" s="456" t="s">
        <v>13091</v>
      </c>
      <c r="L3805" s="459" t="s">
        <v>6999</v>
      </c>
      <c r="M3805" s="460" t="s">
        <v>7000</v>
      </c>
      <c r="N3805" s="455" t="s">
        <v>6999</v>
      </c>
      <c r="O3805" s="456" t="s">
        <v>7000</v>
      </c>
      <c r="P3805" s="459" t="s">
        <v>7714</v>
      </c>
      <c r="Q3805" s="460" t="s">
        <v>7715</v>
      </c>
      <c r="R3805" s="461"/>
      <c r="S3805" s="462"/>
      <c r="T3805" s="462"/>
    </row>
    <row r="3806" spans="1:20" s="843" customFormat="1" ht="36" x14ac:dyDescent="0.2">
      <c r="A3806" s="509"/>
      <c r="B3806" s="510"/>
      <c r="C3806" s="511"/>
      <c r="D3806" s="848"/>
      <c r="E3806" s="513" t="s">
        <v>13089</v>
      </c>
      <c r="F3806" s="514"/>
      <c r="G3806" s="515"/>
      <c r="H3806" s="516"/>
      <c r="I3806" s="517"/>
      <c r="J3806" s="514" t="s">
        <v>10340</v>
      </c>
      <c r="K3806" s="515" t="s">
        <v>10341</v>
      </c>
      <c r="L3806" s="518" t="s">
        <v>13090</v>
      </c>
      <c r="M3806" s="519" t="s">
        <v>13091</v>
      </c>
      <c r="N3806" s="514"/>
      <c r="O3806" s="515"/>
      <c r="P3806" s="518"/>
      <c r="Q3806" s="519"/>
      <c r="R3806" s="318">
        <v>42711</v>
      </c>
      <c r="S3806" s="520"/>
      <c r="T3806" s="520"/>
    </row>
    <row r="3807" spans="1:20" s="507" customFormat="1" ht="36" x14ac:dyDescent="0.2">
      <c r="A3807" s="450" t="s">
        <v>10461</v>
      </c>
      <c r="B3807" s="451" t="s">
        <v>7710</v>
      </c>
      <c r="C3807" s="452" t="s">
        <v>13130</v>
      </c>
      <c r="D3807" s="453" t="s">
        <v>13131</v>
      </c>
      <c r="E3807" s="454" t="s">
        <v>13089</v>
      </c>
      <c r="F3807" s="455"/>
      <c r="G3807" s="456"/>
      <c r="H3807" s="457"/>
      <c r="I3807" s="458"/>
      <c r="J3807" s="455" t="s">
        <v>13090</v>
      </c>
      <c r="K3807" s="456" t="s">
        <v>13091</v>
      </c>
      <c r="L3807" s="459" t="s">
        <v>7001</v>
      </c>
      <c r="M3807" s="460" t="s">
        <v>7002</v>
      </c>
      <c r="N3807" s="455" t="s">
        <v>7001</v>
      </c>
      <c r="O3807" s="456" t="s">
        <v>7002</v>
      </c>
      <c r="P3807" s="459" t="s">
        <v>7714</v>
      </c>
      <c r="Q3807" s="460" t="s">
        <v>7715</v>
      </c>
      <c r="R3807" s="461"/>
      <c r="S3807" s="462"/>
      <c r="T3807" s="462"/>
    </row>
    <row r="3808" spans="1:20" s="922" customFormat="1" ht="36" x14ac:dyDescent="0.2">
      <c r="A3808" s="509"/>
      <c r="B3808" s="510"/>
      <c r="C3808" s="511"/>
      <c r="D3808" s="848"/>
      <c r="E3808" s="513" t="s">
        <v>13089</v>
      </c>
      <c r="F3808" s="514"/>
      <c r="G3808" s="515"/>
      <c r="H3808" s="516"/>
      <c r="I3808" s="517"/>
      <c r="J3808" s="514" t="s">
        <v>10340</v>
      </c>
      <c r="K3808" s="515" t="s">
        <v>10341</v>
      </c>
      <c r="L3808" s="518" t="s">
        <v>13090</v>
      </c>
      <c r="M3808" s="519" t="s">
        <v>13091</v>
      </c>
      <c r="N3808" s="514"/>
      <c r="O3808" s="515"/>
      <c r="P3808" s="518"/>
      <c r="Q3808" s="519"/>
      <c r="R3808" s="318">
        <v>42711</v>
      </c>
      <c r="S3808" s="520"/>
      <c r="T3808" s="520"/>
    </row>
    <row r="3809" spans="1:20" s="842" customFormat="1" ht="36" x14ac:dyDescent="0.2">
      <c r="A3809" s="450" t="s">
        <v>10461</v>
      </c>
      <c r="B3809" s="451" t="s">
        <v>7710</v>
      </c>
      <c r="C3809" s="452" t="s">
        <v>13132</v>
      </c>
      <c r="D3809" s="453" t="s">
        <v>13133</v>
      </c>
      <c r="E3809" s="454" t="s">
        <v>13089</v>
      </c>
      <c r="F3809" s="455"/>
      <c r="G3809" s="456"/>
      <c r="H3809" s="457"/>
      <c r="I3809" s="458"/>
      <c r="J3809" s="455" t="s">
        <v>13090</v>
      </c>
      <c r="K3809" s="456" t="s">
        <v>13091</v>
      </c>
      <c r="L3809" s="459" t="s">
        <v>7003</v>
      </c>
      <c r="M3809" s="460" t="s">
        <v>7004</v>
      </c>
      <c r="N3809" s="455" t="s">
        <v>7003</v>
      </c>
      <c r="O3809" s="456" t="s">
        <v>7004</v>
      </c>
      <c r="P3809" s="459" t="s">
        <v>7714</v>
      </c>
      <c r="Q3809" s="460" t="s">
        <v>7715</v>
      </c>
      <c r="R3809" s="461"/>
      <c r="S3809" s="462"/>
      <c r="T3809" s="462"/>
    </row>
    <row r="3810" spans="1:20" s="923" customFormat="1" ht="36" x14ac:dyDescent="0.2">
      <c r="A3810" s="509"/>
      <c r="B3810" s="510"/>
      <c r="C3810" s="511"/>
      <c r="D3810" s="848"/>
      <c r="E3810" s="513" t="s">
        <v>13089</v>
      </c>
      <c r="F3810" s="514"/>
      <c r="G3810" s="515"/>
      <c r="H3810" s="516"/>
      <c r="I3810" s="517"/>
      <c r="J3810" s="514" t="s">
        <v>10340</v>
      </c>
      <c r="K3810" s="515" t="s">
        <v>10341</v>
      </c>
      <c r="L3810" s="518" t="s">
        <v>13090</v>
      </c>
      <c r="M3810" s="519" t="s">
        <v>13091</v>
      </c>
      <c r="N3810" s="514"/>
      <c r="O3810" s="515"/>
      <c r="P3810" s="518"/>
      <c r="Q3810" s="519"/>
      <c r="R3810" s="318">
        <v>42711</v>
      </c>
      <c r="S3810" s="520"/>
      <c r="T3810" s="520"/>
    </row>
    <row r="3811" spans="1:20" s="894" customFormat="1" ht="60" x14ac:dyDescent="0.2">
      <c r="A3811" s="450" t="s">
        <v>10461</v>
      </c>
      <c r="B3811" s="451" t="s">
        <v>7710</v>
      </c>
      <c r="C3811" s="452" t="s">
        <v>13134</v>
      </c>
      <c r="D3811" s="453" t="s">
        <v>13135</v>
      </c>
      <c r="E3811" s="454" t="s">
        <v>13089</v>
      </c>
      <c r="F3811" s="455"/>
      <c r="G3811" s="456"/>
      <c r="H3811" s="457"/>
      <c r="I3811" s="458"/>
      <c r="J3811" s="455" t="s">
        <v>13090</v>
      </c>
      <c r="K3811" s="456" t="s">
        <v>13091</v>
      </c>
      <c r="L3811" s="459" t="s">
        <v>7005</v>
      </c>
      <c r="M3811" s="460" t="s">
        <v>7006</v>
      </c>
      <c r="N3811" s="455" t="s">
        <v>7005</v>
      </c>
      <c r="O3811" s="456" t="s">
        <v>7006</v>
      </c>
      <c r="P3811" s="459" t="s">
        <v>7714</v>
      </c>
      <c r="Q3811" s="460" t="s">
        <v>7715</v>
      </c>
      <c r="R3811" s="461"/>
      <c r="S3811" s="462"/>
      <c r="T3811" s="462"/>
    </row>
    <row r="3812" spans="1:20" s="843" customFormat="1" ht="36" x14ac:dyDescent="0.2">
      <c r="A3812" s="509"/>
      <c r="B3812" s="510"/>
      <c r="C3812" s="511"/>
      <c r="D3812" s="848"/>
      <c r="E3812" s="513" t="s">
        <v>13089</v>
      </c>
      <c r="F3812" s="514"/>
      <c r="G3812" s="515"/>
      <c r="H3812" s="516"/>
      <c r="I3812" s="517"/>
      <c r="J3812" s="514" t="s">
        <v>10340</v>
      </c>
      <c r="K3812" s="515" t="s">
        <v>10341</v>
      </c>
      <c r="L3812" s="518" t="s">
        <v>13090</v>
      </c>
      <c r="M3812" s="519" t="s">
        <v>13091</v>
      </c>
      <c r="N3812" s="514"/>
      <c r="O3812" s="515"/>
      <c r="P3812" s="518"/>
      <c r="Q3812" s="519"/>
      <c r="R3812" s="318">
        <v>42711</v>
      </c>
      <c r="S3812" s="520"/>
      <c r="T3812" s="520"/>
    </row>
    <row r="3813" spans="1:20" s="507" customFormat="1" ht="36" x14ac:dyDescent="0.2">
      <c r="A3813" s="450" t="s">
        <v>10461</v>
      </c>
      <c r="B3813" s="451" t="s">
        <v>7710</v>
      </c>
      <c r="C3813" s="452" t="s">
        <v>13136</v>
      </c>
      <c r="D3813" s="453" t="s">
        <v>13137</v>
      </c>
      <c r="E3813" s="454" t="s">
        <v>13089</v>
      </c>
      <c r="F3813" s="455"/>
      <c r="G3813" s="456"/>
      <c r="H3813" s="457"/>
      <c r="I3813" s="458"/>
      <c r="J3813" s="455" t="s">
        <v>13090</v>
      </c>
      <c r="K3813" s="456" t="s">
        <v>13091</v>
      </c>
      <c r="L3813" s="459" t="s">
        <v>7007</v>
      </c>
      <c r="M3813" s="460" t="s">
        <v>7008</v>
      </c>
      <c r="N3813" s="455" t="s">
        <v>7007</v>
      </c>
      <c r="O3813" s="456" t="s">
        <v>7008</v>
      </c>
      <c r="P3813" s="459" t="s">
        <v>7714</v>
      </c>
      <c r="Q3813" s="460" t="s">
        <v>7715</v>
      </c>
      <c r="R3813" s="461"/>
      <c r="S3813" s="462"/>
      <c r="T3813" s="462"/>
    </row>
    <row r="3814" spans="1:20" s="922" customFormat="1" ht="36" x14ac:dyDescent="0.2">
      <c r="A3814" s="509"/>
      <c r="B3814" s="510"/>
      <c r="C3814" s="511"/>
      <c r="D3814" s="848"/>
      <c r="E3814" s="513" t="s">
        <v>13089</v>
      </c>
      <c r="F3814" s="514"/>
      <c r="G3814" s="515"/>
      <c r="H3814" s="516"/>
      <c r="I3814" s="517"/>
      <c r="J3814" s="514" t="s">
        <v>10340</v>
      </c>
      <c r="K3814" s="515" t="s">
        <v>10341</v>
      </c>
      <c r="L3814" s="518" t="s">
        <v>13090</v>
      </c>
      <c r="M3814" s="519" t="s">
        <v>13091</v>
      </c>
      <c r="N3814" s="514"/>
      <c r="O3814" s="515"/>
      <c r="P3814" s="518"/>
      <c r="Q3814" s="519"/>
      <c r="R3814" s="318">
        <v>42711</v>
      </c>
      <c r="S3814" s="520"/>
      <c r="T3814" s="520"/>
    </row>
    <row r="3815" spans="1:20" s="842" customFormat="1" ht="36" x14ac:dyDescent="0.2">
      <c r="A3815" s="450" t="s">
        <v>10461</v>
      </c>
      <c r="B3815" s="451" t="s">
        <v>7710</v>
      </c>
      <c r="C3815" s="452" t="s">
        <v>13138</v>
      </c>
      <c r="D3815" s="453" t="s">
        <v>13139</v>
      </c>
      <c r="E3815" s="454" t="s">
        <v>13089</v>
      </c>
      <c r="F3815" s="455"/>
      <c r="G3815" s="456"/>
      <c r="H3815" s="457"/>
      <c r="I3815" s="458"/>
      <c r="J3815" s="455" t="s">
        <v>13090</v>
      </c>
      <c r="K3815" s="456" t="s">
        <v>13091</v>
      </c>
      <c r="L3815" s="459" t="s">
        <v>7009</v>
      </c>
      <c r="M3815" s="460" t="s">
        <v>7010</v>
      </c>
      <c r="N3815" s="455" t="s">
        <v>7009</v>
      </c>
      <c r="O3815" s="456" t="s">
        <v>7010</v>
      </c>
      <c r="P3815" s="459" t="s">
        <v>7714</v>
      </c>
      <c r="Q3815" s="460" t="s">
        <v>7715</v>
      </c>
      <c r="R3815" s="461"/>
      <c r="S3815" s="462"/>
      <c r="T3815" s="462"/>
    </row>
    <row r="3816" spans="1:20" s="923" customFormat="1" ht="36" x14ac:dyDescent="0.2">
      <c r="A3816" s="509"/>
      <c r="B3816" s="510"/>
      <c r="C3816" s="511"/>
      <c r="D3816" s="848"/>
      <c r="E3816" s="513" t="s">
        <v>13089</v>
      </c>
      <c r="F3816" s="514"/>
      <c r="G3816" s="515"/>
      <c r="H3816" s="516"/>
      <c r="I3816" s="517"/>
      <c r="J3816" s="514" t="s">
        <v>10340</v>
      </c>
      <c r="K3816" s="515" t="s">
        <v>10341</v>
      </c>
      <c r="L3816" s="518" t="s">
        <v>13090</v>
      </c>
      <c r="M3816" s="519" t="s">
        <v>13091</v>
      </c>
      <c r="N3816" s="514"/>
      <c r="O3816" s="515"/>
      <c r="P3816" s="518"/>
      <c r="Q3816" s="519"/>
      <c r="R3816" s="318">
        <v>42711</v>
      </c>
      <c r="S3816" s="520"/>
      <c r="T3816" s="520"/>
    </row>
    <row r="3817" spans="1:20" s="894" customFormat="1" ht="60" x14ac:dyDescent="0.2">
      <c r="A3817" s="450" t="s">
        <v>10461</v>
      </c>
      <c r="B3817" s="451" t="s">
        <v>7710</v>
      </c>
      <c r="C3817" s="452" t="s">
        <v>13140</v>
      </c>
      <c r="D3817" s="453" t="s">
        <v>13141</v>
      </c>
      <c r="E3817" s="454" t="s">
        <v>13089</v>
      </c>
      <c r="F3817" s="455"/>
      <c r="G3817" s="456"/>
      <c r="H3817" s="457"/>
      <c r="I3817" s="458"/>
      <c r="J3817" s="455" t="s">
        <v>13090</v>
      </c>
      <c r="K3817" s="456" t="s">
        <v>13091</v>
      </c>
      <c r="L3817" s="459" t="s">
        <v>7011</v>
      </c>
      <c r="M3817" s="460" t="s">
        <v>7012</v>
      </c>
      <c r="N3817" s="455" t="s">
        <v>7011</v>
      </c>
      <c r="O3817" s="456" t="s">
        <v>7012</v>
      </c>
      <c r="P3817" s="459" t="s">
        <v>7714</v>
      </c>
      <c r="Q3817" s="460" t="s">
        <v>7715</v>
      </c>
      <c r="R3817" s="461"/>
      <c r="S3817" s="462"/>
      <c r="T3817" s="462"/>
    </row>
    <row r="3818" spans="1:20" s="843" customFormat="1" ht="36" x14ac:dyDescent="0.2">
      <c r="A3818" s="509"/>
      <c r="B3818" s="510"/>
      <c r="C3818" s="511"/>
      <c r="D3818" s="848"/>
      <c r="E3818" s="513" t="s">
        <v>13089</v>
      </c>
      <c r="F3818" s="514"/>
      <c r="G3818" s="515"/>
      <c r="H3818" s="516"/>
      <c r="I3818" s="517"/>
      <c r="J3818" s="514" t="s">
        <v>10340</v>
      </c>
      <c r="K3818" s="515" t="s">
        <v>10341</v>
      </c>
      <c r="L3818" s="518" t="s">
        <v>13090</v>
      </c>
      <c r="M3818" s="519" t="s">
        <v>13091</v>
      </c>
      <c r="N3818" s="514"/>
      <c r="O3818" s="515"/>
      <c r="P3818" s="518"/>
      <c r="Q3818" s="519"/>
      <c r="R3818" s="318">
        <v>42711</v>
      </c>
      <c r="S3818" s="520"/>
      <c r="T3818" s="520"/>
    </row>
    <row r="3819" spans="1:20" s="507" customFormat="1" ht="36" x14ac:dyDescent="0.2">
      <c r="A3819" s="450" t="s">
        <v>10461</v>
      </c>
      <c r="B3819" s="451" t="s">
        <v>7710</v>
      </c>
      <c r="C3819" s="452" t="s">
        <v>13142</v>
      </c>
      <c r="D3819" s="453" t="s">
        <v>13143</v>
      </c>
      <c r="E3819" s="454" t="s">
        <v>13089</v>
      </c>
      <c r="F3819" s="455"/>
      <c r="G3819" s="456"/>
      <c r="H3819" s="457"/>
      <c r="I3819" s="458"/>
      <c r="J3819" s="455" t="s">
        <v>13090</v>
      </c>
      <c r="K3819" s="456" t="s">
        <v>13091</v>
      </c>
      <c r="L3819" s="459" t="s">
        <v>7013</v>
      </c>
      <c r="M3819" s="460" t="s">
        <v>7014</v>
      </c>
      <c r="N3819" s="455" t="s">
        <v>7013</v>
      </c>
      <c r="O3819" s="456" t="s">
        <v>7014</v>
      </c>
      <c r="P3819" s="459" t="s">
        <v>7714</v>
      </c>
      <c r="Q3819" s="460" t="s">
        <v>7715</v>
      </c>
      <c r="R3819" s="461"/>
      <c r="S3819" s="462"/>
      <c r="T3819" s="462"/>
    </row>
    <row r="3820" spans="1:20" s="922" customFormat="1" ht="36" x14ac:dyDescent="0.2">
      <c r="A3820" s="509"/>
      <c r="B3820" s="510"/>
      <c r="C3820" s="511"/>
      <c r="D3820" s="848"/>
      <c r="E3820" s="513" t="s">
        <v>13089</v>
      </c>
      <c r="F3820" s="514"/>
      <c r="G3820" s="515"/>
      <c r="H3820" s="516"/>
      <c r="I3820" s="517"/>
      <c r="J3820" s="514" t="s">
        <v>10340</v>
      </c>
      <c r="K3820" s="515" t="s">
        <v>10341</v>
      </c>
      <c r="L3820" s="518" t="s">
        <v>13090</v>
      </c>
      <c r="M3820" s="519" t="s">
        <v>13091</v>
      </c>
      <c r="N3820" s="514"/>
      <c r="O3820" s="515"/>
      <c r="P3820" s="518"/>
      <c r="Q3820" s="519"/>
      <c r="R3820" s="318">
        <v>42711</v>
      </c>
      <c r="S3820" s="520"/>
      <c r="T3820" s="520"/>
    </row>
    <row r="3821" spans="1:20" s="894" customFormat="1" ht="48" x14ac:dyDescent="0.2">
      <c r="A3821" s="450" t="s">
        <v>10461</v>
      </c>
      <c r="B3821" s="451" t="s">
        <v>7710</v>
      </c>
      <c r="C3821" s="452" t="s">
        <v>13144</v>
      </c>
      <c r="D3821" s="453" t="s">
        <v>13145</v>
      </c>
      <c r="E3821" s="454" t="s">
        <v>13089</v>
      </c>
      <c r="F3821" s="455"/>
      <c r="G3821" s="456"/>
      <c r="H3821" s="457"/>
      <c r="I3821" s="458"/>
      <c r="J3821" s="455" t="s">
        <v>13090</v>
      </c>
      <c r="K3821" s="456" t="s">
        <v>13091</v>
      </c>
      <c r="L3821" s="459" t="s">
        <v>7015</v>
      </c>
      <c r="M3821" s="460" t="s">
        <v>7016</v>
      </c>
      <c r="N3821" s="455" t="s">
        <v>7015</v>
      </c>
      <c r="O3821" s="456" t="s">
        <v>7016</v>
      </c>
      <c r="P3821" s="459" t="s">
        <v>7714</v>
      </c>
      <c r="Q3821" s="460" t="s">
        <v>7715</v>
      </c>
      <c r="R3821" s="461"/>
      <c r="S3821" s="462"/>
      <c r="T3821" s="462"/>
    </row>
    <row r="3822" spans="1:20" s="843" customFormat="1" ht="36" x14ac:dyDescent="0.2">
      <c r="A3822" s="509"/>
      <c r="B3822" s="510"/>
      <c r="C3822" s="511"/>
      <c r="D3822" s="848"/>
      <c r="E3822" s="513" t="s">
        <v>13089</v>
      </c>
      <c r="F3822" s="514"/>
      <c r="G3822" s="515"/>
      <c r="H3822" s="516"/>
      <c r="I3822" s="517"/>
      <c r="J3822" s="514" t="s">
        <v>10340</v>
      </c>
      <c r="K3822" s="515" t="s">
        <v>10341</v>
      </c>
      <c r="L3822" s="518" t="s">
        <v>13090</v>
      </c>
      <c r="M3822" s="519" t="s">
        <v>13091</v>
      </c>
      <c r="N3822" s="514"/>
      <c r="O3822" s="515"/>
      <c r="P3822" s="518"/>
      <c r="Q3822" s="519"/>
      <c r="R3822" s="318">
        <v>42711</v>
      </c>
      <c r="S3822" s="520"/>
      <c r="T3822" s="520"/>
    </row>
    <row r="3823" spans="1:20" s="507" customFormat="1" ht="48" x14ac:dyDescent="0.2">
      <c r="A3823" s="450" t="s">
        <v>10461</v>
      </c>
      <c r="B3823" s="451" t="s">
        <v>7710</v>
      </c>
      <c r="C3823" s="452" t="s">
        <v>13146</v>
      </c>
      <c r="D3823" s="453" t="s">
        <v>13147</v>
      </c>
      <c r="E3823" s="454" t="s">
        <v>13089</v>
      </c>
      <c r="F3823" s="455"/>
      <c r="G3823" s="456"/>
      <c r="H3823" s="457"/>
      <c r="I3823" s="458"/>
      <c r="J3823" s="455" t="s">
        <v>13090</v>
      </c>
      <c r="K3823" s="456" t="s">
        <v>13091</v>
      </c>
      <c r="L3823" s="459" t="s">
        <v>7017</v>
      </c>
      <c r="M3823" s="460" t="s">
        <v>7018</v>
      </c>
      <c r="N3823" s="455" t="s">
        <v>7017</v>
      </c>
      <c r="O3823" s="456" t="s">
        <v>7018</v>
      </c>
      <c r="P3823" s="459" t="s">
        <v>7714</v>
      </c>
      <c r="Q3823" s="460" t="s">
        <v>7715</v>
      </c>
      <c r="R3823" s="461"/>
      <c r="S3823" s="462"/>
      <c r="T3823" s="462"/>
    </row>
    <row r="3824" spans="1:20" s="922" customFormat="1" ht="36" x14ac:dyDescent="0.2">
      <c r="A3824" s="509"/>
      <c r="B3824" s="510"/>
      <c r="C3824" s="511"/>
      <c r="D3824" s="848"/>
      <c r="E3824" s="513" t="s">
        <v>13089</v>
      </c>
      <c r="F3824" s="514"/>
      <c r="G3824" s="515"/>
      <c r="H3824" s="516"/>
      <c r="I3824" s="517"/>
      <c r="J3824" s="514" t="s">
        <v>10340</v>
      </c>
      <c r="K3824" s="515" t="s">
        <v>10341</v>
      </c>
      <c r="L3824" s="518" t="s">
        <v>13090</v>
      </c>
      <c r="M3824" s="519" t="s">
        <v>13091</v>
      </c>
      <c r="N3824" s="514"/>
      <c r="O3824" s="515"/>
      <c r="P3824" s="518"/>
      <c r="Q3824" s="519"/>
      <c r="R3824" s="318">
        <v>42711</v>
      </c>
      <c r="S3824" s="520"/>
      <c r="T3824" s="520"/>
    </row>
    <row r="3825" spans="1:20" s="842" customFormat="1" ht="36" x14ac:dyDescent="0.2">
      <c r="A3825" s="450" t="s">
        <v>10461</v>
      </c>
      <c r="B3825" s="451" t="s">
        <v>7710</v>
      </c>
      <c r="C3825" s="452" t="s">
        <v>13148</v>
      </c>
      <c r="D3825" s="453" t="s">
        <v>13149</v>
      </c>
      <c r="E3825" s="454" t="s">
        <v>13089</v>
      </c>
      <c r="F3825" s="455"/>
      <c r="G3825" s="456"/>
      <c r="H3825" s="457"/>
      <c r="I3825" s="458"/>
      <c r="J3825" s="455" t="s">
        <v>13090</v>
      </c>
      <c r="K3825" s="456" t="s">
        <v>13091</v>
      </c>
      <c r="L3825" s="459" t="s">
        <v>7019</v>
      </c>
      <c r="M3825" s="460" t="s">
        <v>7020</v>
      </c>
      <c r="N3825" s="455" t="s">
        <v>7019</v>
      </c>
      <c r="O3825" s="456" t="s">
        <v>7020</v>
      </c>
      <c r="P3825" s="459" t="s">
        <v>7714</v>
      </c>
      <c r="Q3825" s="460" t="s">
        <v>7715</v>
      </c>
      <c r="R3825" s="461"/>
      <c r="S3825" s="462"/>
      <c r="T3825" s="462"/>
    </row>
    <row r="3826" spans="1:20" s="923" customFormat="1" ht="36" x14ac:dyDescent="0.2">
      <c r="A3826" s="509"/>
      <c r="B3826" s="510"/>
      <c r="C3826" s="511"/>
      <c r="D3826" s="848"/>
      <c r="E3826" s="513" t="s">
        <v>13089</v>
      </c>
      <c r="F3826" s="514"/>
      <c r="G3826" s="515"/>
      <c r="H3826" s="516"/>
      <c r="I3826" s="517"/>
      <c r="J3826" s="514" t="s">
        <v>10340</v>
      </c>
      <c r="K3826" s="515" t="s">
        <v>10341</v>
      </c>
      <c r="L3826" s="518" t="s">
        <v>13090</v>
      </c>
      <c r="M3826" s="519" t="s">
        <v>13091</v>
      </c>
      <c r="N3826" s="514"/>
      <c r="O3826" s="515"/>
      <c r="P3826" s="518"/>
      <c r="Q3826" s="519"/>
      <c r="R3826" s="318">
        <v>42711</v>
      </c>
      <c r="S3826" s="520"/>
      <c r="T3826" s="520"/>
    </row>
    <row r="3827" spans="1:20" s="894" customFormat="1" ht="36" x14ac:dyDescent="0.2">
      <c r="A3827" s="450" t="s">
        <v>10461</v>
      </c>
      <c r="B3827" s="451" t="s">
        <v>7710</v>
      </c>
      <c r="C3827" s="452" t="s">
        <v>13150</v>
      </c>
      <c r="D3827" s="453" t="s">
        <v>13151</v>
      </c>
      <c r="E3827" s="454" t="s">
        <v>13089</v>
      </c>
      <c r="F3827" s="455"/>
      <c r="G3827" s="456"/>
      <c r="H3827" s="457"/>
      <c r="I3827" s="458"/>
      <c r="J3827" s="455" t="s">
        <v>13090</v>
      </c>
      <c r="K3827" s="456" t="s">
        <v>13091</v>
      </c>
      <c r="L3827" s="459" t="s">
        <v>7021</v>
      </c>
      <c r="M3827" s="460" t="s">
        <v>7022</v>
      </c>
      <c r="N3827" s="455" t="s">
        <v>7021</v>
      </c>
      <c r="O3827" s="456" t="s">
        <v>7022</v>
      </c>
      <c r="P3827" s="459" t="s">
        <v>7714</v>
      </c>
      <c r="Q3827" s="460" t="s">
        <v>7715</v>
      </c>
      <c r="R3827" s="461"/>
      <c r="S3827" s="462"/>
      <c r="T3827" s="462"/>
    </row>
    <row r="3828" spans="1:20" s="843" customFormat="1" ht="36" x14ac:dyDescent="0.2">
      <c r="A3828" s="509"/>
      <c r="B3828" s="510"/>
      <c r="C3828" s="511"/>
      <c r="D3828" s="848"/>
      <c r="E3828" s="513" t="s">
        <v>13089</v>
      </c>
      <c r="F3828" s="514"/>
      <c r="G3828" s="515"/>
      <c r="H3828" s="516"/>
      <c r="I3828" s="517"/>
      <c r="J3828" s="514" t="s">
        <v>10340</v>
      </c>
      <c r="K3828" s="515" t="s">
        <v>10341</v>
      </c>
      <c r="L3828" s="518" t="s">
        <v>13090</v>
      </c>
      <c r="M3828" s="519" t="s">
        <v>13091</v>
      </c>
      <c r="N3828" s="514"/>
      <c r="O3828" s="515"/>
      <c r="P3828" s="518"/>
      <c r="Q3828" s="519"/>
      <c r="R3828" s="318">
        <v>42711</v>
      </c>
      <c r="S3828" s="520"/>
      <c r="T3828" s="520"/>
    </row>
    <row r="3829" spans="1:20" s="507" customFormat="1" ht="36" x14ac:dyDescent="0.2">
      <c r="A3829" s="450" t="s">
        <v>10461</v>
      </c>
      <c r="B3829" s="451" t="s">
        <v>7710</v>
      </c>
      <c r="C3829" s="452" t="s">
        <v>13152</v>
      </c>
      <c r="D3829" s="453" t="s">
        <v>13153</v>
      </c>
      <c r="E3829" s="454" t="s">
        <v>13089</v>
      </c>
      <c r="F3829" s="455"/>
      <c r="G3829" s="456"/>
      <c r="H3829" s="457"/>
      <c r="I3829" s="458"/>
      <c r="J3829" s="455" t="s">
        <v>13090</v>
      </c>
      <c r="K3829" s="456" t="s">
        <v>13091</v>
      </c>
      <c r="L3829" s="459" t="s">
        <v>7023</v>
      </c>
      <c r="M3829" s="460" t="s">
        <v>7024</v>
      </c>
      <c r="N3829" s="455" t="s">
        <v>7023</v>
      </c>
      <c r="O3829" s="456" t="s">
        <v>7024</v>
      </c>
      <c r="P3829" s="459" t="s">
        <v>7714</v>
      </c>
      <c r="Q3829" s="460" t="s">
        <v>7715</v>
      </c>
      <c r="R3829" s="461"/>
      <c r="S3829" s="462"/>
      <c r="T3829" s="462"/>
    </row>
    <row r="3830" spans="1:20" s="922" customFormat="1" ht="36" x14ac:dyDescent="0.2">
      <c r="A3830" s="509"/>
      <c r="B3830" s="510"/>
      <c r="C3830" s="511"/>
      <c r="D3830" s="848"/>
      <c r="E3830" s="513" t="s">
        <v>13089</v>
      </c>
      <c r="F3830" s="514"/>
      <c r="G3830" s="515"/>
      <c r="H3830" s="516"/>
      <c r="I3830" s="517"/>
      <c r="J3830" s="514" t="s">
        <v>10340</v>
      </c>
      <c r="K3830" s="515" t="s">
        <v>10341</v>
      </c>
      <c r="L3830" s="518" t="s">
        <v>13090</v>
      </c>
      <c r="M3830" s="519" t="s">
        <v>13091</v>
      </c>
      <c r="N3830" s="514"/>
      <c r="O3830" s="515"/>
      <c r="P3830" s="518"/>
      <c r="Q3830" s="519"/>
      <c r="R3830" s="318">
        <v>42711</v>
      </c>
      <c r="S3830" s="520"/>
      <c r="T3830" s="520"/>
    </row>
    <row r="3831" spans="1:20" s="507" customFormat="1" ht="60" x14ac:dyDescent="0.2">
      <c r="A3831" s="450" t="s">
        <v>10461</v>
      </c>
      <c r="B3831" s="451" t="s">
        <v>7710</v>
      </c>
      <c r="C3831" s="452" t="s">
        <v>13154</v>
      </c>
      <c r="D3831" s="453" t="s">
        <v>13155</v>
      </c>
      <c r="E3831" s="454" t="s">
        <v>13089</v>
      </c>
      <c r="F3831" s="455"/>
      <c r="G3831" s="456"/>
      <c r="H3831" s="457"/>
      <c r="I3831" s="458"/>
      <c r="J3831" s="455" t="s">
        <v>13090</v>
      </c>
      <c r="K3831" s="456" t="s">
        <v>13091</v>
      </c>
      <c r="L3831" s="459" t="s">
        <v>7025</v>
      </c>
      <c r="M3831" s="460" t="s">
        <v>7026</v>
      </c>
      <c r="N3831" s="455" t="s">
        <v>7025</v>
      </c>
      <c r="O3831" s="456" t="s">
        <v>7026</v>
      </c>
      <c r="P3831" s="459" t="s">
        <v>7714</v>
      </c>
      <c r="Q3831" s="460" t="s">
        <v>7715</v>
      </c>
      <c r="R3831" s="461"/>
      <c r="S3831" s="462"/>
      <c r="T3831" s="462"/>
    </row>
    <row r="3832" spans="1:20" s="922" customFormat="1" ht="36" x14ac:dyDescent="0.2">
      <c r="A3832" s="509"/>
      <c r="B3832" s="510"/>
      <c r="C3832" s="511"/>
      <c r="D3832" s="848"/>
      <c r="E3832" s="513" t="s">
        <v>13089</v>
      </c>
      <c r="F3832" s="514"/>
      <c r="G3832" s="515"/>
      <c r="H3832" s="516"/>
      <c r="I3832" s="517"/>
      <c r="J3832" s="514" t="s">
        <v>10340</v>
      </c>
      <c r="K3832" s="515" t="s">
        <v>10341</v>
      </c>
      <c r="L3832" s="518" t="s">
        <v>13090</v>
      </c>
      <c r="M3832" s="519" t="s">
        <v>13091</v>
      </c>
      <c r="N3832" s="514"/>
      <c r="O3832" s="515"/>
      <c r="P3832" s="518"/>
      <c r="Q3832" s="519"/>
      <c r="R3832" s="318">
        <v>42711</v>
      </c>
      <c r="S3832" s="520"/>
      <c r="T3832" s="520"/>
    </row>
    <row r="3833" spans="1:20" s="507" customFormat="1" ht="36" x14ac:dyDescent="0.2">
      <c r="A3833" s="450" t="s">
        <v>10461</v>
      </c>
      <c r="B3833" s="451" t="s">
        <v>7710</v>
      </c>
      <c r="C3833" s="452" t="s">
        <v>13156</v>
      </c>
      <c r="D3833" s="453" t="s">
        <v>13157</v>
      </c>
      <c r="E3833" s="454" t="s">
        <v>13089</v>
      </c>
      <c r="F3833" s="455"/>
      <c r="G3833" s="456"/>
      <c r="H3833" s="457"/>
      <c r="I3833" s="458"/>
      <c r="J3833" s="455" t="s">
        <v>13090</v>
      </c>
      <c r="K3833" s="456" t="s">
        <v>13091</v>
      </c>
      <c r="L3833" s="459" t="s">
        <v>7027</v>
      </c>
      <c r="M3833" s="460" t="s">
        <v>7028</v>
      </c>
      <c r="N3833" s="455" t="s">
        <v>7027</v>
      </c>
      <c r="O3833" s="456" t="s">
        <v>7028</v>
      </c>
      <c r="P3833" s="459" t="s">
        <v>7714</v>
      </c>
      <c r="Q3833" s="460" t="s">
        <v>7715</v>
      </c>
      <c r="R3833" s="461"/>
      <c r="S3833" s="462"/>
      <c r="T3833" s="462"/>
    </row>
    <row r="3834" spans="1:20" s="922" customFormat="1" ht="36" x14ac:dyDescent="0.2">
      <c r="A3834" s="509"/>
      <c r="B3834" s="510"/>
      <c r="C3834" s="511"/>
      <c r="D3834" s="848"/>
      <c r="E3834" s="513" t="s">
        <v>13089</v>
      </c>
      <c r="F3834" s="514"/>
      <c r="G3834" s="515"/>
      <c r="H3834" s="516"/>
      <c r="I3834" s="517"/>
      <c r="J3834" s="514" t="s">
        <v>10340</v>
      </c>
      <c r="K3834" s="515" t="s">
        <v>10341</v>
      </c>
      <c r="L3834" s="518" t="s">
        <v>13090</v>
      </c>
      <c r="M3834" s="519" t="s">
        <v>13091</v>
      </c>
      <c r="N3834" s="514"/>
      <c r="O3834" s="515"/>
      <c r="P3834" s="518"/>
      <c r="Q3834" s="519"/>
      <c r="R3834" s="318">
        <v>42711</v>
      </c>
      <c r="S3834" s="520"/>
      <c r="T3834" s="520"/>
    </row>
    <row r="3835" spans="1:20" x14ac:dyDescent="0.2">
      <c r="A3835" s="244" t="s">
        <v>10461</v>
      </c>
      <c r="B3835" s="244" t="s">
        <v>7707</v>
      </c>
      <c r="C3835" s="246" t="s">
        <v>13158</v>
      </c>
      <c r="D3835" s="247" t="s">
        <v>13159</v>
      </c>
      <c r="E3835" s="248"/>
      <c r="F3835" s="249"/>
      <c r="G3835" s="250"/>
      <c r="H3835" s="251"/>
      <c r="I3835" s="252"/>
      <c r="J3835" s="249"/>
      <c r="K3835" s="250"/>
      <c r="L3835" s="253"/>
      <c r="M3835" s="254"/>
      <c r="N3835" s="249"/>
      <c r="O3835" s="250"/>
      <c r="P3835" s="253"/>
      <c r="Q3835" s="254"/>
      <c r="R3835" s="255"/>
      <c r="S3835" s="256"/>
      <c r="T3835" s="256"/>
    </row>
    <row r="3836" spans="1:20" s="507" customFormat="1" ht="36" x14ac:dyDescent="0.2">
      <c r="A3836" s="450" t="s">
        <v>10461</v>
      </c>
      <c r="B3836" s="451" t="s">
        <v>7710</v>
      </c>
      <c r="C3836" s="452" t="s">
        <v>13160</v>
      </c>
      <c r="D3836" s="453" t="s">
        <v>13161</v>
      </c>
      <c r="E3836" s="454" t="s">
        <v>13089</v>
      </c>
      <c r="F3836" s="455"/>
      <c r="G3836" s="456"/>
      <c r="H3836" s="457"/>
      <c r="I3836" s="458"/>
      <c r="J3836" s="455" t="s">
        <v>13090</v>
      </c>
      <c r="K3836" s="456" t="s">
        <v>13091</v>
      </c>
      <c r="L3836" s="459" t="s">
        <v>7029</v>
      </c>
      <c r="M3836" s="460" t="s">
        <v>7030</v>
      </c>
      <c r="N3836" s="455" t="s">
        <v>7029</v>
      </c>
      <c r="O3836" s="456" t="s">
        <v>7030</v>
      </c>
      <c r="P3836" s="459" t="s">
        <v>7714</v>
      </c>
      <c r="Q3836" s="460" t="s">
        <v>7715</v>
      </c>
      <c r="R3836" s="461"/>
      <c r="S3836" s="462"/>
      <c r="T3836" s="462"/>
    </row>
    <row r="3837" spans="1:20" s="922" customFormat="1" ht="36" x14ac:dyDescent="0.2">
      <c r="A3837" s="509"/>
      <c r="B3837" s="510"/>
      <c r="C3837" s="511"/>
      <c r="D3837" s="848"/>
      <c r="E3837" s="513" t="s">
        <v>13089</v>
      </c>
      <c r="F3837" s="514"/>
      <c r="G3837" s="515"/>
      <c r="H3837" s="516"/>
      <c r="I3837" s="517"/>
      <c r="J3837" s="514" t="s">
        <v>10340</v>
      </c>
      <c r="K3837" s="515" t="s">
        <v>10341</v>
      </c>
      <c r="L3837" s="518" t="s">
        <v>13090</v>
      </c>
      <c r="M3837" s="519" t="s">
        <v>13091</v>
      </c>
      <c r="N3837" s="514"/>
      <c r="O3837" s="515"/>
      <c r="P3837" s="518"/>
      <c r="Q3837" s="519"/>
      <c r="R3837" s="318">
        <v>42711</v>
      </c>
      <c r="S3837" s="520"/>
      <c r="T3837" s="520"/>
    </row>
    <row r="3838" spans="1:20" s="507" customFormat="1" ht="36" x14ac:dyDescent="0.2">
      <c r="A3838" s="450" t="s">
        <v>10461</v>
      </c>
      <c r="B3838" s="451" t="s">
        <v>7710</v>
      </c>
      <c r="C3838" s="452" t="s">
        <v>13162</v>
      </c>
      <c r="D3838" s="453" t="s">
        <v>13163</v>
      </c>
      <c r="E3838" s="454" t="s">
        <v>13089</v>
      </c>
      <c r="F3838" s="455"/>
      <c r="G3838" s="456"/>
      <c r="H3838" s="457"/>
      <c r="I3838" s="458"/>
      <c r="J3838" s="455" t="s">
        <v>13090</v>
      </c>
      <c r="K3838" s="456" t="s">
        <v>13091</v>
      </c>
      <c r="L3838" s="459" t="s">
        <v>7031</v>
      </c>
      <c r="M3838" s="460" t="s">
        <v>7032</v>
      </c>
      <c r="N3838" s="455" t="s">
        <v>7031</v>
      </c>
      <c r="O3838" s="456" t="s">
        <v>7032</v>
      </c>
      <c r="P3838" s="459" t="s">
        <v>7714</v>
      </c>
      <c r="Q3838" s="460" t="s">
        <v>7715</v>
      </c>
      <c r="R3838" s="461"/>
      <c r="S3838" s="462"/>
      <c r="T3838" s="462"/>
    </row>
    <row r="3839" spans="1:20" s="922" customFormat="1" ht="36" x14ac:dyDescent="0.2">
      <c r="A3839" s="509"/>
      <c r="B3839" s="510"/>
      <c r="C3839" s="511"/>
      <c r="D3839" s="848"/>
      <c r="E3839" s="513" t="s">
        <v>13089</v>
      </c>
      <c r="F3839" s="514"/>
      <c r="G3839" s="515"/>
      <c r="H3839" s="516"/>
      <c r="I3839" s="517"/>
      <c r="J3839" s="514" t="s">
        <v>10340</v>
      </c>
      <c r="K3839" s="515" t="s">
        <v>10341</v>
      </c>
      <c r="L3839" s="518" t="s">
        <v>13090</v>
      </c>
      <c r="M3839" s="519" t="s">
        <v>13091</v>
      </c>
      <c r="N3839" s="514"/>
      <c r="O3839" s="515"/>
      <c r="P3839" s="518"/>
      <c r="Q3839" s="519"/>
      <c r="R3839" s="318">
        <v>42711</v>
      </c>
      <c r="S3839" s="520"/>
      <c r="T3839" s="520"/>
    </row>
    <row r="3840" spans="1:20" s="507" customFormat="1" ht="36" x14ac:dyDescent="0.2">
      <c r="A3840" s="450" t="s">
        <v>10461</v>
      </c>
      <c r="B3840" s="451" t="s">
        <v>7710</v>
      </c>
      <c r="C3840" s="452" t="s">
        <v>13164</v>
      </c>
      <c r="D3840" s="453" t="s">
        <v>13165</v>
      </c>
      <c r="E3840" s="454" t="s">
        <v>13089</v>
      </c>
      <c r="F3840" s="455"/>
      <c r="G3840" s="456"/>
      <c r="H3840" s="457"/>
      <c r="I3840" s="458"/>
      <c r="J3840" s="455" t="s">
        <v>13090</v>
      </c>
      <c r="K3840" s="456" t="s">
        <v>13091</v>
      </c>
      <c r="L3840" s="459" t="s">
        <v>7033</v>
      </c>
      <c r="M3840" s="460" t="s">
        <v>7034</v>
      </c>
      <c r="N3840" s="455" t="s">
        <v>7033</v>
      </c>
      <c r="O3840" s="456" t="s">
        <v>7034</v>
      </c>
      <c r="P3840" s="459" t="s">
        <v>7714</v>
      </c>
      <c r="Q3840" s="460" t="s">
        <v>7715</v>
      </c>
      <c r="R3840" s="461"/>
      <c r="S3840" s="462"/>
      <c r="T3840" s="462"/>
    </row>
    <row r="3841" spans="1:20" s="922" customFormat="1" ht="36" x14ac:dyDescent="0.2">
      <c r="A3841" s="509"/>
      <c r="B3841" s="510"/>
      <c r="C3841" s="511"/>
      <c r="D3841" s="848"/>
      <c r="E3841" s="513" t="s">
        <v>13089</v>
      </c>
      <c r="F3841" s="514"/>
      <c r="G3841" s="515"/>
      <c r="H3841" s="516"/>
      <c r="I3841" s="517"/>
      <c r="J3841" s="514" t="s">
        <v>10340</v>
      </c>
      <c r="K3841" s="515" t="s">
        <v>10341</v>
      </c>
      <c r="L3841" s="518" t="s">
        <v>13090</v>
      </c>
      <c r="M3841" s="519" t="s">
        <v>13091</v>
      </c>
      <c r="N3841" s="514"/>
      <c r="O3841" s="515"/>
      <c r="P3841" s="518"/>
      <c r="Q3841" s="519"/>
      <c r="R3841" s="318">
        <v>42711</v>
      </c>
      <c r="S3841" s="520"/>
      <c r="T3841" s="520"/>
    </row>
    <row r="3842" spans="1:20" ht="12.75" x14ac:dyDescent="0.2">
      <c r="A3842" s="204" t="s">
        <v>10461</v>
      </c>
      <c r="B3842" s="204" t="s">
        <v>7704</v>
      </c>
      <c r="C3842" s="206" t="s">
        <v>13166</v>
      </c>
      <c r="D3842" s="207" t="s">
        <v>13167</v>
      </c>
      <c r="E3842" s="208"/>
      <c r="F3842" s="209"/>
      <c r="G3842" s="210"/>
      <c r="H3842" s="211"/>
      <c r="I3842" s="212"/>
      <c r="J3842" s="209"/>
      <c r="K3842" s="210"/>
      <c r="L3842" s="213"/>
      <c r="M3842" s="214"/>
      <c r="N3842" s="209"/>
      <c r="O3842" s="210"/>
      <c r="P3842" s="213"/>
      <c r="Q3842" s="214"/>
      <c r="R3842" s="215"/>
      <c r="S3842" s="216"/>
      <c r="T3842" s="216"/>
    </row>
    <row r="3843" spans="1:20" x14ac:dyDescent="0.2">
      <c r="A3843" s="244" t="s">
        <v>10461</v>
      </c>
      <c r="B3843" s="244" t="s">
        <v>7707</v>
      </c>
      <c r="C3843" s="246" t="s">
        <v>13168</v>
      </c>
      <c r="D3843" s="247" t="s">
        <v>13169</v>
      </c>
      <c r="E3843" s="248"/>
      <c r="F3843" s="249"/>
      <c r="G3843" s="250"/>
      <c r="H3843" s="251"/>
      <c r="I3843" s="252"/>
      <c r="J3843" s="262"/>
      <c r="K3843" s="263"/>
      <c r="L3843" s="266"/>
      <c r="M3843" s="267"/>
      <c r="N3843" s="262"/>
      <c r="O3843" s="263"/>
      <c r="P3843" s="266"/>
      <c r="Q3843" s="267"/>
      <c r="R3843" s="276"/>
      <c r="S3843" s="277"/>
      <c r="T3843" s="277"/>
    </row>
    <row r="3844" spans="1:20" ht="24" x14ac:dyDescent="0.2">
      <c r="A3844" s="257" t="s">
        <v>10461</v>
      </c>
      <c r="B3844" s="258" t="s">
        <v>7710</v>
      </c>
      <c r="C3844" s="259" t="s">
        <v>13168</v>
      </c>
      <c r="D3844" s="260" t="s">
        <v>13170</v>
      </c>
      <c r="E3844" s="261"/>
      <c r="F3844" s="262"/>
      <c r="G3844" s="263"/>
      <c r="H3844" s="264"/>
      <c r="I3844" s="265"/>
      <c r="J3844" s="262" t="s">
        <v>13090</v>
      </c>
      <c r="K3844" s="263" t="s">
        <v>13091</v>
      </c>
      <c r="L3844" s="266" t="s">
        <v>7039</v>
      </c>
      <c r="M3844" s="267" t="s">
        <v>7040</v>
      </c>
      <c r="N3844" s="262" t="s">
        <v>7039</v>
      </c>
      <c r="O3844" s="263" t="s">
        <v>7040</v>
      </c>
      <c r="P3844" s="266" t="s">
        <v>7714</v>
      </c>
      <c r="Q3844" s="267" t="s">
        <v>7715</v>
      </c>
      <c r="R3844" s="276"/>
      <c r="S3844" s="277"/>
      <c r="T3844" s="277"/>
    </row>
    <row r="3845" spans="1:20" x14ac:dyDescent="0.2">
      <c r="A3845" s="244" t="s">
        <v>10461</v>
      </c>
      <c r="B3845" s="244" t="s">
        <v>7707</v>
      </c>
      <c r="C3845" s="246" t="s">
        <v>13171</v>
      </c>
      <c r="D3845" s="247" t="s">
        <v>13172</v>
      </c>
      <c r="E3845" s="248"/>
      <c r="F3845" s="249"/>
      <c r="G3845" s="250"/>
      <c r="H3845" s="251"/>
      <c r="I3845" s="252"/>
      <c r="J3845" s="262"/>
      <c r="K3845" s="263"/>
      <c r="L3845" s="266"/>
      <c r="M3845" s="267"/>
      <c r="N3845" s="262"/>
      <c r="O3845" s="263"/>
      <c r="P3845" s="266"/>
      <c r="Q3845" s="267"/>
      <c r="R3845" s="276"/>
      <c r="S3845" s="277"/>
      <c r="T3845" s="277"/>
    </row>
    <row r="3846" spans="1:20" ht="36" x14ac:dyDescent="0.2">
      <c r="A3846" s="257" t="s">
        <v>10461</v>
      </c>
      <c r="B3846" s="258" t="s">
        <v>7710</v>
      </c>
      <c r="C3846" s="259" t="s">
        <v>13173</v>
      </c>
      <c r="D3846" s="260" t="s">
        <v>13174</v>
      </c>
      <c r="E3846" s="261"/>
      <c r="F3846" s="262"/>
      <c r="G3846" s="263"/>
      <c r="H3846" s="264"/>
      <c r="I3846" s="265"/>
      <c r="J3846" s="262" t="s">
        <v>13090</v>
      </c>
      <c r="K3846" s="263" t="s">
        <v>13091</v>
      </c>
      <c r="L3846" s="266" t="s">
        <v>7035</v>
      </c>
      <c r="M3846" s="267" t="s">
        <v>7036</v>
      </c>
      <c r="N3846" s="262" t="s">
        <v>7035</v>
      </c>
      <c r="O3846" s="263" t="s">
        <v>7036</v>
      </c>
      <c r="P3846" s="266" t="s">
        <v>7714</v>
      </c>
      <c r="Q3846" s="267" t="s">
        <v>7715</v>
      </c>
      <c r="R3846" s="276"/>
      <c r="S3846" s="277"/>
      <c r="T3846" s="277"/>
    </row>
    <row r="3847" spans="1:20" ht="36" x14ac:dyDescent="0.2">
      <c r="A3847" s="257" t="s">
        <v>10461</v>
      </c>
      <c r="B3847" s="258" t="s">
        <v>7710</v>
      </c>
      <c r="C3847" s="259" t="s">
        <v>13175</v>
      </c>
      <c r="D3847" s="260" t="s">
        <v>13176</v>
      </c>
      <c r="E3847" s="261"/>
      <c r="F3847" s="262"/>
      <c r="G3847" s="263"/>
      <c r="H3847" s="264"/>
      <c r="I3847" s="265"/>
      <c r="J3847" s="262" t="s">
        <v>13090</v>
      </c>
      <c r="K3847" s="263" t="s">
        <v>13091</v>
      </c>
      <c r="L3847" s="266" t="s">
        <v>7037</v>
      </c>
      <c r="M3847" s="267" t="s">
        <v>7647</v>
      </c>
      <c r="N3847" s="262" t="s">
        <v>7037</v>
      </c>
      <c r="O3847" s="263" t="s">
        <v>7647</v>
      </c>
      <c r="P3847" s="266" t="s">
        <v>7714</v>
      </c>
      <c r="Q3847" s="267" t="s">
        <v>7715</v>
      </c>
      <c r="R3847" s="276"/>
      <c r="S3847" s="277"/>
      <c r="T3847" s="277"/>
    </row>
    <row r="3848" spans="1:20" s="203" customFormat="1" ht="24" x14ac:dyDescent="0.2">
      <c r="A3848" s="257" t="s">
        <v>10461</v>
      </c>
      <c r="B3848" s="258" t="s">
        <v>7710</v>
      </c>
      <c r="C3848" s="259" t="s">
        <v>13177</v>
      </c>
      <c r="D3848" s="260" t="s">
        <v>13178</v>
      </c>
      <c r="E3848" s="261"/>
      <c r="F3848" s="262"/>
      <c r="G3848" s="263"/>
      <c r="H3848" s="264"/>
      <c r="I3848" s="265"/>
      <c r="J3848" s="262" t="s">
        <v>13090</v>
      </c>
      <c r="K3848" s="263" t="s">
        <v>13091</v>
      </c>
      <c r="L3848" s="266" t="s">
        <v>7038</v>
      </c>
      <c r="M3848" s="267" t="s">
        <v>13179</v>
      </c>
      <c r="N3848" s="262" t="s">
        <v>7038</v>
      </c>
      <c r="O3848" s="263" t="s">
        <v>13179</v>
      </c>
      <c r="P3848" s="266" t="s">
        <v>7714</v>
      </c>
      <c r="Q3848" s="267" t="s">
        <v>7715</v>
      </c>
      <c r="R3848" s="276"/>
      <c r="S3848" s="277"/>
      <c r="T3848" s="277"/>
    </row>
    <row r="3849" spans="1:20" ht="24" x14ac:dyDescent="0.2">
      <c r="A3849" s="244" t="s">
        <v>10461</v>
      </c>
      <c r="B3849" s="244" t="s">
        <v>7707</v>
      </c>
      <c r="C3849" s="246" t="s">
        <v>13180</v>
      </c>
      <c r="D3849" s="247" t="s">
        <v>13181</v>
      </c>
      <c r="E3849" s="248"/>
      <c r="F3849" s="249"/>
      <c r="G3849" s="250"/>
      <c r="H3849" s="251"/>
      <c r="I3849" s="252"/>
      <c r="J3849" s="262"/>
      <c r="K3849" s="263"/>
      <c r="L3849" s="266"/>
      <c r="M3849" s="267"/>
      <c r="N3849" s="262"/>
      <c r="O3849" s="263"/>
      <c r="P3849" s="266"/>
      <c r="Q3849" s="267"/>
      <c r="R3849" s="276"/>
      <c r="S3849" s="277"/>
      <c r="T3849" s="277"/>
    </row>
    <row r="3850" spans="1:20" ht="36" x14ac:dyDescent="0.2">
      <c r="A3850" s="257" t="s">
        <v>10461</v>
      </c>
      <c r="B3850" s="258" t="s">
        <v>7710</v>
      </c>
      <c r="C3850" s="259" t="s">
        <v>13180</v>
      </c>
      <c r="D3850" s="260" t="s">
        <v>13182</v>
      </c>
      <c r="E3850" s="261"/>
      <c r="F3850" s="262"/>
      <c r="G3850" s="263"/>
      <c r="H3850" s="264"/>
      <c r="I3850" s="265"/>
      <c r="J3850" s="262" t="s">
        <v>13090</v>
      </c>
      <c r="K3850" s="263" t="s">
        <v>13091</v>
      </c>
      <c r="L3850" s="266" t="s">
        <v>7041</v>
      </c>
      <c r="M3850" s="267" t="s">
        <v>7042</v>
      </c>
      <c r="N3850" s="262" t="s">
        <v>7041</v>
      </c>
      <c r="O3850" s="263" t="s">
        <v>7042</v>
      </c>
      <c r="P3850" s="266" t="s">
        <v>7714</v>
      </c>
      <c r="Q3850" s="267" t="s">
        <v>7715</v>
      </c>
      <c r="R3850" s="276"/>
      <c r="S3850" s="277"/>
      <c r="T3850" s="277"/>
    </row>
    <row r="3851" spans="1:20" ht="24" x14ac:dyDescent="0.2">
      <c r="A3851" s="244" t="s">
        <v>10461</v>
      </c>
      <c r="B3851" s="244" t="s">
        <v>7707</v>
      </c>
      <c r="C3851" s="246" t="s">
        <v>13183</v>
      </c>
      <c r="D3851" s="247" t="s">
        <v>13184</v>
      </c>
      <c r="E3851" s="248"/>
      <c r="F3851" s="249"/>
      <c r="G3851" s="250"/>
      <c r="H3851" s="251"/>
      <c r="I3851" s="252"/>
      <c r="J3851" s="262"/>
      <c r="K3851" s="263"/>
      <c r="L3851" s="266"/>
      <c r="M3851" s="267"/>
      <c r="N3851" s="262"/>
      <c r="O3851" s="263"/>
      <c r="P3851" s="266"/>
      <c r="Q3851" s="267"/>
      <c r="R3851" s="276"/>
      <c r="S3851" s="277"/>
      <c r="T3851" s="277"/>
    </row>
    <row r="3852" spans="1:20" ht="36" x14ac:dyDescent="0.2">
      <c r="A3852" s="257" t="s">
        <v>10461</v>
      </c>
      <c r="B3852" s="258" t="s">
        <v>7710</v>
      </c>
      <c r="C3852" s="259" t="s">
        <v>13183</v>
      </c>
      <c r="D3852" s="260" t="s">
        <v>13185</v>
      </c>
      <c r="E3852" s="261"/>
      <c r="F3852" s="262"/>
      <c r="G3852" s="263"/>
      <c r="H3852" s="264"/>
      <c r="I3852" s="265"/>
      <c r="J3852" s="262" t="s">
        <v>13090</v>
      </c>
      <c r="K3852" s="263" t="s">
        <v>13091</v>
      </c>
      <c r="L3852" s="266" t="s">
        <v>7043</v>
      </c>
      <c r="M3852" s="267" t="s">
        <v>7044</v>
      </c>
      <c r="N3852" s="262" t="s">
        <v>7043</v>
      </c>
      <c r="O3852" s="263" t="s">
        <v>7044</v>
      </c>
      <c r="P3852" s="266" t="s">
        <v>7714</v>
      </c>
      <c r="Q3852" s="267" t="s">
        <v>7715</v>
      </c>
      <c r="R3852" s="276"/>
      <c r="S3852" s="277"/>
      <c r="T3852" s="277"/>
    </row>
    <row r="3853" spans="1:20" ht="12.75" x14ac:dyDescent="0.2">
      <c r="A3853" s="204" t="s">
        <v>10461</v>
      </c>
      <c r="B3853" s="204" t="s">
        <v>7704</v>
      </c>
      <c r="C3853" s="206" t="s">
        <v>10438</v>
      </c>
      <c r="D3853" s="207" t="s">
        <v>13186</v>
      </c>
      <c r="E3853" s="208"/>
      <c r="F3853" s="209"/>
      <c r="G3853" s="210"/>
      <c r="H3853" s="211"/>
      <c r="I3853" s="212"/>
      <c r="J3853" s="209"/>
      <c r="K3853" s="210"/>
      <c r="L3853" s="213"/>
      <c r="M3853" s="214"/>
      <c r="N3853" s="209"/>
      <c r="O3853" s="210"/>
      <c r="P3853" s="213"/>
      <c r="Q3853" s="214"/>
      <c r="R3853" s="215"/>
      <c r="S3853" s="216"/>
      <c r="T3853" s="216"/>
    </row>
    <row r="3854" spans="1:20" ht="24" x14ac:dyDescent="0.2">
      <c r="A3854" s="244" t="s">
        <v>10461</v>
      </c>
      <c r="B3854" s="244" t="s">
        <v>7707</v>
      </c>
      <c r="C3854" s="246" t="s">
        <v>13187</v>
      </c>
      <c r="D3854" s="247" t="s">
        <v>13188</v>
      </c>
      <c r="E3854" s="248"/>
      <c r="F3854" s="249"/>
      <c r="G3854" s="250"/>
      <c r="H3854" s="251"/>
      <c r="I3854" s="252"/>
      <c r="J3854" s="262"/>
      <c r="K3854" s="266"/>
      <c r="L3854" s="261"/>
      <c r="M3854" s="267"/>
      <c r="N3854" s="262"/>
      <c r="O3854" s="266"/>
      <c r="P3854" s="261"/>
      <c r="Q3854" s="267"/>
      <c r="R3854" s="276"/>
      <c r="S3854" s="277"/>
      <c r="T3854" s="277"/>
    </row>
    <row r="3855" spans="1:20" ht="24" x14ac:dyDescent="0.2">
      <c r="A3855" s="257" t="s">
        <v>10461</v>
      </c>
      <c r="B3855" s="258" t="s">
        <v>7710</v>
      </c>
      <c r="C3855" s="259" t="s">
        <v>13187</v>
      </c>
      <c r="D3855" s="260" t="s">
        <v>13189</v>
      </c>
      <c r="E3855" s="261"/>
      <c r="F3855" s="262"/>
      <c r="G3855" s="263"/>
      <c r="H3855" s="264"/>
      <c r="I3855" s="265"/>
      <c r="J3855" s="262" t="s">
        <v>6350</v>
      </c>
      <c r="K3855" s="263" t="s">
        <v>6351</v>
      </c>
      <c r="L3855" s="266" t="s">
        <v>7640</v>
      </c>
      <c r="M3855" s="267" t="s">
        <v>7641</v>
      </c>
      <c r="N3855" s="262" t="s">
        <v>7640</v>
      </c>
      <c r="O3855" s="263" t="s">
        <v>7641</v>
      </c>
      <c r="P3855" s="266" t="s">
        <v>7714</v>
      </c>
      <c r="Q3855" s="267" t="s">
        <v>7715</v>
      </c>
      <c r="R3855" s="276"/>
      <c r="S3855" s="277"/>
      <c r="T3855" s="277"/>
    </row>
    <row r="3856" spans="1:20" ht="24" x14ac:dyDescent="0.2">
      <c r="A3856" s="244" t="s">
        <v>10461</v>
      </c>
      <c r="B3856" s="244" t="s">
        <v>7707</v>
      </c>
      <c r="C3856" s="246" t="s">
        <v>13190</v>
      </c>
      <c r="D3856" s="247" t="s">
        <v>13191</v>
      </c>
      <c r="E3856" s="248"/>
      <c r="F3856" s="249"/>
      <c r="G3856" s="250"/>
      <c r="H3856" s="251"/>
      <c r="I3856" s="252"/>
      <c r="J3856" s="262"/>
      <c r="K3856" s="263"/>
      <c r="L3856" s="266"/>
      <c r="M3856" s="267"/>
      <c r="N3856" s="262"/>
      <c r="O3856" s="266"/>
      <c r="P3856" s="261"/>
      <c r="Q3856" s="267"/>
      <c r="R3856" s="276"/>
      <c r="S3856" s="277"/>
      <c r="T3856" s="277"/>
    </row>
    <row r="3857" spans="1:20" ht="24" x14ac:dyDescent="0.2">
      <c r="A3857" s="257" t="s">
        <v>10461</v>
      </c>
      <c r="B3857" s="258" t="s">
        <v>7710</v>
      </c>
      <c r="C3857" s="259" t="s">
        <v>13190</v>
      </c>
      <c r="D3857" s="260" t="s">
        <v>13192</v>
      </c>
      <c r="E3857" s="261"/>
      <c r="F3857" s="262"/>
      <c r="G3857" s="263"/>
      <c r="H3857" s="264"/>
      <c r="I3857" s="265"/>
      <c r="J3857" s="262"/>
      <c r="K3857" s="263"/>
      <c r="L3857" s="266"/>
      <c r="M3857" s="267"/>
      <c r="N3857" s="262" t="s">
        <v>7640</v>
      </c>
      <c r="O3857" s="266" t="s">
        <v>7641</v>
      </c>
      <c r="P3857" s="261" t="s">
        <v>7714</v>
      </c>
      <c r="Q3857" s="267" t="s">
        <v>7715</v>
      </c>
      <c r="R3857" s="276"/>
      <c r="S3857" s="277"/>
      <c r="T3857" s="277"/>
    </row>
    <row r="3858" spans="1:20" ht="12.75" x14ac:dyDescent="0.2">
      <c r="A3858" s="204" t="s">
        <v>10461</v>
      </c>
      <c r="B3858" s="204" t="s">
        <v>7704</v>
      </c>
      <c r="C3858" s="206" t="s">
        <v>13193</v>
      </c>
      <c r="D3858" s="207" t="s">
        <v>13194</v>
      </c>
      <c r="E3858" s="208"/>
      <c r="F3858" s="209"/>
      <c r="G3858" s="210"/>
      <c r="H3858" s="211"/>
      <c r="I3858" s="212"/>
      <c r="J3858" s="209"/>
      <c r="K3858" s="210"/>
      <c r="L3858" s="213"/>
      <c r="M3858" s="214"/>
      <c r="N3858" s="209"/>
      <c r="O3858" s="210"/>
      <c r="P3858" s="213"/>
      <c r="Q3858" s="214"/>
      <c r="R3858" s="215"/>
      <c r="S3858" s="216"/>
      <c r="T3858" s="216"/>
    </row>
    <row r="3859" spans="1:20" ht="24" x14ac:dyDescent="0.2">
      <c r="A3859" s="244" t="s">
        <v>10461</v>
      </c>
      <c r="B3859" s="245" t="s">
        <v>7707</v>
      </c>
      <c r="C3859" s="246" t="s">
        <v>13195</v>
      </c>
      <c r="D3859" s="247" t="s">
        <v>13196</v>
      </c>
      <c r="E3859" s="248"/>
      <c r="F3859" s="249"/>
      <c r="G3859" s="250"/>
      <c r="H3859" s="251"/>
      <c r="I3859" s="252"/>
      <c r="J3859" s="262"/>
      <c r="K3859" s="263"/>
      <c r="L3859" s="266"/>
      <c r="M3859" s="267"/>
      <c r="N3859" s="262"/>
      <c r="O3859" s="266"/>
      <c r="P3859" s="261"/>
      <c r="Q3859" s="267"/>
      <c r="R3859" s="276"/>
      <c r="S3859" s="277"/>
      <c r="T3859" s="277"/>
    </row>
    <row r="3860" spans="1:20" ht="48" x14ac:dyDescent="0.2">
      <c r="A3860" s="257" t="s">
        <v>10461</v>
      </c>
      <c r="B3860" s="258" t="s">
        <v>7710</v>
      </c>
      <c r="C3860" s="259" t="s">
        <v>13195</v>
      </c>
      <c r="D3860" s="260" t="s">
        <v>13197</v>
      </c>
      <c r="E3860" s="261"/>
      <c r="F3860" s="262"/>
      <c r="G3860" s="263"/>
      <c r="H3860" s="264"/>
      <c r="I3860" s="265"/>
      <c r="J3860" s="262" t="s">
        <v>5314</v>
      </c>
      <c r="K3860" s="263" t="s">
        <v>5315</v>
      </c>
      <c r="L3860" s="266" t="s">
        <v>7520</v>
      </c>
      <c r="M3860" s="267" t="s">
        <v>7521</v>
      </c>
      <c r="N3860" s="262" t="s">
        <v>7520</v>
      </c>
      <c r="O3860" s="263" t="s">
        <v>7521</v>
      </c>
      <c r="P3860" s="266" t="s">
        <v>7714</v>
      </c>
      <c r="Q3860" s="267" t="s">
        <v>7715</v>
      </c>
      <c r="R3860" s="276"/>
      <c r="S3860" s="277"/>
      <c r="T3860" s="277"/>
    </row>
    <row r="3861" spans="1:20" ht="24" x14ac:dyDescent="0.2">
      <c r="A3861" s="244" t="s">
        <v>10461</v>
      </c>
      <c r="B3861" s="245" t="s">
        <v>7707</v>
      </c>
      <c r="C3861" s="246" t="s">
        <v>13198</v>
      </c>
      <c r="D3861" s="247" t="s">
        <v>13199</v>
      </c>
      <c r="E3861" s="248"/>
      <c r="F3861" s="249"/>
      <c r="G3861" s="250"/>
      <c r="H3861" s="251"/>
      <c r="I3861" s="252"/>
      <c r="J3861" s="262"/>
      <c r="K3861" s="263"/>
      <c r="L3861" s="266"/>
      <c r="M3861" s="267"/>
      <c r="N3861" s="262"/>
      <c r="O3861" s="266"/>
      <c r="P3861" s="261"/>
      <c r="Q3861" s="267"/>
      <c r="R3861" s="276"/>
      <c r="S3861" s="277"/>
      <c r="T3861" s="277"/>
    </row>
    <row r="3862" spans="1:20" ht="36" x14ac:dyDescent="0.2">
      <c r="A3862" s="257" t="s">
        <v>10461</v>
      </c>
      <c r="B3862" s="258" t="s">
        <v>7710</v>
      </c>
      <c r="C3862" s="259" t="s">
        <v>13198</v>
      </c>
      <c r="D3862" s="260" t="s">
        <v>13200</v>
      </c>
      <c r="E3862" s="261"/>
      <c r="F3862" s="262"/>
      <c r="G3862" s="263"/>
      <c r="H3862" s="264"/>
      <c r="I3862" s="265"/>
      <c r="J3862" s="262" t="s">
        <v>5316</v>
      </c>
      <c r="K3862" s="263" t="s">
        <v>5317</v>
      </c>
      <c r="L3862" s="266" t="s">
        <v>7522</v>
      </c>
      <c r="M3862" s="267" t="s">
        <v>7523</v>
      </c>
      <c r="N3862" s="262" t="s">
        <v>7522</v>
      </c>
      <c r="O3862" s="263" t="s">
        <v>7523</v>
      </c>
      <c r="P3862" s="266" t="s">
        <v>7714</v>
      </c>
      <c r="Q3862" s="267" t="s">
        <v>7715</v>
      </c>
      <c r="R3862" s="276"/>
      <c r="S3862" s="277"/>
      <c r="T3862" s="277"/>
    </row>
    <row r="3863" spans="1:20" ht="12.75" x14ac:dyDescent="0.2">
      <c r="A3863" s="204" t="s">
        <v>10461</v>
      </c>
      <c r="B3863" s="204" t="s">
        <v>7704</v>
      </c>
      <c r="C3863" s="206" t="s">
        <v>13201</v>
      </c>
      <c r="D3863" s="207" t="s">
        <v>13202</v>
      </c>
      <c r="E3863" s="208"/>
      <c r="F3863" s="209"/>
      <c r="G3863" s="210"/>
      <c r="H3863" s="211"/>
      <c r="I3863" s="212"/>
      <c r="J3863" s="209"/>
      <c r="K3863" s="210"/>
      <c r="L3863" s="213"/>
      <c r="M3863" s="214"/>
      <c r="N3863" s="209"/>
      <c r="O3863" s="210"/>
      <c r="P3863" s="213"/>
      <c r="Q3863" s="214"/>
      <c r="R3863" s="215"/>
      <c r="S3863" s="216"/>
      <c r="T3863" s="216"/>
    </row>
    <row r="3864" spans="1:20" x14ac:dyDescent="0.2">
      <c r="A3864" s="244" t="s">
        <v>10461</v>
      </c>
      <c r="B3864" s="244" t="s">
        <v>7707</v>
      </c>
      <c r="C3864" s="246" t="s">
        <v>13203</v>
      </c>
      <c r="D3864" s="247" t="s">
        <v>13204</v>
      </c>
      <c r="E3864" s="248"/>
      <c r="F3864" s="262"/>
      <c r="G3864" s="263"/>
      <c r="H3864" s="264"/>
      <c r="I3864" s="265"/>
      <c r="J3864" s="262"/>
      <c r="K3864" s="263"/>
      <c r="L3864" s="266"/>
      <c r="M3864" s="267"/>
      <c r="N3864" s="262"/>
      <c r="O3864" s="263"/>
      <c r="P3864" s="261"/>
      <c r="Q3864" s="267"/>
      <c r="R3864" s="276"/>
      <c r="S3864" s="277"/>
      <c r="T3864" s="277"/>
    </row>
    <row r="3865" spans="1:20" x14ac:dyDescent="0.2">
      <c r="A3865" s="257" t="s">
        <v>10461</v>
      </c>
      <c r="B3865" s="258" t="s">
        <v>7710</v>
      </c>
      <c r="C3865" s="259" t="s">
        <v>13203</v>
      </c>
      <c r="D3865" s="260" t="s">
        <v>13205</v>
      </c>
      <c r="E3865" s="261"/>
      <c r="F3865" s="262"/>
      <c r="G3865" s="263"/>
      <c r="H3865" s="264"/>
      <c r="I3865" s="265"/>
      <c r="J3865" s="262"/>
      <c r="K3865" s="263"/>
      <c r="L3865" s="266" t="s">
        <v>7640</v>
      </c>
      <c r="M3865" s="267" t="s">
        <v>7641</v>
      </c>
      <c r="N3865" s="262"/>
      <c r="O3865" s="263"/>
      <c r="P3865" s="266" t="s">
        <v>7714</v>
      </c>
      <c r="Q3865" s="267" t="s">
        <v>7715</v>
      </c>
      <c r="R3865" s="276"/>
      <c r="S3865" s="277"/>
      <c r="T3865" s="277"/>
    </row>
    <row r="3866" spans="1:20" x14ac:dyDescent="0.2">
      <c r="C3866" s="925"/>
      <c r="F3866" s="266"/>
      <c r="G3866" s="266"/>
      <c r="H3866" s="264"/>
      <c r="I3866" s="264"/>
      <c r="J3866" s="266"/>
      <c r="K3866" s="266"/>
      <c r="L3866" s="266"/>
      <c r="M3866" s="266"/>
      <c r="N3866" s="266"/>
      <c r="O3866" s="266"/>
      <c r="P3866" s="266"/>
      <c r="Q3866" s="266"/>
      <c r="R3866" s="927"/>
      <c r="S3866" s="616"/>
      <c r="T3866" s="616"/>
    </row>
    <row r="3867" spans="1:20" x14ac:dyDescent="0.2">
      <c r="C3867" s="925"/>
      <c r="F3867" s="266"/>
      <c r="G3867" s="266"/>
      <c r="H3867" s="264"/>
      <c r="I3867" s="264"/>
      <c r="J3867" s="266"/>
      <c r="K3867" s="266"/>
      <c r="L3867" s="266"/>
      <c r="M3867" s="266"/>
      <c r="N3867" s="266"/>
      <c r="O3867" s="266"/>
      <c r="P3867" s="266"/>
      <c r="Q3867" s="266"/>
      <c r="R3867" s="927"/>
      <c r="S3867" s="616"/>
      <c r="T3867" s="616"/>
    </row>
    <row r="3868" spans="1:20" x14ac:dyDescent="0.2">
      <c r="C3868" s="925"/>
      <c r="F3868" s="266"/>
      <c r="G3868" s="266"/>
      <c r="H3868" s="264"/>
      <c r="I3868" s="264"/>
      <c r="J3868" s="266"/>
      <c r="K3868" s="266"/>
      <c r="L3868" s="266"/>
      <c r="M3868" s="266"/>
      <c r="N3868" s="266"/>
      <c r="O3868" s="266"/>
      <c r="P3868" s="266"/>
      <c r="Q3868" s="266"/>
      <c r="R3868" s="927"/>
      <c r="S3868" s="616"/>
      <c r="T3868" s="616"/>
    </row>
    <row r="3869" spans="1:20" s="203" customFormat="1" x14ac:dyDescent="0.2">
      <c r="A3869" s="928"/>
      <c r="B3869" s="928"/>
      <c r="C3869" s="929"/>
      <c r="D3869" s="930"/>
      <c r="E3869" s="253"/>
      <c r="F3869" s="253"/>
      <c r="G3869" s="253"/>
      <c r="H3869" s="251"/>
      <c r="I3869" s="251"/>
      <c r="J3869" s="253"/>
      <c r="K3869" s="253"/>
      <c r="L3869" s="253"/>
      <c r="M3869" s="253"/>
      <c r="N3869" s="253"/>
      <c r="O3869" s="253"/>
      <c r="P3869" s="253"/>
      <c r="Q3869" s="253"/>
      <c r="R3869" s="931"/>
      <c r="S3869" s="928"/>
      <c r="T3869" s="928"/>
    </row>
    <row r="3870" spans="1:20" x14ac:dyDescent="0.2">
      <c r="C3870" s="925"/>
      <c r="F3870" s="266"/>
      <c r="G3870" s="266"/>
      <c r="H3870" s="264"/>
      <c r="I3870" s="264"/>
      <c r="J3870" s="266"/>
      <c r="K3870" s="266"/>
      <c r="L3870" s="266"/>
      <c r="M3870" s="266"/>
      <c r="N3870" s="266"/>
      <c r="O3870" s="266"/>
      <c r="P3870" s="266"/>
      <c r="Q3870" s="266"/>
      <c r="R3870" s="927"/>
      <c r="S3870" s="616"/>
      <c r="T3870" s="616"/>
    </row>
    <row r="3871" spans="1:20" x14ac:dyDescent="0.2">
      <c r="C3871" s="925"/>
      <c r="F3871" s="266"/>
      <c r="G3871" s="266"/>
      <c r="H3871" s="264"/>
      <c r="I3871" s="264"/>
      <c r="J3871" s="266"/>
      <c r="K3871" s="266"/>
      <c r="L3871" s="266"/>
      <c r="M3871" s="266"/>
      <c r="N3871" s="266"/>
      <c r="O3871" s="266"/>
      <c r="P3871" s="266"/>
      <c r="Q3871" s="266"/>
      <c r="R3871" s="927"/>
      <c r="S3871" s="616"/>
      <c r="T3871" s="616"/>
    </row>
    <row r="3872" spans="1:20" x14ac:dyDescent="0.2">
      <c r="C3872" s="925"/>
      <c r="F3872" s="266"/>
      <c r="G3872" s="266"/>
      <c r="H3872" s="264"/>
      <c r="I3872" s="264"/>
      <c r="J3872" s="266"/>
      <c r="K3872" s="266"/>
      <c r="L3872" s="266"/>
      <c r="M3872" s="266"/>
      <c r="N3872" s="266"/>
      <c r="O3872" s="266"/>
      <c r="P3872" s="266"/>
      <c r="Q3872" s="266"/>
      <c r="R3872" s="927"/>
      <c r="S3872" s="616"/>
      <c r="T3872" s="616"/>
    </row>
    <row r="3873" spans="1:20" s="217" customFormat="1" ht="12.75" x14ac:dyDescent="0.2">
      <c r="A3873" s="932"/>
      <c r="B3873" s="932"/>
      <c r="C3873" s="933"/>
      <c r="D3873" s="934"/>
      <c r="E3873" s="703"/>
      <c r="F3873" s="703"/>
      <c r="G3873" s="703"/>
      <c r="H3873" s="701"/>
      <c r="I3873" s="701"/>
      <c r="J3873" s="703"/>
      <c r="K3873" s="703"/>
      <c r="L3873" s="703"/>
      <c r="M3873" s="703"/>
      <c r="N3873" s="703"/>
      <c r="O3873" s="703"/>
      <c r="P3873" s="703"/>
      <c r="Q3873" s="703"/>
      <c r="R3873" s="935"/>
      <c r="S3873" s="936"/>
      <c r="T3873" s="936"/>
    </row>
    <row r="3874" spans="1:20" s="203" customFormat="1" x14ac:dyDescent="0.2">
      <c r="A3874" s="937"/>
      <c r="B3874" s="937"/>
      <c r="C3874" s="929"/>
      <c r="D3874" s="938"/>
      <c r="E3874" s="253"/>
      <c r="F3874" s="253"/>
      <c r="G3874" s="253"/>
      <c r="H3874" s="251"/>
      <c r="I3874" s="251"/>
      <c r="J3874" s="266"/>
      <c r="K3874" s="266"/>
      <c r="L3874" s="266"/>
      <c r="M3874" s="266"/>
      <c r="N3874" s="266"/>
      <c r="O3874" s="266"/>
      <c r="P3874" s="266"/>
      <c r="Q3874" s="266"/>
      <c r="R3874" s="927"/>
      <c r="S3874" s="616"/>
      <c r="T3874" s="616"/>
    </row>
    <row r="3875" spans="1:20" x14ac:dyDescent="0.2">
      <c r="C3875" s="925"/>
      <c r="F3875" s="266"/>
      <c r="G3875" s="266"/>
      <c r="H3875" s="264"/>
      <c r="I3875" s="264"/>
      <c r="J3875" s="266"/>
      <c r="K3875" s="266"/>
      <c r="L3875" s="266"/>
      <c r="M3875" s="266"/>
      <c r="N3875" s="266"/>
      <c r="O3875" s="266"/>
      <c r="P3875" s="266"/>
      <c r="Q3875" s="266"/>
      <c r="R3875" s="927"/>
      <c r="S3875" s="616"/>
      <c r="T3875" s="616"/>
    </row>
    <row r="3876" spans="1:20" s="217" customFormat="1" ht="12.75" x14ac:dyDescent="0.2">
      <c r="A3876" s="932"/>
      <c r="B3876" s="932"/>
      <c r="C3876" s="933"/>
      <c r="D3876" s="934"/>
      <c r="E3876" s="703"/>
      <c r="F3876" s="703"/>
      <c r="G3876" s="703"/>
      <c r="H3876" s="701"/>
      <c r="I3876" s="701"/>
      <c r="J3876" s="703"/>
      <c r="K3876" s="703"/>
      <c r="L3876" s="703"/>
      <c r="M3876" s="703"/>
      <c r="N3876" s="703"/>
      <c r="O3876" s="703"/>
      <c r="P3876" s="703"/>
      <c r="Q3876" s="703"/>
      <c r="R3876" s="935"/>
      <c r="S3876" s="936"/>
      <c r="T3876" s="936"/>
    </row>
    <row r="3877" spans="1:20" s="203" customFormat="1" x14ac:dyDescent="0.2">
      <c r="A3877" s="937"/>
      <c r="B3877" s="937"/>
      <c r="C3877" s="929"/>
      <c r="D3877" s="938"/>
      <c r="E3877" s="253"/>
      <c r="F3877" s="253"/>
      <c r="G3877" s="253"/>
      <c r="H3877" s="251"/>
      <c r="I3877" s="251"/>
      <c r="J3877" s="266"/>
      <c r="K3877" s="266"/>
      <c r="L3877" s="266"/>
      <c r="M3877" s="266"/>
      <c r="N3877" s="266"/>
      <c r="O3877" s="266"/>
      <c r="P3877" s="266"/>
      <c r="Q3877" s="266"/>
      <c r="R3877" s="927"/>
      <c r="S3877" s="616"/>
      <c r="T3877" s="616"/>
    </row>
    <row r="3878" spans="1:20" x14ac:dyDescent="0.2">
      <c r="C3878" s="925"/>
      <c r="F3878" s="266"/>
      <c r="G3878" s="266"/>
      <c r="H3878" s="264"/>
      <c r="I3878" s="264"/>
      <c r="J3878" s="266"/>
      <c r="K3878" s="266"/>
      <c r="L3878" s="266"/>
      <c r="M3878" s="266"/>
      <c r="N3878" s="266"/>
      <c r="O3878" s="266"/>
      <c r="P3878" s="266"/>
      <c r="Q3878" s="266"/>
      <c r="R3878" s="927"/>
      <c r="S3878" s="616"/>
      <c r="T3878" s="616"/>
    </row>
    <row r="3879" spans="1:20" s="203" customFormat="1" x14ac:dyDescent="0.2">
      <c r="A3879" s="937"/>
      <c r="B3879" s="937"/>
      <c r="C3879" s="929"/>
      <c r="D3879" s="938"/>
      <c r="E3879" s="253"/>
      <c r="F3879" s="253"/>
      <c r="G3879" s="253"/>
      <c r="H3879" s="251"/>
      <c r="I3879" s="251"/>
      <c r="J3879" s="266"/>
      <c r="K3879" s="266"/>
      <c r="L3879" s="266"/>
      <c r="M3879" s="266"/>
      <c r="N3879" s="266"/>
      <c r="O3879" s="266"/>
      <c r="P3879" s="266"/>
      <c r="Q3879" s="266"/>
      <c r="R3879" s="927"/>
      <c r="S3879" s="616"/>
      <c r="T3879" s="616"/>
    </row>
    <row r="3880" spans="1:20" x14ac:dyDescent="0.2">
      <c r="C3880" s="925"/>
      <c r="F3880" s="266"/>
      <c r="G3880" s="266"/>
      <c r="H3880" s="264"/>
      <c r="I3880" s="264"/>
      <c r="J3880" s="266"/>
      <c r="K3880" s="266"/>
      <c r="L3880" s="266"/>
      <c r="M3880" s="266"/>
      <c r="N3880" s="266"/>
      <c r="O3880" s="266"/>
      <c r="P3880" s="266"/>
      <c r="Q3880" s="266"/>
      <c r="R3880" s="927"/>
      <c r="S3880" s="616"/>
      <c r="T3880" s="616"/>
    </row>
    <row r="3881" spans="1:20" s="203" customFormat="1" x14ac:dyDescent="0.2">
      <c r="A3881" s="937"/>
      <c r="B3881" s="937"/>
      <c r="C3881" s="929"/>
      <c r="D3881" s="938"/>
      <c r="E3881" s="253"/>
      <c r="F3881" s="253"/>
      <c r="G3881" s="253"/>
      <c r="H3881" s="251"/>
      <c r="I3881" s="251"/>
      <c r="J3881" s="266"/>
      <c r="K3881" s="266"/>
      <c r="L3881" s="266"/>
      <c r="M3881" s="266"/>
      <c r="N3881" s="266"/>
      <c r="O3881" s="266"/>
      <c r="P3881" s="266"/>
      <c r="Q3881" s="266"/>
      <c r="R3881" s="927"/>
      <c r="S3881" s="616"/>
      <c r="T3881" s="616"/>
    </row>
    <row r="3882" spans="1:20" x14ac:dyDescent="0.2">
      <c r="C3882" s="925"/>
      <c r="F3882" s="266"/>
      <c r="G3882" s="266"/>
      <c r="H3882" s="264"/>
      <c r="I3882" s="264"/>
      <c r="J3882" s="266"/>
      <c r="K3882" s="266"/>
      <c r="L3882" s="266"/>
      <c r="M3882" s="266"/>
      <c r="N3882" s="266"/>
      <c r="O3882" s="266"/>
      <c r="P3882" s="266"/>
      <c r="Q3882" s="266"/>
      <c r="R3882" s="927"/>
      <c r="S3882" s="616"/>
      <c r="T3882" s="616"/>
    </row>
    <row r="3883" spans="1:20" s="203" customFormat="1" x14ac:dyDescent="0.2">
      <c r="A3883" s="937"/>
      <c r="B3883" s="937"/>
      <c r="C3883" s="929"/>
      <c r="D3883" s="938"/>
      <c r="E3883" s="253"/>
      <c r="F3883" s="253"/>
      <c r="G3883" s="253"/>
      <c r="H3883" s="251"/>
      <c r="I3883" s="251"/>
      <c r="J3883" s="266"/>
      <c r="K3883" s="266"/>
      <c r="L3883" s="266"/>
      <c r="M3883" s="266"/>
      <c r="N3883" s="266"/>
      <c r="O3883" s="266"/>
      <c r="P3883" s="266"/>
      <c r="Q3883" s="266"/>
      <c r="R3883" s="927"/>
      <c r="S3883" s="616"/>
      <c r="T3883" s="616"/>
    </row>
    <row r="3884" spans="1:20" x14ac:dyDescent="0.2">
      <c r="C3884" s="925"/>
      <c r="F3884" s="266"/>
      <c r="G3884" s="266"/>
      <c r="H3884" s="264"/>
      <c r="I3884" s="264"/>
      <c r="J3884" s="266"/>
      <c r="K3884" s="266"/>
      <c r="L3884" s="266"/>
      <c r="M3884" s="266"/>
      <c r="N3884" s="266"/>
      <c r="O3884" s="266"/>
      <c r="P3884" s="266"/>
      <c r="Q3884" s="266"/>
      <c r="R3884" s="927"/>
      <c r="S3884" s="616"/>
      <c r="T3884" s="616"/>
    </row>
    <row r="3885" spans="1:20" s="217" customFormat="1" ht="12.75" x14ac:dyDescent="0.2">
      <c r="A3885" s="932"/>
      <c r="B3885" s="932"/>
      <c r="C3885" s="933"/>
      <c r="D3885" s="934"/>
      <c r="E3885" s="703"/>
      <c r="F3885" s="703"/>
      <c r="G3885" s="703"/>
      <c r="H3885" s="701"/>
      <c r="I3885" s="701"/>
      <c r="J3885" s="703"/>
      <c r="K3885" s="703"/>
      <c r="L3885" s="703"/>
      <c r="M3885" s="703"/>
      <c r="N3885" s="703"/>
      <c r="O3885" s="703"/>
      <c r="P3885" s="703"/>
      <c r="Q3885" s="703"/>
      <c r="R3885" s="935"/>
      <c r="S3885" s="936"/>
      <c r="T3885" s="936"/>
    </row>
    <row r="3886" spans="1:20" s="203" customFormat="1" x14ac:dyDescent="0.2">
      <c r="A3886" s="937"/>
      <c r="B3886" s="937"/>
      <c r="C3886" s="929"/>
      <c r="D3886" s="938"/>
      <c r="E3886" s="253"/>
      <c r="F3886" s="253"/>
      <c r="G3886" s="253"/>
      <c r="H3886" s="251"/>
      <c r="I3886" s="251"/>
      <c r="J3886" s="266"/>
      <c r="K3886" s="266"/>
      <c r="L3886" s="266"/>
      <c r="M3886" s="266"/>
      <c r="N3886" s="266"/>
      <c r="O3886" s="266"/>
      <c r="P3886" s="266"/>
      <c r="Q3886" s="266"/>
      <c r="R3886" s="927"/>
      <c r="S3886" s="616"/>
      <c r="T3886" s="616"/>
    </row>
    <row r="3887" spans="1:20" x14ac:dyDescent="0.2">
      <c r="C3887" s="925"/>
      <c r="F3887" s="266"/>
      <c r="G3887" s="266"/>
      <c r="H3887" s="264"/>
      <c r="I3887" s="264"/>
      <c r="J3887" s="266"/>
      <c r="K3887" s="266"/>
      <c r="L3887" s="266"/>
      <c r="M3887" s="266"/>
      <c r="N3887" s="266"/>
      <c r="O3887" s="266"/>
      <c r="P3887" s="266"/>
      <c r="Q3887" s="266"/>
      <c r="R3887" s="927"/>
      <c r="S3887" s="616"/>
      <c r="T3887" s="616"/>
    </row>
    <row r="3888" spans="1:20" s="217" customFormat="1" ht="12.75" x14ac:dyDescent="0.2">
      <c r="A3888" s="932"/>
      <c r="B3888" s="932"/>
      <c r="C3888" s="933"/>
      <c r="D3888" s="934"/>
      <c r="E3888" s="703"/>
      <c r="F3888" s="703"/>
      <c r="G3888" s="703"/>
      <c r="H3888" s="701"/>
      <c r="I3888" s="701"/>
      <c r="J3888" s="703"/>
      <c r="K3888" s="703"/>
      <c r="L3888" s="703"/>
      <c r="M3888" s="703"/>
      <c r="N3888" s="703"/>
      <c r="O3888" s="703"/>
      <c r="P3888" s="703"/>
      <c r="Q3888" s="703"/>
      <c r="R3888" s="935"/>
      <c r="S3888" s="936"/>
      <c r="T3888" s="936"/>
    </row>
    <row r="3889" spans="1:20" s="203" customFormat="1" x14ac:dyDescent="0.2">
      <c r="A3889" s="937"/>
      <c r="B3889" s="937"/>
      <c r="C3889" s="929"/>
      <c r="D3889" s="938"/>
      <c r="E3889" s="253"/>
      <c r="F3889" s="253"/>
      <c r="G3889" s="253"/>
      <c r="H3889" s="251"/>
      <c r="I3889" s="251"/>
      <c r="J3889" s="266"/>
      <c r="K3889" s="266"/>
      <c r="L3889" s="266"/>
      <c r="M3889" s="266"/>
      <c r="N3889" s="266"/>
      <c r="O3889" s="266"/>
      <c r="P3889" s="266"/>
      <c r="Q3889" s="266"/>
      <c r="R3889" s="927"/>
      <c r="S3889" s="616"/>
      <c r="T3889" s="616"/>
    </row>
    <row r="3890" spans="1:20" x14ac:dyDescent="0.2">
      <c r="C3890" s="925"/>
      <c r="F3890" s="266"/>
      <c r="G3890" s="266"/>
      <c r="H3890" s="264"/>
      <c r="I3890" s="264"/>
      <c r="J3890" s="266"/>
      <c r="K3890" s="266"/>
      <c r="L3890" s="266"/>
      <c r="M3890" s="266"/>
      <c r="N3890" s="266"/>
      <c r="O3890" s="266"/>
      <c r="P3890" s="266"/>
      <c r="Q3890" s="266"/>
      <c r="R3890" s="927"/>
      <c r="S3890" s="616"/>
      <c r="T3890" s="616"/>
    </row>
    <row r="3891" spans="1:20" s="203" customFormat="1" x14ac:dyDescent="0.2">
      <c r="A3891" s="937"/>
      <c r="B3891" s="937"/>
      <c r="C3891" s="929"/>
      <c r="D3891" s="938"/>
      <c r="E3891" s="253"/>
      <c r="F3891" s="253"/>
      <c r="G3891" s="253"/>
      <c r="H3891" s="251"/>
      <c r="I3891" s="251"/>
      <c r="J3891" s="266"/>
      <c r="K3891" s="266"/>
      <c r="L3891" s="266"/>
      <c r="M3891" s="266"/>
      <c r="N3891" s="266"/>
      <c r="O3891" s="266"/>
      <c r="P3891" s="266"/>
      <c r="Q3891" s="266"/>
      <c r="R3891" s="927"/>
      <c r="S3891" s="616"/>
      <c r="T3891" s="616"/>
    </row>
    <row r="3892" spans="1:20" x14ac:dyDescent="0.2">
      <c r="C3892" s="925"/>
      <c r="F3892" s="266"/>
      <c r="G3892" s="266"/>
      <c r="H3892" s="264"/>
      <c r="I3892" s="264"/>
      <c r="J3892" s="266"/>
      <c r="K3892" s="266"/>
      <c r="L3892" s="266"/>
      <c r="M3892" s="266"/>
      <c r="N3892" s="266"/>
      <c r="O3892" s="266"/>
      <c r="P3892" s="266"/>
      <c r="Q3892" s="266"/>
      <c r="R3892" s="927"/>
      <c r="S3892" s="616"/>
      <c r="T3892" s="616"/>
    </row>
    <row r="3893" spans="1:20" s="203" customFormat="1" ht="14.25" x14ac:dyDescent="0.2">
      <c r="A3893" s="939"/>
      <c r="B3893" s="939"/>
      <c r="C3893" s="940"/>
      <c r="D3893" s="941"/>
      <c r="E3893" s="942"/>
      <c r="F3893" s="943"/>
      <c r="G3893" s="943"/>
      <c r="H3893" s="944"/>
      <c r="I3893" s="944"/>
      <c r="J3893" s="943"/>
      <c r="K3893" s="943"/>
      <c r="L3893" s="943"/>
      <c r="M3893" s="943"/>
      <c r="N3893" s="943"/>
      <c r="O3893" s="943"/>
      <c r="P3893" s="943"/>
      <c r="Q3893" s="943"/>
      <c r="R3893" s="945"/>
      <c r="S3893" s="946"/>
      <c r="T3893" s="946"/>
    </row>
    <row r="3894" spans="1:20" s="217" customFormat="1" ht="12.75" x14ac:dyDescent="0.2">
      <c r="A3894" s="932"/>
      <c r="B3894" s="932"/>
      <c r="C3894" s="933"/>
      <c r="D3894" s="934"/>
      <c r="E3894" s="703"/>
      <c r="F3894" s="703"/>
      <c r="G3894" s="703"/>
      <c r="H3894" s="701"/>
      <c r="I3894" s="701"/>
      <c r="J3894" s="703"/>
      <c r="K3894" s="703"/>
      <c r="L3894" s="703"/>
      <c r="M3894" s="703"/>
      <c r="N3894" s="703"/>
      <c r="O3894" s="703"/>
      <c r="P3894" s="703"/>
      <c r="Q3894" s="703"/>
      <c r="R3894" s="935"/>
      <c r="S3894" s="936"/>
      <c r="T3894" s="936"/>
    </row>
    <row r="3895" spans="1:20" s="203" customFormat="1" x14ac:dyDescent="0.2">
      <c r="A3895" s="937"/>
      <c r="B3895" s="937"/>
      <c r="C3895" s="929"/>
      <c r="D3895" s="938"/>
      <c r="E3895" s="253"/>
      <c r="F3895" s="253"/>
      <c r="G3895" s="253"/>
      <c r="H3895" s="251"/>
      <c r="I3895" s="251"/>
      <c r="J3895" s="253"/>
      <c r="K3895" s="253"/>
      <c r="L3895" s="253"/>
      <c r="M3895" s="253"/>
      <c r="N3895" s="253"/>
      <c r="O3895" s="253"/>
      <c r="P3895" s="253"/>
      <c r="Q3895" s="253"/>
      <c r="R3895" s="931"/>
      <c r="S3895" s="928"/>
      <c r="T3895" s="928"/>
    </row>
    <row r="3896" spans="1:20" x14ac:dyDescent="0.2">
      <c r="C3896" s="925"/>
      <c r="F3896" s="266"/>
      <c r="G3896" s="266"/>
      <c r="H3896" s="264"/>
      <c r="I3896" s="264"/>
      <c r="J3896" s="266"/>
      <c r="K3896" s="266"/>
      <c r="L3896" s="266"/>
      <c r="M3896" s="266"/>
      <c r="N3896" s="266"/>
      <c r="O3896" s="266"/>
      <c r="P3896" s="266"/>
      <c r="Q3896" s="266"/>
      <c r="R3896" s="927"/>
      <c r="S3896" s="616"/>
      <c r="T3896" s="616"/>
    </row>
    <row r="3897" spans="1:20" x14ac:dyDescent="0.2">
      <c r="C3897" s="925"/>
      <c r="F3897" s="266"/>
      <c r="G3897" s="266"/>
      <c r="H3897" s="264"/>
      <c r="I3897" s="264"/>
      <c r="J3897" s="266"/>
      <c r="K3897" s="266"/>
      <c r="L3897" s="266"/>
      <c r="M3897" s="266"/>
      <c r="N3897" s="266"/>
      <c r="O3897" s="266"/>
      <c r="P3897" s="266"/>
      <c r="Q3897" s="266"/>
      <c r="R3897" s="927"/>
      <c r="S3897" s="616"/>
      <c r="T3897" s="616"/>
    </row>
    <row r="3898" spans="1:20" x14ac:dyDescent="0.2">
      <c r="C3898" s="925"/>
      <c r="F3898" s="266"/>
      <c r="G3898" s="266"/>
      <c r="H3898" s="264"/>
      <c r="I3898" s="264"/>
      <c r="J3898" s="266"/>
      <c r="K3898" s="266"/>
      <c r="L3898" s="266"/>
      <c r="M3898" s="266"/>
      <c r="N3898" s="266"/>
      <c r="O3898" s="266"/>
      <c r="P3898" s="266"/>
      <c r="Q3898" s="266"/>
      <c r="R3898" s="927"/>
      <c r="S3898" s="616"/>
      <c r="T3898" s="616"/>
    </row>
    <row r="3899" spans="1:20" x14ac:dyDescent="0.2">
      <c r="C3899" s="925"/>
      <c r="F3899" s="266"/>
      <c r="G3899" s="266"/>
      <c r="H3899" s="264"/>
      <c r="I3899" s="264"/>
      <c r="J3899" s="266"/>
      <c r="K3899" s="266"/>
      <c r="L3899" s="266"/>
      <c r="M3899" s="266"/>
      <c r="N3899" s="266"/>
      <c r="O3899" s="266"/>
      <c r="P3899" s="266"/>
      <c r="Q3899" s="266"/>
      <c r="R3899" s="927"/>
      <c r="S3899" s="616"/>
      <c r="T3899" s="616"/>
    </row>
    <row r="3900" spans="1:20" x14ac:dyDescent="0.2">
      <c r="C3900" s="925"/>
      <c r="F3900" s="266"/>
      <c r="G3900" s="266"/>
      <c r="H3900" s="264"/>
      <c r="I3900" s="264"/>
      <c r="J3900" s="266"/>
      <c r="K3900" s="266"/>
      <c r="L3900" s="266"/>
      <c r="M3900" s="266"/>
      <c r="N3900" s="266"/>
      <c r="O3900" s="266"/>
      <c r="P3900" s="266"/>
      <c r="Q3900" s="266"/>
      <c r="R3900" s="927"/>
      <c r="S3900" s="616"/>
      <c r="T3900" s="616"/>
    </row>
    <row r="3901" spans="1:20" x14ac:dyDescent="0.2">
      <c r="C3901" s="925"/>
      <c r="F3901" s="266"/>
      <c r="G3901" s="266"/>
      <c r="H3901" s="264"/>
      <c r="I3901" s="264"/>
      <c r="J3901" s="266"/>
      <c r="K3901" s="266"/>
      <c r="L3901" s="266"/>
      <c r="M3901" s="266"/>
      <c r="N3901" s="266"/>
      <c r="O3901" s="266"/>
      <c r="P3901" s="266"/>
      <c r="Q3901" s="266"/>
      <c r="R3901" s="927"/>
      <c r="S3901" s="616"/>
      <c r="T3901" s="616"/>
    </row>
    <row r="3902" spans="1:20" x14ac:dyDescent="0.2">
      <c r="C3902" s="925"/>
      <c r="F3902" s="266"/>
      <c r="G3902" s="266"/>
      <c r="H3902" s="264"/>
      <c r="I3902" s="264"/>
      <c r="J3902" s="266"/>
      <c r="K3902" s="266"/>
      <c r="L3902" s="266"/>
      <c r="M3902" s="266"/>
      <c r="N3902" s="266"/>
      <c r="O3902" s="266"/>
      <c r="P3902" s="266"/>
      <c r="Q3902" s="266"/>
      <c r="R3902" s="927"/>
      <c r="S3902" s="616"/>
      <c r="T3902" s="616"/>
    </row>
    <row r="3903" spans="1:20" x14ac:dyDescent="0.2">
      <c r="C3903" s="925"/>
      <c r="F3903" s="266"/>
      <c r="G3903" s="266"/>
      <c r="H3903" s="264"/>
      <c r="I3903" s="264"/>
      <c r="J3903" s="266"/>
      <c r="K3903" s="266"/>
      <c r="L3903" s="266"/>
      <c r="M3903" s="266"/>
      <c r="N3903" s="266"/>
      <c r="O3903" s="266"/>
      <c r="P3903" s="266"/>
      <c r="Q3903" s="266"/>
      <c r="R3903" s="927"/>
      <c r="S3903" s="616"/>
      <c r="T3903" s="616"/>
    </row>
    <row r="3904" spans="1:20" x14ac:dyDescent="0.2">
      <c r="C3904" s="925"/>
      <c r="F3904" s="266"/>
      <c r="G3904" s="266"/>
      <c r="H3904" s="264"/>
      <c r="I3904" s="264"/>
      <c r="J3904" s="266"/>
      <c r="K3904" s="266"/>
      <c r="L3904" s="266"/>
      <c r="M3904" s="266"/>
      <c r="N3904" s="266"/>
      <c r="O3904" s="266"/>
      <c r="P3904" s="266"/>
      <c r="Q3904" s="266"/>
      <c r="R3904" s="927"/>
      <c r="S3904" s="616"/>
      <c r="T3904" s="616"/>
    </row>
    <row r="3905" spans="1:20" x14ac:dyDescent="0.2">
      <c r="C3905" s="925"/>
      <c r="F3905" s="266"/>
      <c r="G3905" s="266"/>
      <c r="H3905" s="264"/>
      <c r="I3905" s="264"/>
      <c r="J3905" s="266"/>
      <c r="K3905" s="266"/>
      <c r="L3905" s="266"/>
      <c r="M3905" s="266"/>
      <c r="N3905" s="266"/>
      <c r="O3905" s="266"/>
      <c r="P3905" s="266"/>
      <c r="Q3905" s="266"/>
      <c r="R3905" s="927"/>
      <c r="S3905" s="616"/>
      <c r="T3905" s="616"/>
    </row>
    <row r="3906" spans="1:20" x14ac:dyDescent="0.2">
      <c r="C3906" s="925"/>
      <c r="F3906" s="266"/>
      <c r="G3906" s="266"/>
      <c r="H3906" s="264"/>
      <c r="I3906" s="264"/>
      <c r="J3906" s="266"/>
      <c r="K3906" s="266"/>
      <c r="L3906" s="266"/>
      <c r="M3906" s="266"/>
      <c r="N3906" s="266"/>
      <c r="O3906" s="266"/>
      <c r="P3906" s="266"/>
      <c r="Q3906" s="266"/>
      <c r="R3906" s="927"/>
      <c r="S3906" s="616"/>
      <c r="T3906" s="616"/>
    </row>
    <row r="3907" spans="1:20" x14ac:dyDescent="0.2">
      <c r="C3907" s="925"/>
      <c r="F3907" s="266"/>
      <c r="G3907" s="266"/>
      <c r="H3907" s="264"/>
      <c r="I3907" s="264"/>
      <c r="J3907" s="266"/>
      <c r="K3907" s="266"/>
      <c r="L3907" s="266"/>
      <c r="M3907" s="266"/>
      <c r="N3907" s="266"/>
      <c r="O3907" s="266"/>
      <c r="P3907" s="266"/>
      <c r="Q3907" s="266"/>
      <c r="R3907" s="927"/>
      <c r="S3907" s="616"/>
      <c r="T3907" s="616"/>
    </row>
    <row r="3908" spans="1:20" x14ac:dyDescent="0.2">
      <c r="C3908" s="925"/>
      <c r="F3908" s="266"/>
      <c r="G3908" s="266"/>
      <c r="H3908" s="264"/>
      <c r="I3908" s="264"/>
      <c r="J3908" s="266"/>
      <c r="K3908" s="266"/>
      <c r="L3908" s="266"/>
      <c r="M3908" s="266"/>
      <c r="N3908" s="266"/>
      <c r="O3908" s="266"/>
      <c r="P3908" s="266"/>
      <c r="Q3908" s="266"/>
      <c r="R3908" s="927"/>
      <c r="S3908" s="616"/>
      <c r="T3908" s="616"/>
    </row>
    <row r="3909" spans="1:20" s="203" customFormat="1" x14ac:dyDescent="0.2">
      <c r="A3909" s="937"/>
      <c r="B3909" s="937"/>
      <c r="C3909" s="929"/>
      <c r="D3909" s="938"/>
      <c r="E3909" s="253"/>
      <c r="F3909" s="253"/>
      <c r="G3909" s="253"/>
      <c r="H3909" s="251"/>
      <c r="I3909" s="251"/>
      <c r="J3909" s="253"/>
      <c r="K3909" s="253"/>
      <c r="L3909" s="253"/>
      <c r="M3909" s="253"/>
      <c r="N3909" s="253"/>
      <c r="O3909" s="253"/>
      <c r="P3909" s="253"/>
      <c r="Q3909" s="253"/>
      <c r="R3909" s="931"/>
      <c r="S3909" s="928"/>
      <c r="T3909" s="928"/>
    </row>
    <row r="3910" spans="1:20" x14ac:dyDescent="0.2">
      <c r="C3910" s="925"/>
      <c r="F3910" s="266"/>
      <c r="G3910" s="266"/>
      <c r="H3910" s="264"/>
      <c r="I3910" s="264"/>
      <c r="J3910" s="266"/>
      <c r="K3910" s="266"/>
      <c r="L3910" s="266"/>
      <c r="M3910" s="266"/>
      <c r="N3910" s="266"/>
      <c r="O3910" s="266"/>
      <c r="P3910" s="266"/>
      <c r="Q3910" s="266"/>
      <c r="R3910" s="927"/>
      <c r="S3910" s="616"/>
      <c r="T3910" s="616"/>
    </row>
    <row r="3911" spans="1:20" x14ac:dyDescent="0.2">
      <c r="C3911" s="925"/>
      <c r="F3911" s="266"/>
      <c r="G3911" s="266"/>
      <c r="H3911" s="264"/>
      <c r="I3911" s="264"/>
      <c r="J3911" s="266"/>
      <c r="K3911" s="266"/>
      <c r="L3911" s="266"/>
      <c r="M3911" s="266"/>
      <c r="N3911" s="266"/>
      <c r="O3911" s="266"/>
      <c r="P3911" s="266"/>
      <c r="Q3911" s="266"/>
      <c r="R3911" s="927"/>
      <c r="S3911" s="616"/>
      <c r="T3911" s="616"/>
    </row>
    <row r="3912" spans="1:20" x14ac:dyDescent="0.2">
      <c r="C3912" s="925"/>
      <c r="F3912" s="266"/>
      <c r="G3912" s="266"/>
      <c r="H3912" s="264"/>
      <c r="I3912" s="264"/>
      <c r="J3912" s="266"/>
      <c r="K3912" s="266"/>
      <c r="L3912" s="266"/>
      <c r="M3912" s="266"/>
      <c r="N3912" s="266"/>
      <c r="O3912" s="266"/>
      <c r="P3912" s="266"/>
      <c r="Q3912" s="266"/>
      <c r="R3912" s="927"/>
      <c r="S3912" s="616"/>
      <c r="T3912" s="616"/>
    </row>
    <row r="3913" spans="1:20" x14ac:dyDescent="0.2">
      <c r="C3913" s="925"/>
      <c r="F3913" s="266"/>
      <c r="G3913" s="266"/>
      <c r="H3913" s="264"/>
      <c r="I3913" s="264"/>
      <c r="J3913" s="266"/>
      <c r="K3913" s="266"/>
      <c r="L3913" s="266"/>
      <c r="M3913" s="266"/>
      <c r="N3913" s="266"/>
      <c r="O3913" s="266"/>
      <c r="P3913" s="266"/>
      <c r="Q3913" s="266"/>
      <c r="R3913" s="927"/>
      <c r="S3913" s="616"/>
      <c r="T3913" s="616"/>
    </row>
    <row r="3914" spans="1:20" x14ac:dyDescent="0.2">
      <c r="C3914" s="925"/>
      <c r="F3914" s="266"/>
      <c r="G3914" s="266"/>
      <c r="H3914" s="264"/>
      <c r="I3914" s="264"/>
      <c r="J3914" s="266"/>
      <c r="K3914" s="266"/>
      <c r="L3914" s="266"/>
      <c r="M3914" s="266"/>
      <c r="N3914" s="266"/>
      <c r="O3914" s="266"/>
      <c r="P3914" s="266"/>
      <c r="Q3914" s="266"/>
      <c r="R3914" s="927"/>
      <c r="S3914" s="616"/>
      <c r="T3914" s="616"/>
    </row>
    <row r="3915" spans="1:20" x14ac:dyDescent="0.2">
      <c r="C3915" s="925"/>
      <c r="F3915" s="266"/>
      <c r="G3915" s="266"/>
      <c r="H3915" s="264"/>
      <c r="I3915" s="264"/>
      <c r="J3915" s="266"/>
      <c r="K3915" s="266"/>
      <c r="L3915" s="266"/>
      <c r="M3915" s="266"/>
      <c r="N3915" s="266"/>
      <c r="O3915" s="266"/>
      <c r="P3915" s="266"/>
      <c r="Q3915" s="266"/>
      <c r="R3915" s="927"/>
      <c r="S3915" s="616"/>
      <c r="T3915" s="616"/>
    </row>
    <row r="3916" spans="1:20" x14ac:dyDescent="0.2">
      <c r="C3916" s="925"/>
      <c r="F3916" s="266"/>
      <c r="G3916" s="266"/>
      <c r="H3916" s="264"/>
      <c r="I3916" s="264"/>
      <c r="J3916" s="266"/>
      <c r="K3916" s="266"/>
      <c r="L3916" s="266"/>
      <c r="M3916" s="266"/>
      <c r="N3916" s="266"/>
      <c r="O3916" s="266"/>
      <c r="P3916" s="266"/>
      <c r="Q3916" s="266"/>
      <c r="R3916" s="927"/>
      <c r="S3916" s="616"/>
      <c r="T3916" s="616"/>
    </row>
    <row r="3917" spans="1:20" x14ac:dyDescent="0.2">
      <c r="C3917" s="925"/>
      <c r="F3917" s="266"/>
      <c r="G3917" s="266"/>
      <c r="H3917" s="264"/>
      <c r="I3917" s="264"/>
      <c r="J3917" s="266"/>
      <c r="K3917" s="266"/>
      <c r="L3917" s="266"/>
      <c r="M3917" s="266"/>
      <c r="N3917" s="266"/>
      <c r="O3917" s="266"/>
      <c r="P3917" s="266"/>
      <c r="Q3917" s="266"/>
      <c r="R3917" s="927"/>
      <c r="S3917" s="616"/>
      <c r="T3917" s="616"/>
    </row>
    <row r="3918" spans="1:20" x14ac:dyDescent="0.2">
      <c r="C3918" s="925"/>
      <c r="F3918" s="266"/>
      <c r="G3918" s="266"/>
      <c r="H3918" s="264"/>
      <c r="I3918" s="264"/>
      <c r="J3918" s="266"/>
      <c r="K3918" s="266"/>
      <c r="L3918" s="266"/>
      <c r="M3918" s="266"/>
      <c r="N3918" s="266"/>
      <c r="O3918" s="266"/>
      <c r="P3918" s="266"/>
      <c r="Q3918" s="266"/>
      <c r="R3918" s="927"/>
      <c r="S3918" s="616"/>
      <c r="T3918" s="616"/>
    </row>
    <row r="3919" spans="1:20" x14ac:dyDescent="0.2">
      <c r="C3919" s="925"/>
      <c r="F3919" s="266"/>
      <c r="G3919" s="266"/>
      <c r="H3919" s="264"/>
      <c r="I3919" s="264"/>
      <c r="J3919" s="266"/>
      <c r="K3919" s="266"/>
      <c r="L3919" s="266"/>
      <c r="M3919" s="266"/>
      <c r="N3919" s="266"/>
      <c r="O3919" s="266"/>
      <c r="P3919" s="266"/>
      <c r="Q3919" s="266"/>
      <c r="R3919" s="927"/>
      <c r="S3919" s="616"/>
      <c r="T3919" s="616"/>
    </row>
    <row r="3920" spans="1:20" x14ac:dyDescent="0.2">
      <c r="C3920" s="925"/>
      <c r="F3920" s="266"/>
      <c r="G3920" s="266"/>
      <c r="H3920" s="264"/>
      <c r="I3920" s="264"/>
      <c r="J3920" s="266"/>
      <c r="K3920" s="266"/>
      <c r="L3920" s="266"/>
      <c r="M3920" s="266"/>
      <c r="N3920" s="266"/>
      <c r="O3920" s="266"/>
      <c r="P3920" s="266"/>
      <c r="Q3920" s="266"/>
      <c r="R3920" s="927"/>
      <c r="S3920" s="616"/>
      <c r="T3920" s="616"/>
    </row>
    <row r="3921" spans="1:20" x14ac:dyDescent="0.2">
      <c r="C3921" s="925"/>
      <c r="F3921" s="266"/>
      <c r="G3921" s="266"/>
      <c r="H3921" s="264"/>
      <c r="I3921" s="264"/>
      <c r="J3921" s="266"/>
      <c r="K3921" s="266"/>
      <c r="L3921" s="266"/>
      <c r="M3921" s="266"/>
      <c r="N3921" s="266"/>
      <c r="O3921" s="266"/>
      <c r="P3921" s="266"/>
      <c r="Q3921" s="266"/>
      <c r="R3921" s="927"/>
      <c r="S3921" s="616"/>
      <c r="T3921" s="616"/>
    </row>
    <row r="3922" spans="1:20" x14ac:dyDescent="0.2">
      <c r="C3922" s="925"/>
      <c r="F3922" s="266"/>
      <c r="G3922" s="266"/>
      <c r="H3922" s="264"/>
      <c r="I3922" s="264"/>
      <c r="J3922" s="266"/>
      <c r="K3922" s="266"/>
      <c r="L3922" s="266"/>
      <c r="M3922" s="266"/>
      <c r="N3922" s="266"/>
      <c r="O3922" s="266"/>
      <c r="P3922" s="266"/>
      <c r="Q3922" s="266"/>
      <c r="R3922" s="927"/>
      <c r="S3922" s="616"/>
      <c r="T3922" s="616"/>
    </row>
    <row r="3923" spans="1:20" x14ac:dyDescent="0.2">
      <c r="C3923" s="925"/>
      <c r="F3923" s="266"/>
      <c r="G3923" s="266"/>
      <c r="H3923" s="264"/>
      <c r="I3923" s="264"/>
      <c r="J3923" s="266"/>
      <c r="K3923" s="266"/>
      <c r="L3923" s="266"/>
      <c r="M3923" s="266"/>
      <c r="N3923" s="266"/>
      <c r="O3923" s="266"/>
      <c r="P3923" s="266"/>
      <c r="Q3923" s="266"/>
      <c r="R3923" s="927"/>
      <c r="S3923" s="616"/>
      <c r="T3923" s="616"/>
    </row>
    <row r="3924" spans="1:20" x14ac:dyDescent="0.2">
      <c r="C3924" s="925"/>
      <c r="F3924" s="266"/>
      <c r="G3924" s="266"/>
      <c r="H3924" s="264"/>
      <c r="I3924" s="264"/>
      <c r="J3924" s="266"/>
      <c r="K3924" s="266"/>
      <c r="L3924" s="266"/>
      <c r="M3924" s="266"/>
      <c r="N3924" s="266"/>
      <c r="O3924" s="266"/>
      <c r="P3924" s="266"/>
      <c r="Q3924" s="266"/>
      <c r="R3924" s="927"/>
      <c r="S3924" s="616"/>
      <c r="T3924" s="616"/>
    </row>
    <row r="3925" spans="1:20" x14ac:dyDescent="0.2">
      <c r="C3925" s="925"/>
      <c r="F3925" s="266"/>
      <c r="G3925" s="266"/>
      <c r="H3925" s="264"/>
      <c r="I3925" s="264"/>
      <c r="J3925" s="266"/>
      <c r="K3925" s="266"/>
      <c r="L3925" s="266"/>
      <c r="M3925" s="266"/>
      <c r="N3925" s="266"/>
      <c r="O3925" s="266"/>
      <c r="P3925" s="266"/>
      <c r="Q3925" s="266"/>
      <c r="R3925" s="927"/>
      <c r="S3925" s="616"/>
      <c r="T3925" s="616"/>
    </row>
    <row r="3926" spans="1:20" x14ac:dyDescent="0.2">
      <c r="C3926" s="925"/>
      <c r="F3926" s="266"/>
      <c r="G3926" s="266"/>
      <c r="H3926" s="264"/>
      <c r="I3926" s="264"/>
      <c r="J3926" s="266"/>
      <c r="K3926" s="266"/>
      <c r="L3926" s="266"/>
      <c r="M3926" s="266"/>
      <c r="N3926" s="266"/>
      <c r="O3926" s="266"/>
      <c r="P3926" s="266"/>
      <c r="Q3926" s="266"/>
      <c r="R3926" s="927"/>
      <c r="S3926" s="616"/>
      <c r="T3926" s="616"/>
    </row>
    <row r="3927" spans="1:20" x14ac:dyDescent="0.2">
      <c r="C3927" s="925"/>
      <c r="F3927" s="266"/>
      <c r="G3927" s="266"/>
      <c r="H3927" s="264"/>
      <c r="I3927" s="264"/>
      <c r="J3927" s="266"/>
      <c r="K3927" s="266"/>
      <c r="L3927" s="266"/>
      <c r="M3927" s="266"/>
      <c r="N3927" s="266"/>
      <c r="O3927" s="266"/>
      <c r="P3927" s="266"/>
      <c r="Q3927" s="266"/>
      <c r="R3927" s="927"/>
      <c r="S3927" s="616"/>
      <c r="T3927" s="616"/>
    </row>
    <row r="3928" spans="1:20" x14ac:dyDescent="0.2">
      <c r="C3928" s="925"/>
      <c r="F3928" s="266"/>
      <c r="G3928" s="266"/>
      <c r="H3928" s="264"/>
      <c r="I3928" s="264"/>
      <c r="J3928" s="266"/>
      <c r="K3928" s="266"/>
      <c r="L3928" s="266"/>
      <c r="M3928" s="266"/>
      <c r="N3928" s="266"/>
      <c r="O3928" s="266"/>
      <c r="P3928" s="266"/>
      <c r="Q3928" s="266"/>
      <c r="R3928" s="927"/>
      <c r="S3928" s="616"/>
      <c r="T3928" s="616"/>
    </row>
    <row r="3929" spans="1:20" x14ac:dyDescent="0.2">
      <c r="C3929" s="925"/>
      <c r="F3929" s="266"/>
      <c r="G3929" s="266"/>
      <c r="H3929" s="264"/>
      <c r="I3929" s="264"/>
      <c r="J3929" s="266"/>
      <c r="K3929" s="266"/>
      <c r="L3929" s="266"/>
      <c r="M3929" s="266"/>
      <c r="N3929" s="266"/>
      <c r="O3929" s="266"/>
      <c r="P3929" s="266"/>
      <c r="Q3929" s="266"/>
      <c r="R3929" s="927"/>
      <c r="S3929" s="616"/>
      <c r="T3929" s="616"/>
    </row>
    <row r="3930" spans="1:20" s="203" customFormat="1" x14ac:dyDescent="0.2">
      <c r="A3930" s="937"/>
      <c r="B3930" s="937"/>
      <c r="C3930" s="929"/>
      <c r="D3930" s="938"/>
      <c r="E3930" s="253"/>
      <c r="F3930" s="253"/>
      <c r="G3930" s="253"/>
      <c r="H3930" s="251"/>
      <c r="I3930" s="251"/>
      <c r="J3930" s="253"/>
      <c r="K3930" s="253"/>
      <c r="L3930" s="253"/>
      <c r="M3930" s="253"/>
      <c r="N3930" s="253"/>
      <c r="O3930" s="253"/>
      <c r="P3930" s="253"/>
      <c r="Q3930" s="253"/>
      <c r="R3930" s="931"/>
      <c r="S3930" s="928"/>
      <c r="T3930" s="928"/>
    </row>
    <row r="3931" spans="1:20" x14ac:dyDescent="0.2">
      <c r="C3931" s="925"/>
      <c r="F3931" s="266"/>
      <c r="G3931" s="266"/>
      <c r="H3931" s="264"/>
      <c r="I3931" s="264"/>
      <c r="J3931" s="266"/>
      <c r="K3931" s="266"/>
      <c r="L3931" s="266"/>
      <c r="M3931" s="266"/>
      <c r="N3931" s="266"/>
      <c r="O3931" s="266"/>
      <c r="P3931" s="266"/>
      <c r="Q3931" s="266"/>
      <c r="R3931" s="927"/>
      <c r="S3931" s="616"/>
      <c r="T3931" s="616"/>
    </row>
    <row r="3932" spans="1:20" x14ac:dyDescent="0.2">
      <c r="C3932" s="925"/>
      <c r="F3932" s="266"/>
      <c r="G3932" s="266"/>
      <c r="H3932" s="264"/>
      <c r="I3932" s="264"/>
      <c r="J3932" s="266"/>
      <c r="K3932" s="266"/>
      <c r="L3932" s="266"/>
      <c r="M3932" s="266"/>
      <c r="N3932" s="266"/>
      <c r="O3932" s="266"/>
      <c r="P3932" s="266"/>
      <c r="Q3932" s="266"/>
      <c r="R3932" s="927"/>
      <c r="S3932" s="616"/>
      <c r="T3932" s="616"/>
    </row>
    <row r="3933" spans="1:20" x14ac:dyDescent="0.2">
      <c r="C3933" s="925"/>
      <c r="F3933" s="266"/>
      <c r="G3933" s="266"/>
      <c r="H3933" s="264"/>
      <c r="I3933" s="264"/>
      <c r="J3933" s="266"/>
      <c r="K3933" s="266"/>
      <c r="L3933" s="266"/>
      <c r="M3933" s="266"/>
      <c r="N3933" s="266"/>
      <c r="O3933" s="266"/>
      <c r="P3933" s="266"/>
      <c r="Q3933" s="266"/>
      <c r="R3933" s="927"/>
      <c r="S3933" s="616"/>
      <c r="T3933" s="616"/>
    </row>
    <row r="3934" spans="1:20" s="217" customFormat="1" ht="12.75" x14ac:dyDescent="0.2">
      <c r="A3934" s="932"/>
      <c r="B3934" s="932"/>
      <c r="C3934" s="933"/>
      <c r="D3934" s="934"/>
      <c r="E3934" s="703"/>
      <c r="F3934" s="703"/>
      <c r="G3934" s="703"/>
      <c r="H3934" s="701"/>
      <c r="I3934" s="701"/>
      <c r="J3934" s="703"/>
      <c r="K3934" s="703"/>
      <c r="L3934" s="703"/>
      <c r="M3934" s="703"/>
      <c r="N3934" s="703"/>
      <c r="O3934" s="703"/>
      <c r="P3934" s="703"/>
      <c r="Q3934" s="703"/>
      <c r="R3934" s="935"/>
      <c r="S3934" s="936"/>
      <c r="T3934" s="936"/>
    </row>
    <row r="3935" spans="1:20" s="203" customFormat="1" x14ac:dyDescent="0.2">
      <c r="A3935" s="937"/>
      <c r="B3935" s="937"/>
      <c r="C3935" s="929"/>
      <c r="D3935" s="938"/>
      <c r="E3935" s="253"/>
      <c r="F3935" s="253"/>
      <c r="G3935" s="253"/>
      <c r="H3935" s="251"/>
      <c r="I3935" s="251"/>
      <c r="J3935" s="266"/>
      <c r="K3935" s="266"/>
      <c r="L3935" s="266"/>
      <c r="M3935" s="266"/>
      <c r="N3935" s="266"/>
      <c r="O3935" s="266"/>
      <c r="P3935" s="266"/>
      <c r="Q3935" s="266"/>
      <c r="R3935" s="927"/>
      <c r="S3935" s="616"/>
      <c r="T3935" s="616"/>
    </row>
    <row r="3936" spans="1:20" x14ac:dyDescent="0.2">
      <c r="C3936" s="925"/>
      <c r="F3936" s="266"/>
      <c r="G3936" s="266"/>
      <c r="H3936" s="264"/>
      <c r="I3936" s="264"/>
      <c r="J3936" s="266"/>
      <c r="K3936" s="266"/>
      <c r="L3936" s="266"/>
      <c r="M3936" s="266"/>
      <c r="N3936" s="266"/>
      <c r="O3936" s="266"/>
      <c r="P3936" s="266"/>
      <c r="Q3936" s="266"/>
      <c r="R3936" s="927"/>
      <c r="S3936" s="616"/>
      <c r="T3936" s="616"/>
    </row>
    <row r="3937" spans="1:20" s="217" customFormat="1" ht="12.75" x14ac:dyDescent="0.2">
      <c r="A3937" s="932"/>
      <c r="B3937" s="932"/>
      <c r="C3937" s="933"/>
      <c r="D3937" s="934"/>
      <c r="E3937" s="703"/>
      <c r="F3937" s="703"/>
      <c r="G3937" s="703"/>
      <c r="H3937" s="701"/>
      <c r="I3937" s="701"/>
      <c r="J3937" s="703"/>
      <c r="K3937" s="703"/>
      <c r="L3937" s="703"/>
      <c r="M3937" s="703"/>
      <c r="N3937" s="703"/>
      <c r="O3937" s="703"/>
      <c r="P3937" s="703"/>
      <c r="Q3937" s="703"/>
      <c r="R3937" s="935"/>
      <c r="S3937" s="936"/>
      <c r="T3937" s="936"/>
    </row>
    <row r="3938" spans="1:20" s="203" customFormat="1" x14ac:dyDescent="0.2">
      <c r="A3938" s="937"/>
      <c r="B3938" s="937"/>
      <c r="C3938" s="929"/>
      <c r="D3938" s="938"/>
      <c r="E3938" s="253"/>
      <c r="F3938" s="253"/>
      <c r="G3938" s="253"/>
      <c r="H3938" s="251"/>
      <c r="I3938" s="251"/>
      <c r="J3938" s="266"/>
      <c r="K3938" s="266"/>
      <c r="L3938" s="266"/>
      <c r="M3938" s="266"/>
      <c r="N3938" s="266"/>
      <c r="O3938" s="266"/>
      <c r="P3938" s="266"/>
      <c r="Q3938" s="266"/>
      <c r="R3938" s="927"/>
      <c r="S3938" s="616"/>
      <c r="T3938" s="616"/>
    </row>
    <row r="3939" spans="1:20" x14ac:dyDescent="0.2">
      <c r="C3939" s="925"/>
      <c r="F3939" s="266"/>
      <c r="G3939" s="266"/>
      <c r="H3939" s="264"/>
      <c r="I3939" s="264"/>
      <c r="J3939" s="266"/>
      <c r="K3939" s="266"/>
      <c r="L3939" s="266"/>
      <c r="M3939" s="266"/>
      <c r="N3939" s="266"/>
      <c r="O3939" s="266"/>
      <c r="P3939" s="266"/>
      <c r="Q3939" s="266"/>
      <c r="R3939" s="927"/>
      <c r="S3939" s="616"/>
      <c r="T3939" s="616"/>
    </row>
    <row r="3940" spans="1:20" s="203" customFormat="1" x14ac:dyDescent="0.2">
      <c r="A3940" s="937"/>
      <c r="B3940" s="937"/>
      <c r="C3940" s="929"/>
      <c r="D3940" s="938"/>
      <c r="E3940" s="253"/>
      <c r="F3940" s="253"/>
      <c r="G3940" s="253"/>
      <c r="H3940" s="251"/>
      <c r="I3940" s="251"/>
      <c r="J3940" s="266"/>
      <c r="K3940" s="266"/>
      <c r="L3940" s="266"/>
      <c r="M3940" s="266"/>
      <c r="N3940" s="266"/>
      <c r="O3940" s="266"/>
      <c r="P3940" s="266"/>
      <c r="Q3940" s="266"/>
      <c r="R3940" s="927"/>
      <c r="S3940" s="616"/>
      <c r="T3940" s="616"/>
    </row>
    <row r="3941" spans="1:20" x14ac:dyDescent="0.2">
      <c r="C3941" s="925"/>
      <c r="F3941" s="266"/>
      <c r="G3941" s="266"/>
      <c r="H3941" s="264"/>
      <c r="I3941" s="264"/>
      <c r="J3941" s="266"/>
      <c r="K3941" s="266"/>
      <c r="L3941" s="266"/>
      <c r="M3941" s="266"/>
      <c r="N3941" s="266"/>
      <c r="O3941" s="266"/>
      <c r="P3941" s="266"/>
      <c r="Q3941" s="266"/>
      <c r="R3941" s="927"/>
      <c r="S3941" s="616"/>
      <c r="T3941" s="616"/>
    </row>
    <row r="3942" spans="1:20" s="203" customFormat="1" x14ac:dyDescent="0.2">
      <c r="A3942" s="937"/>
      <c r="B3942" s="937"/>
      <c r="C3942" s="929"/>
      <c r="D3942" s="938"/>
      <c r="E3942" s="253"/>
      <c r="F3942" s="253"/>
      <c r="G3942" s="253"/>
      <c r="H3942" s="251"/>
      <c r="I3942" s="251"/>
      <c r="J3942" s="266"/>
      <c r="K3942" s="266"/>
      <c r="L3942" s="266"/>
      <c r="M3942" s="266"/>
      <c r="N3942" s="266"/>
      <c r="O3942" s="266"/>
      <c r="P3942" s="266"/>
      <c r="Q3942" s="266"/>
      <c r="R3942" s="927"/>
      <c r="S3942" s="616"/>
      <c r="T3942" s="616"/>
    </row>
    <row r="3943" spans="1:20" x14ac:dyDescent="0.2">
      <c r="C3943" s="925"/>
      <c r="F3943" s="266"/>
      <c r="G3943" s="266"/>
      <c r="H3943" s="264"/>
      <c r="I3943" s="264"/>
      <c r="J3943" s="266"/>
      <c r="K3943" s="266"/>
      <c r="L3943" s="266"/>
      <c r="M3943" s="266"/>
      <c r="N3943" s="266"/>
      <c r="O3943" s="266"/>
      <c r="P3943" s="266"/>
      <c r="Q3943" s="266"/>
      <c r="R3943" s="927"/>
      <c r="S3943" s="616"/>
      <c r="T3943" s="616"/>
    </row>
    <row r="3944" spans="1:20" s="203" customFormat="1" x14ac:dyDescent="0.2">
      <c r="A3944" s="937"/>
      <c r="B3944" s="937"/>
      <c r="C3944" s="929"/>
      <c r="D3944" s="938"/>
      <c r="E3944" s="253"/>
      <c r="F3944" s="253"/>
      <c r="G3944" s="253"/>
      <c r="H3944" s="251"/>
      <c r="I3944" s="251"/>
      <c r="J3944" s="266"/>
      <c r="K3944" s="266"/>
      <c r="L3944" s="266"/>
      <c r="M3944" s="266"/>
      <c r="N3944" s="266"/>
      <c r="O3944" s="266"/>
      <c r="P3944" s="266"/>
      <c r="Q3944" s="266"/>
      <c r="R3944" s="927"/>
      <c r="S3944" s="616"/>
      <c r="T3944" s="616"/>
    </row>
    <row r="3945" spans="1:20" x14ac:dyDescent="0.2">
      <c r="C3945" s="925"/>
      <c r="F3945" s="266"/>
      <c r="G3945" s="266"/>
      <c r="H3945" s="264"/>
      <c r="I3945" s="264"/>
      <c r="J3945" s="266"/>
      <c r="K3945" s="266"/>
      <c r="L3945" s="266"/>
      <c r="M3945" s="266"/>
      <c r="N3945" s="266"/>
      <c r="O3945" s="266"/>
      <c r="P3945" s="266"/>
      <c r="Q3945" s="266"/>
      <c r="R3945" s="927"/>
      <c r="S3945" s="616"/>
      <c r="T3945" s="616"/>
    </row>
    <row r="3946" spans="1:20" s="217" customFormat="1" ht="12.75" x14ac:dyDescent="0.2">
      <c r="A3946" s="932"/>
      <c r="B3946" s="932"/>
      <c r="C3946" s="933"/>
      <c r="D3946" s="934"/>
      <c r="E3946" s="703"/>
      <c r="F3946" s="703"/>
      <c r="G3946" s="703"/>
      <c r="H3946" s="701"/>
      <c r="I3946" s="701"/>
      <c r="J3946" s="703"/>
      <c r="K3946" s="703"/>
      <c r="L3946" s="703"/>
      <c r="M3946" s="703"/>
      <c r="N3946" s="703"/>
      <c r="O3946" s="703"/>
      <c r="P3946" s="703"/>
      <c r="Q3946" s="703"/>
      <c r="R3946" s="935"/>
      <c r="S3946" s="936"/>
      <c r="T3946" s="936"/>
    </row>
    <row r="3947" spans="1:20" s="203" customFormat="1" x14ac:dyDescent="0.2">
      <c r="A3947" s="937"/>
      <c r="B3947" s="937"/>
      <c r="C3947" s="929"/>
      <c r="D3947" s="938"/>
      <c r="E3947" s="253"/>
      <c r="F3947" s="253"/>
      <c r="G3947" s="253"/>
      <c r="H3947" s="251"/>
      <c r="I3947" s="251"/>
      <c r="J3947" s="266"/>
      <c r="K3947" s="266"/>
      <c r="L3947" s="266"/>
      <c r="M3947" s="266"/>
      <c r="N3947" s="266"/>
      <c r="O3947" s="266"/>
      <c r="P3947" s="266"/>
      <c r="Q3947" s="266"/>
      <c r="R3947" s="927"/>
      <c r="S3947" s="616"/>
      <c r="T3947" s="616"/>
    </row>
    <row r="3948" spans="1:20" x14ac:dyDescent="0.2">
      <c r="C3948" s="925"/>
      <c r="F3948" s="266"/>
      <c r="G3948" s="266"/>
      <c r="H3948" s="264"/>
      <c r="I3948" s="264"/>
      <c r="J3948" s="266"/>
      <c r="K3948" s="266"/>
      <c r="L3948" s="266"/>
      <c r="M3948" s="266"/>
      <c r="N3948" s="266"/>
      <c r="O3948" s="266"/>
      <c r="P3948" s="266"/>
      <c r="Q3948" s="266"/>
      <c r="R3948" s="927"/>
      <c r="S3948" s="616"/>
      <c r="T3948" s="616"/>
    </row>
    <row r="3949" spans="1:20" s="217" customFormat="1" ht="12.75" x14ac:dyDescent="0.2">
      <c r="A3949" s="932"/>
      <c r="B3949" s="932"/>
      <c r="C3949" s="933"/>
      <c r="D3949" s="934"/>
      <c r="E3949" s="703"/>
      <c r="F3949" s="703"/>
      <c r="G3949" s="703"/>
      <c r="H3949" s="701"/>
      <c r="I3949" s="701"/>
      <c r="J3949" s="703"/>
      <c r="K3949" s="703"/>
      <c r="L3949" s="703"/>
      <c r="M3949" s="703"/>
      <c r="N3949" s="703"/>
      <c r="O3949" s="703"/>
      <c r="P3949" s="703"/>
      <c r="Q3949" s="703"/>
      <c r="R3949" s="935"/>
      <c r="S3949" s="936"/>
      <c r="T3949" s="936"/>
    </row>
    <row r="3950" spans="1:20" s="203" customFormat="1" x14ac:dyDescent="0.2">
      <c r="A3950" s="937"/>
      <c r="B3950" s="937"/>
      <c r="C3950" s="929"/>
      <c r="D3950" s="938"/>
      <c r="E3950" s="253"/>
      <c r="F3950" s="253"/>
      <c r="G3950" s="253"/>
      <c r="H3950" s="251"/>
      <c r="I3950" s="251"/>
      <c r="J3950" s="266"/>
      <c r="K3950" s="266"/>
      <c r="L3950" s="266"/>
      <c r="M3950" s="266"/>
      <c r="N3950" s="266"/>
      <c r="O3950" s="266"/>
      <c r="P3950" s="266"/>
      <c r="Q3950" s="266"/>
      <c r="R3950" s="927"/>
      <c r="S3950" s="616"/>
      <c r="T3950" s="616"/>
    </row>
    <row r="3951" spans="1:20" x14ac:dyDescent="0.2">
      <c r="C3951" s="925"/>
      <c r="F3951" s="266"/>
      <c r="G3951" s="266"/>
      <c r="H3951" s="264"/>
      <c r="I3951" s="264"/>
      <c r="J3951" s="266"/>
      <c r="K3951" s="266"/>
      <c r="L3951" s="266"/>
      <c r="M3951" s="266"/>
      <c r="N3951" s="266"/>
      <c r="O3951" s="266"/>
      <c r="P3951" s="266"/>
      <c r="Q3951" s="266"/>
      <c r="R3951" s="927"/>
      <c r="S3951" s="616"/>
      <c r="T3951" s="616"/>
    </row>
    <row r="3952" spans="1:20" s="203" customFormat="1" x14ac:dyDescent="0.2">
      <c r="A3952" s="937"/>
      <c r="B3952" s="937"/>
      <c r="C3952" s="929"/>
      <c r="D3952" s="938"/>
      <c r="E3952" s="253"/>
      <c r="F3952" s="253"/>
      <c r="G3952" s="253"/>
      <c r="H3952" s="251"/>
      <c r="I3952" s="251"/>
      <c r="J3952" s="266"/>
      <c r="K3952" s="266"/>
      <c r="L3952" s="266"/>
      <c r="M3952" s="266"/>
      <c r="N3952" s="266"/>
      <c r="O3952" s="266"/>
      <c r="P3952" s="266"/>
      <c r="Q3952" s="266"/>
      <c r="R3952" s="927"/>
      <c r="S3952" s="616"/>
      <c r="T3952" s="616"/>
    </row>
    <row r="3953" spans="1:20" x14ac:dyDescent="0.2">
      <c r="C3953" s="925"/>
      <c r="F3953" s="266"/>
      <c r="G3953" s="266"/>
      <c r="H3953" s="264"/>
      <c r="I3953" s="264"/>
      <c r="J3953" s="266"/>
      <c r="K3953" s="266"/>
      <c r="L3953" s="266"/>
      <c r="M3953" s="266"/>
      <c r="N3953" s="266"/>
      <c r="O3953" s="266"/>
      <c r="P3953" s="266"/>
      <c r="Q3953" s="266"/>
      <c r="R3953" s="927"/>
      <c r="S3953" s="616"/>
      <c r="T3953" s="616"/>
    </row>
    <row r="3954" spans="1:20" s="217" customFormat="1" ht="12.75" x14ac:dyDescent="0.2">
      <c r="A3954" s="932"/>
      <c r="B3954" s="932"/>
      <c r="C3954" s="933"/>
      <c r="D3954" s="934"/>
      <c r="E3954" s="703"/>
      <c r="F3954" s="703"/>
      <c r="G3954" s="703"/>
      <c r="H3954" s="701"/>
      <c r="I3954" s="701"/>
      <c r="J3954" s="703"/>
      <c r="K3954" s="703"/>
      <c r="L3954" s="703"/>
      <c r="M3954" s="703"/>
      <c r="N3954" s="703"/>
      <c r="O3954" s="703"/>
      <c r="P3954" s="703"/>
      <c r="Q3954" s="703"/>
      <c r="R3954" s="935"/>
      <c r="S3954" s="936"/>
      <c r="T3954" s="936"/>
    </row>
    <row r="3955" spans="1:20" s="203" customFormat="1" x14ac:dyDescent="0.2">
      <c r="A3955" s="937"/>
      <c r="B3955" s="937"/>
      <c r="C3955" s="929"/>
      <c r="D3955" s="938"/>
      <c r="E3955" s="253"/>
      <c r="F3955" s="266"/>
      <c r="G3955" s="266"/>
      <c r="H3955" s="264"/>
      <c r="I3955" s="264"/>
      <c r="J3955" s="266"/>
      <c r="K3955" s="266"/>
      <c r="L3955" s="266"/>
      <c r="M3955" s="266"/>
      <c r="N3955" s="266"/>
      <c r="O3955" s="266"/>
      <c r="P3955" s="266"/>
      <c r="Q3955" s="266"/>
      <c r="R3955" s="927"/>
      <c r="S3955" s="616"/>
      <c r="T3955" s="616"/>
    </row>
    <row r="3956" spans="1:20" x14ac:dyDescent="0.2">
      <c r="C3956" s="925"/>
      <c r="F3956" s="266"/>
      <c r="G3956" s="266"/>
      <c r="H3956" s="264"/>
      <c r="I3956" s="264"/>
      <c r="J3956" s="266"/>
      <c r="K3956" s="266"/>
      <c r="L3956" s="266"/>
      <c r="M3956" s="266"/>
      <c r="N3956" s="266"/>
      <c r="O3956" s="266"/>
      <c r="P3956" s="266"/>
      <c r="Q3956" s="266"/>
      <c r="R3956" s="927"/>
      <c r="S3956" s="616"/>
      <c r="T3956" s="616"/>
    </row>
    <row r="3957" spans="1:20" s="217" customFormat="1" ht="12.75" x14ac:dyDescent="0.2">
      <c r="A3957" s="932"/>
      <c r="B3957" s="932"/>
      <c r="C3957" s="933"/>
      <c r="D3957" s="934"/>
      <c r="E3957" s="703"/>
      <c r="F3957" s="703"/>
      <c r="G3957" s="703"/>
      <c r="H3957" s="701"/>
      <c r="I3957" s="701"/>
      <c r="J3957" s="703"/>
      <c r="K3957" s="703"/>
      <c r="L3957" s="703"/>
      <c r="M3957" s="703"/>
      <c r="N3957" s="703"/>
      <c r="O3957" s="703"/>
      <c r="P3957" s="703"/>
      <c r="Q3957" s="703"/>
      <c r="R3957" s="935"/>
      <c r="S3957" s="936"/>
      <c r="T3957" s="936"/>
    </row>
    <row r="3958" spans="1:20" s="203" customFormat="1" x14ac:dyDescent="0.2">
      <c r="A3958" s="937"/>
      <c r="B3958" s="937"/>
      <c r="C3958" s="929"/>
      <c r="D3958" s="938"/>
      <c r="E3958" s="253"/>
      <c r="F3958" s="266"/>
      <c r="G3958" s="266"/>
      <c r="H3958" s="264"/>
      <c r="I3958" s="264"/>
      <c r="J3958" s="266"/>
      <c r="K3958" s="266"/>
      <c r="L3958" s="266"/>
      <c r="M3958" s="266"/>
      <c r="N3958" s="266"/>
      <c r="O3958" s="266"/>
      <c r="P3958" s="266"/>
      <c r="Q3958" s="266"/>
      <c r="R3958" s="927"/>
      <c r="S3958" s="616"/>
      <c r="T3958" s="616"/>
    </row>
    <row r="3959" spans="1:20" x14ac:dyDescent="0.2">
      <c r="C3959" s="925"/>
      <c r="F3959" s="266"/>
      <c r="G3959" s="266"/>
      <c r="H3959" s="264"/>
      <c r="I3959" s="264"/>
      <c r="J3959" s="266"/>
      <c r="K3959" s="266"/>
      <c r="L3959" s="266"/>
      <c r="M3959" s="266"/>
      <c r="N3959" s="266"/>
      <c r="O3959" s="266"/>
      <c r="P3959" s="266"/>
      <c r="Q3959" s="266"/>
      <c r="R3959" s="927"/>
      <c r="S3959" s="616"/>
      <c r="T3959" s="616"/>
    </row>
    <row r="3960" spans="1:20" s="217" customFormat="1" ht="12.75" x14ac:dyDescent="0.2">
      <c r="A3960" s="932"/>
      <c r="B3960" s="932"/>
      <c r="C3960" s="933"/>
      <c r="D3960" s="934"/>
      <c r="E3960" s="703"/>
      <c r="F3960" s="703"/>
      <c r="G3960" s="703"/>
      <c r="H3960" s="701"/>
      <c r="I3960" s="701"/>
      <c r="J3960" s="703"/>
      <c r="K3960" s="703"/>
      <c r="L3960" s="703"/>
      <c r="M3960" s="703"/>
      <c r="N3960" s="703"/>
      <c r="O3960" s="703"/>
      <c r="P3960" s="703"/>
      <c r="Q3960" s="703"/>
      <c r="R3960" s="935"/>
      <c r="S3960" s="936"/>
      <c r="T3960" s="936"/>
    </row>
    <row r="3961" spans="1:20" s="203" customFormat="1" ht="12.75" x14ac:dyDescent="0.2">
      <c r="A3961" s="937"/>
      <c r="B3961" s="937"/>
      <c r="C3961" s="929"/>
      <c r="D3961" s="938"/>
      <c r="E3961" s="253"/>
      <c r="F3961" s="266"/>
      <c r="G3961" s="266"/>
      <c r="H3961" s="264"/>
      <c r="I3961" s="264"/>
      <c r="J3961" s="266"/>
      <c r="K3961" s="266"/>
      <c r="L3961" s="266"/>
      <c r="M3961" s="266"/>
      <c r="N3961" s="266"/>
      <c r="O3961" s="266"/>
      <c r="P3961" s="266"/>
      <c r="Q3961" s="266"/>
      <c r="R3961" s="935"/>
      <c r="S3961" s="936"/>
      <c r="T3961" s="936"/>
    </row>
    <row r="3962" spans="1:20" ht="12.75" x14ac:dyDescent="0.2">
      <c r="C3962" s="925"/>
      <c r="F3962" s="266"/>
      <c r="G3962" s="266"/>
      <c r="H3962" s="264"/>
      <c r="I3962" s="264"/>
      <c r="J3962" s="266"/>
      <c r="K3962" s="266"/>
      <c r="L3962" s="266"/>
      <c r="M3962" s="266"/>
      <c r="N3962" s="266"/>
      <c r="O3962" s="266"/>
      <c r="P3962" s="266"/>
      <c r="Q3962" s="266"/>
      <c r="R3962" s="935"/>
      <c r="S3962" s="936"/>
      <c r="T3962" s="936"/>
    </row>
    <row r="3963" spans="1:20" ht="12.75" x14ac:dyDescent="0.2">
      <c r="C3963" s="925"/>
      <c r="F3963" s="266"/>
      <c r="G3963" s="266"/>
      <c r="H3963" s="264"/>
      <c r="I3963" s="264"/>
      <c r="J3963" s="266"/>
      <c r="K3963" s="266"/>
      <c r="L3963" s="266"/>
      <c r="M3963" s="266"/>
      <c r="N3963" s="266"/>
      <c r="O3963" s="266"/>
      <c r="P3963" s="266"/>
      <c r="Q3963" s="266"/>
      <c r="R3963" s="935"/>
      <c r="S3963" s="936"/>
      <c r="T3963" s="936"/>
    </row>
    <row r="3964" spans="1:20" s="445" customFormat="1" ht="17.25" x14ac:dyDescent="0.2">
      <c r="A3964" s="947"/>
      <c r="B3964" s="947"/>
      <c r="C3964" s="948"/>
      <c r="D3964" s="949"/>
      <c r="E3964" s="950"/>
      <c r="F3964" s="951"/>
      <c r="G3964" s="951"/>
      <c r="H3964" s="952"/>
      <c r="I3964" s="952"/>
      <c r="J3964" s="951"/>
      <c r="K3964" s="951"/>
      <c r="L3964" s="951"/>
      <c r="M3964" s="951"/>
      <c r="N3964" s="951"/>
      <c r="O3964" s="951"/>
      <c r="P3964" s="951"/>
      <c r="Q3964" s="951"/>
      <c r="R3964" s="953"/>
      <c r="S3964" s="954"/>
      <c r="T3964" s="954"/>
    </row>
    <row r="3965" spans="1:20" s="203" customFormat="1" ht="14.25" x14ac:dyDescent="0.2">
      <c r="A3965" s="939"/>
      <c r="B3965" s="939"/>
      <c r="C3965" s="940"/>
      <c r="D3965" s="941"/>
      <c r="E3965" s="942"/>
      <c r="F3965" s="943"/>
      <c r="G3965" s="943"/>
      <c r="H3965" s="944"/>
      <c r="I3965" s="944"/>
      <c r="J3965" s="943"/>
      <c r="K3965" s="943"/>
      <c r="L3965" s="943"/>
      <c r="M3965" s="943"/>
      <c r="N3965" s="943"/>
      <c r="O3965" s="943"/>
      <c r="P3965" s="943"/>
      <c r="Q3965" s="943"/>
      <c r="R3965" s="945"/>
      <c r="S3965" s="946"/>
      <c r="T3965" s="946"/>
    </row>
    <row r="3966" spans="1:20" s="217" customFormat="1" ht="12.75" x14ac:dyDescent="0.2">
      <c r="A3966" s="932"/>
      <c r="B3966" s="932"/>
      <c r="C3966" s="933"/>
      <c r="D3966" s="934"/>
      <c r="E3966" s="703"/>
      <c r="F3966" s="703"/>
      <c r="G3966" s="703"/>
      <c r="H3966" s="701"/>
      <c r="I3966" s="701"/>
      <c r="J3966" s="703"/>
      <c r="K3966" s="703"/>
      <c r="L3966" s="703"/>
      <c r="M3966" s="703"/>
      <c r="N3966" s="703"/>
      <c r="O3966" s="703"/>
      <c r="P3966" s="703"/>
      <c r="Q3966" s="703"/>
      <c r="R3966" s="935"/>
      <c r="S3966" s="936"/>
      <c r="T3966" s="936"/>
    </row>
    <row r="3967" spans="1:20" s="203" customFormat="1" x14ac:dyDescent="0.2">
      <c r="A3967" s="937"/>
      <c r="B3967" s="937"/>
      <c r="C3967" s="929"/>
      <c r="D3967" s="938"/>
      <c r="E3967" s="253"/>
      <c r="F3967" s="253"/>
      <c r="G3967" s="253"/>
      <c r="H3967" s="251"/>
      <c r="I3967" s="251"/>
      <c r="J3967" s="253"/>
      <c r="K3967" s="253"/>
      <c r="L3967" s="253"/>
      <c r="M3967" s="253"/>
      <c r="N3967" s="253"/>
      <c r="O3967" s="253"/>
      <c r="P3967" s="253"/>
      <c r="Q3967" s="253"/>
      <c r="R3967" s="931"/>
      <c r="S3967" s="928"/>
      <c r="T3967" s="928"/>
    </row>
    <row r="3968" spans="1:20" x14ac:dyDescent="0.2">
      <c r="C3968" s="925"/>
      <c r="F3968" s="266"/>
      <c r="G3968" s="266"/>
      <c r="H3968" s="264"/>
      <c r="I3968" s="264"/>
      <c r="J3968" s="266"/>
      <c r="K3968" s="266"/>
      <c r="L3968" s="266"/>
      <c r="M3968" s="266"/>
      <c r="N3968" s="266"/>
      <c r="O3968" s="266"/>
      <c r="P3968" s="266"/>
      <c r="Q3968" s="266"/>
      <c r="R3968" s="927"/>
      <c r="S3968" s="616"/>
      <c r="T3968" s="616"/>
    </row>
    <row r="3969" spans="1:20" x14ac:dyDescent="0.2">
      <c r="C3969" s="925"/>
      <c r="F3969" s="266"/>
      <c r="G3969" s="266"/>
      <c r="H3969" s="264"/>
      <c r="I3969" s="264"/>
      <c r="J3969" s="266"/>
      <c r="K3969" s="266"/>
      <c r="L3969" s="266"/>
      <c r="M3969" s="266"/>
      <c r="N3969" s="266"/>
      <c r="O3969" s="266"/>
      <c r="P3969" s="266"/>
      <c r="Q3969" s="266"/>
      <c r="R3969" s="927"/>
      <c r="S3969" s="616"/>
      <c r="T3969" s="616"/>
    </row>
    <row r="3970" spans="1:20" s="203" customFormat="1" x14ac:dyDescent="0.2">
      <c r="A3970" s="937"/>
      <c r="B3970" s="937"/>
      <c r="C3970" s="929"/>
      <c r="D3970" s="938"/>
      <c r="E3970" s="253"/>
      <c r="F3970" s="253"/>
      <c r="G3970" s="253"/>
      <c r="H3970" s="251"/>
      <c r="I3970" s="251"/>
      <c r="J3970" s="253"/>
      <c r="K3970" s="253"/>
      <c r="L3970" s="253"/>
      <c r="M3970" s="253"/>
      <c r="N3970" s="253"/>
      <c r="O3970" s="253"/>
      <c r="P3970" s="253"/>
      <c r="Q3970" s="253"/>
      <c r="R3970" s="931"/>
      <c r="S3970" s="928"/>
      <c r="T3970" s="928"/>
    </row>
    <row r="3971" spans="1:20" x14ac:dyDescent="0.2">
      <c r="C3971" s="925"/>
      <c r="F3971" s="266"/>
      <c r="G3971" s="266"/>
      <c r="H3971" s="264"/>
      <c r="I3971" s="264"/>
      <c r="J3971" s="266"/>
      <c r="K3971" s="266"/>
      <c r="L3971" s="266"/>
      <c r="M3971" s="266"/>
      <c r="N3971" s="266"/>
      <c r="O3971" s="266"/>
      <c r="P3971" s="266"/>
      <c r="Q3971" s="266"/>
      <c r="R3971" s="927"/>
      <c r="S3971" s="616"/>
      <c r="T3971" s="616"/>
    </row>
    <row r="3972" spans="1:20" x14ac:dyDescent="0.2">
      <c r="C3972" s="925"/>
      <c r="F3972" s="266"/>
      <c r="G3972" s="266"/>
      <c r="H3972" s="264"/>
      <c r="I3972" s="264"/>
      <c r="J3972" s="266"/>
      <c r="K3972" s="266"/>
      <c r="L3972" s="266"/>
      <c r="M3972" s="266"/>
      <c r="N3972" s="266"/>
      <c r="O3972" s="266"/>
      <c r="P3972" s="266"/>
      <c r="Q3972" s="266"/>
      <c r="R3972" s="927"/>
      <c r="S3972" s="616"/>
      <c r="T3972" s="616"/>
    </row>
    <row r="3973" spans="1:20" s="217" customFormat="1" ht="12.75" x14ac:dyDescent="0.2">
      <c r="A3973" s="932"/>
      <c r="B3973" s="932"/>
      <c r="C3973" s="955"/>
      <c r="D3973" s="934"/>
      <c r="E3973" s="703"/>
      <c r="F3973" s="703"/>
      <c r="G3973" s="703"/>
      <c r="H3973" s="701"/>
      <c r="I3973" s="701"/>
      <c r="J3973" s="703"/>
      <c r="K3973" s="703"/>
      <c r="L3973" s="703"/>
      <c r="M3973" s="703"/>
      <c r="N3973" s="703"/>
      <c r="O3973" s="703"/>
      <c r="P3973" s="703"/>
      <c r="Q3973" s="703"/>
      <c r="R3973" s="935"/>
      <c r="S3973" s="936"/>
      <c r="T3973" s="936"/>
    </row>
    <row r="3974" spans="1:20" s="203" customFormat="1" x14ac:dyDescent="0.2">
      <c r="A3974" s="937"/>
      <c r="B3974" s="937"/>
      <c r="C3974" s="929"/>
      <c r="D3974" s="938"/>
      <c r="E3974" s="253"/>
      <c r="F3974" s="253"/>
      <c r="G3974" s="253"/>
      <c r="H3974" s="251"/>
      <c r="I3974" s="251"/>
      <c r="J3974" s="253"/>
      <c r="K3974" s="253"/>
      <c r="L3974" s="253"/>
      <c r="M3974" s="253"/>
      <c r="N3974" s="253"/>
      <c r="O3974" s="253"/>
      <c r="P3974" s="253"/>
      <c r="Q3974" s="253"/>
      <c r="R3974" s="931"/>
      <c r="S3974" s="928"/>
      <c r="T3974" s="928"/>
    </row>
    <row r="3975" spans="1:20" x14ac:dyDescent="0.2">
      <c r="C3975" s="925"/>
      <c r="F3975" s="266"/>
      <c r="G3975" s="266"/>
      <c r="H3975" s="264"/>
      <c r="I3975" s="264"/>
      <c r="J3975" s="266"/>
      <c r="K3975" s="266"/>
      <c r="L3975" s="266"/>
      <c r="M3975" s="266"/>
      <c r="N3975" s="266"/>
      <c r="O3975" s="266"/>
      <c r="P3975" s="266"/>
      <c r="Q3975" s="266"/>
      <c r="R3975" s="927"/>
      <c r="S3975" s="616"/>
      <c r="T3975" s="616"/>
    </row>
    <row r="3976" spans="1:20" x14ac:dyDescent="0.2">
      <c r="C3976" s="925"/>
      <c r="F3976" s="266"/>
      <c r="G3976" s="266"/>
      <c r="H3976" s="264"/>
      <c r="I3976" s="264"/>
      <c r="J3976" s="266"/>
      <c r="K3976" s="266"/>
      <c r="L3976" s="266"/>
      <c r="M3976" s="266"/>
      <c r="N3976" s="266"/>
      <c r="O3976" s="266"/>
      <c r="P3976" s="266"/>
      <c r="Q3976" s="266"/>
      <c r="R3976" s="927"/>
      <c r="S3976" s="616"/>
      <c r="T3976" s="616"/>
    </row>
    <row r="3977" spans="1:20" s="203" customFormat="1" x14ac:dyDescent="0.2">
      <c r="A3977" s="937"/>
      <c r="B3977" s="937"/>
      <c r="C3977" s="929"/>
      <c r="D3977" s="938"/>
      <c r="E3977" s="253"/>
      <c r="F3977" s="253"/>
      <c r="G3977" s="253"/>
      <c r="H3977" s="251"/>
      <c r="I3977" s="251"/>
      <c r="J3977" s="253"/>
      <c r="K3977" s="253"/>
      <c r="L3977" s="253"/>
      <c r="M3977" s="253"/>
      <c r="N3977" s="253"/>
      <c r="O3977" s="253"/>
      <c r="P3977" s="253"/>
      <c r="Q3977" s="253"/>
      <c r="R3977" s="931"/>
      <c r="S3977" s="928"/>
      <c r="T3977" s="928"/>
    </row>
    <row r="3978" spans="1:20" x14ac:dyDescent="0.2">
      <c r="C3978" s="925"/>
      <c r="F3978" s="266"/>
      <c r="G3978" s="266"/>
      <c r="H3978" s="264"/>
      <c r="I3978" s="264"/>
      <c r="J3978" s="266"/>
      <c r="K3978" s="266"/>
      <c r="L3978" s="266"/>
      <c r="M3978" s="266"/>
      <c r="N3978" s="266"/>
      <c r="O3978" s="266"/>
      <c r="P3978" s="266"/>
      <c r="Q3978" s="266"/>
      <c r="R3978" s="927"/>
      <c r="S3978" s="616"/>
      <c r="T3978" s="616"/>
    </row>
    <row r="3979" spans="1:20" x14ac:dyDescent="0.2">
      <c r="C3979" s="925"/>
      <c r="F3979" s="266"/>
      <c r="G3979" s="266"/>
      <c r="H3979" s="264"/>
      <c r="I3979" s="264"/>
      <c r="J3979" s="266"/>
      <c r="K3979" s="266"/>
      <c r="L3979" s="266"/>
      <c r="M3979" s="266"/>
      <c r="N3979" s="266"/>
      <c r="O3979" s="266"/>
      <c r="P3979" s="266"/>
      <c r="Q3979" s="266"/>
      <c r="R3979" s="927"/>
      <c r="S3979" s="616"/>
      <c r="T3979" s="616"/>
    </row>
    <row r="3980" spans="1:20" s="203" customFormat="1" ht="14.25" x14ac:dyDescent="0.2">
      <c r="A3980" s="939"/>
      <c r="B3980" s="939"/>
      <c r="C3980" s="940"/>
      <c r="D3980" s="941"/>
      <c r="E3980" s="942"/>
      <c r="F3980" s="943"/>
      <c r="G3980" s="943"/>
      <c r="H3980" s="944"/>
      <c r="I3980" s="944"/>
      <c r="J3980" s="943"/>
      <c r="K3980" s="943"/>
      <c r="L3980" s="943"/>
      <c r="M3980" s="943"/>
      <c r="N3980" s="943"/>
      <c r="O3980" s="943"/>
      <c r="P3980" s="943"/>
      <c r="Q3980" s="943"/>
      <c r="R3980" s="945"/>
      <c r="S3980" s="946"/>
      <c r="T3980" s="946"/>
    </row>
    <row r="3981" spans="1:20" s="217" customFormat="1" ht="12.75" x14ac:dyDescent="0.2">
      <c r="A3981" s="932"/>
      <c r="B3981" s="932"/>
      <c r="C3981" s="955"/>
      <c r="D3981" s="934"/>
      <c r="E3981" s="703"/>
      <c r="F3981" s="703"/>
      <c r="G3981" s="703"/>
      <c r="H3981" s="701"/>
      <c r="I3981" s="701"/>
      <c r="J3981" s="703"/>
      <c r="K3981" s="703"/>
      <c r="L3981" s="703"/>
      <c r="M3981" s="703"/>
      <c r="N3981" s="703"/>
      <c r="O3981" s="703"/>
      <c r="P3981" s="703"/>
      <c r="Q3981" s="703"/>
      <c r="R3981" s="935"/>
      <c r="S3981" s="936"/>
      <c r="T3981" s="936"/>
    </row>
    <row r="3982" spans="1:20" s="203" customFormat="1" x14ac:dyDescent="0.2">
      <c r="A3982" s="937"/>
      <c r="B3982" s="937"/>
      <c r="C3982" s="929"/>
      <c r="D3982" s="938"/>
      <c r="E3982" s="253"/>
      <c r="F3982" s="253"/>
      <c r="G3982" s="253"/>
      <c r="H3982" s="251"/>
      <c r="I3982" s="251"/>
      <c r="J3982" s="266"/>
      <c r="K3982" s="266"/>
      <c r="L3982" s="266"/>
      <c r="M3982" s="266"/>
      <c r="N3982" s="266"/>
      <c r="O3982" s="266"/>
      <c r="P3982" s="266"/>
      <c r="Q3982" s="266"/>
      <c r="R3982" s="927"/>
      <c r="S3982" s="616"/>
      <c r="T3982" s="616"/>
    </row>
    <row r="3983" spans="1:20" x14ac:dyDescent="0.2">
      <c r="C3983" s="925"/>
      <c r="F3983" s="266"/>
      <c r="G3983" s="266"/>
      <c r="H3983" s="264"/>
      <c r="I3983" s="264"/>
      <c r="J3983" s="266"/>
      <c r="K3983" s="266"/>
      <c r="L3983" s="266"/>
      <c r="M3983" s="266"/>
      <c r="N3983" s="266"/>
      <c r="O3983" s="266"/>
      <c r="P3983" s="266"/>
      <c r="Q3983" s="266"/>
      <c r="R3983" s="927"/>
      <c r="S3983" s="616"/>
      <c r="T3983" s="616"/>
    </row>
    <row r="3984" spans="1:20" x14ac:dyDescent="0.2">
      <c r="C3984" s="925"/>
      <c r="F3984" s="266"/>
      <c r="G3984" s="266"/>
      <c r="H3984" s="264"/>
      <c r="I3984" s="264"/>
      <c r="J3984" s="266"/>
      <c r="K3984" s="266"/>
      <c r="L3984" s="266"/>
      <c r="M3984" s="266"/>
      <c r="N3984" s="266"/>
      <c r="O3984" s="266"/>
      <c r="P3984" s="266"/>
      <c r="Q3984" s="266"/>
      <c r="R3984" s="927"/>
      <c r="S3984" s="616"/>
      <c r="T3984" s="616"/>
    </row>
    <row r="3985" spans="1:20" x14ac:dyDescent="0.2">
      <c r="C3985" s="925"/>
      <c r="F3985" s="266"/>
      <c r="G3985" s="266"/>
      <c r="H3985" s="264"/>
      <c r="I3985" s="264"/>
      <c r="J3985" s="266"/>
      <c r="K3985" s="266"/>
      <c r="L3985" s="266"/>
      <c r="M3985" s="266"/>
      <c r="N3985" s="266"/>
      <c r="O3985" s="266"/>
      <c r="P3985" s="266"/>
      <c r="Q3985" s="266"/>
      <c r="R3985" s="927"/>
      <c r="S3985" s="616"/>
      <c r="T3985" s="616"/>
    </row>
    <row r="3986" spans="1:20" x14ac:dyDescent="0.2">
      <c r="C3986" s="925"/>
      <c r="F3986" s="266"/>
      <c r="G3986" s="266"/>
      <c r="H3986" s="264"/>
      <c r="I3986" s="264"/>
      <c r="J3986" s="266"/>
      <c r="K3986" s="266"/>
      <c r="L3986" s="266"/>
      <c r="M3986" s="266"/>
      <c r="N3986" s="266"/>
      <c r="O3986" s="266"/>
      <c r="P3986" s="266"/>
      <c r="Q3986" s="266"/>
      <c r="R3986" s="927"/>
      <c r="S3986" s="616"/>
      <c r="T3986" s="616"/>
    </row>
    <row r="3987" spans="1:20" x14ac:dyDescent="0.2">
      <c r="C3987" s="925"/>
      <c r="F3987" s="266"/>
      <c r="G3987" s="266"/>
      <c r="H3987" s="264"/>
      <c r="I3987" s="264"/>
      <c r="J3987" s="266"/>
      <c r="K3987" s="266"/>
      <c r="L3987" s="266"/>
      <c r="M3987" s="266"/>
      <c r="N3987" s="266"/>
      <c r="O3987" s="266"/>
      <c r="P3987" s="266"/>
      <c r="Q3987" s="266"/>
      <c r="R3987" s="927"/>
      <c r="S3987" s="616"/>
      <c r="T3987" s="616"/>
    </row>
    <row r="3988" spans="1:20" x14ac:dyDescent="0.2">
      <c r="C3988" s="925"/>
      <c r="F3988" s="266"/>
      <c r="G3988" s="266"/>
      <c r="H3988" s="264"/>
      <c r="I3988" s="264"/>
      <c r="J3988" s="266"/>
      <c r="K3988" s="266"/>
      <c r="L3988" s="266"/>
      <c r="M3988" s="266"/>
      <c r="N3988" s="266"/>
      <c r="O3988" s="266"/>
      <c r="P3988" s="266"/>
      <c r="Q3988" s="266"/>
      <c r="R3988" s="927"/>
      <c r="S3988" s="616"/>
      <c r="T3988" s="616"/>
    </row>
    <row r="3989" spans="1:20" x14ac:dyDescent="0.2">
      <c r="C3989" s="925"/>
      <c r="F3989" s="266"/>
      <c r="G3989" s="266"/>
      <c r="H3989" s="264"/>
      <c r="I3989" s="264"/>
      <c r="J3989" s="266"/>
      <c r="K3989" s="266"/>
      <c r="L3989" s="266"/>
      <c r="M3989" s="266"/>
      <c r="N3989" s="266"/>
      <c r="O3989" s="266"/>
      <c r="P3989" s="266"/>
      <c r="Q3989" s="266"/>
      <c r="R3989" s="927"/>
      <c r="S3989" s="616"/>
      <c r="T3989" s="616"/>
    </row>
    <row r="3990" spans="1:20" x14ac:dyDescent="0.2">
      <c r="C3990" s="925"/>
      <c r="F3990" s="266"/>
      <c r="G3990" s="266"/>
      <c r="H3990" s="264"/>
      <c r="I3990" s="264"/>
      <c r="J3990" s="266"/>
      <c r="K3990" s="266"/>
      <c r="L3990" s="266"/>
      <c r="M3990" s="266"/>
      <c r="N3990" s="266"/>
      <c r="O3990" s="266"/>
      <c r="P3990" s="266"/>
      <c r="Q3990" s="266"/>
      <c r="R3990" s="927"/>
      <c r="S3990" s="616"/>
      <c r="T3990" s="616"/>
    </row>
    <row r="3991" spans="1:20" x14ac:dyDescent="0.2">
      <c r="C3991" s="925"/>
      <c r="F3991" s="266"/>
      <c r="G3991" s="266"/>
      <c r="H3991" s="264"/>
      <c r="I3991" s="264"/>
      <c r="J3991" s="266"/>
      <c r="K3991" s="266"/>
      <c r="L3991" s="266"/>
      <c r="M3991" s="266"/>
      <c r="N3991" s="266"/>
      <c r="O3991" s="266"/>
      <c r="P3991" s="266"/>
      <c r="Q3991" s="266"/>
      <c r="R3991" s="927"/>
      <c r="S3991" s="616"/>
      <c r="T3991" s="616"/>
    </row>
    <row r="3992" spans="1:20" x14ac:dyDescent="0.2">
      <c r="C3992" s="925"/>
      <c r="F3992" s="266"/>
      <c r="G3992" s="266"/>
      <c r="H3992" s="264"/>
      <c r="I3992" s="264"/>
      <c r="J3992" s="266"/>
      <c r="K3992" s="266"/>
      <c r="L3992" s="266"/>
      <c r="M3992" s="266"/>
      <c r="N3992" s="266"/>
      <c r="O3992" s="266"/>
      <c r="P3992" s="266"/>
      <c r="Q3992" s="266"/>
      <c r="R3992" s="927"/>
      <c r="S3992" s="616"/>
      <c r="T3992" s="616"/>
    </row>
    <row r="3993" spans="1:20" x14ac:dyDescent="0.2">
      <c r="C3993" s="925"/>
      <c r="F3993" s="266"/>
      <c r="G3993" s="266"/>
      <c r="H3993" s="264"/>
      <c r="I3993" s="264"/>
      <c r="J3993" s="266"/>
      <c r="K3993" s="266"/>
      <c r="L3993" s="266"/>
      <c r="M3993" s="266"/>
      <c r="N3993" s="266"/>
      <c r="O3993" s="266"/>
      <c r="P3993" s="266"/>
      <c r="Q3993" s="266"/>
      <c r="R3993" s="927"/>
      <c r="S3993" s="616"/>
      <c r="T3993" s="616"/>
    </row>
    <row r="3994" spans="1:20" x14ac:dyDescent="0.2">
      <c r="C3994" s="925"/>
      <c r="F3994" s="266"/>
      <c r="G3994" s="266"/>
      <c r="H3994" s="264"/>
      <c r="I3994" s="264"/>
      <c r="J3994" s="266"/>
      <c r="K3994" s="266"/>
      <c r="L3994" s="266"/>
      <c r="M3994" s="266"/>
      <c r="N3994" s="266"/>
      <c r="O3994" s="266"/>
      <c r="P3994" s="266"/>
      <c r="Q3994" s="266"/>
      <c r="R3994" s="927"/>
      <c r="S3994" s="616"/>
      <c r="T3994" s="616"/>
    </row>
    <row r="3995" spans="1:20" x14ac:dyDescent="0.2">
      <c r="C3995" s="925"/>
      <c r="F3995" s="266"/>
      <c r="G3995" s="266"/>
      <c r="H3995" s="264"/>
      <c r="I3995" s="264"/>
      <c r="J3995" s="266"/>
      <c r="K3995" s="266"/>
      <c r="L3995" s="266"/>
      <c r="M3995" s="266"/>
      <c r="N3995" s="266"/>
      <c r="O3995" s="266"/>
      <c r="P3995" s="266"/>
      <c r="Q3995" s="266"/>
      <c r="R3995" s="927"/>
      <c r="S3995" s="616"/>
      <c r="T3995" s="616"/>
    </row>
    <row r="3996" spans="1:20" s="203" customFormat="1" x14ac:dyDescent="0.2">
      <c r="A3996" s="937"/>
      <c r="B3996" s="937"/>
      <c r="C3996" s="929"/>
      <c r="D3996" s="938"/>
      <c r="E3996" s="253"/>
      <c r="F3996" s="253"/>
      <c r="G3996" s="253"/>
      <c r="H3996" s="251"/>
      <c r="I3996" s="251"/>
      <c r="J3996" s="266"/>
      <c r="K3996" s="266"/>
      <c r="L3996" s="266"/>
      <c r="M3996" s="266"/>
      <c r="N3996" s="266"/>
      <c r="O3996" s="266"/>
      <c r="P3996" s="266"/>
      <c r="Q3996" s="266"/>
      <c r="R3996" s="927"/>
      <c r="S3996" s="616"/>
      <c r="T3996" s="616"/>
    </row>
    <row r="3997" spans="1:20" x14ac:dyDescent="0.2">
      <c r="C3997" s="925"/>
      <c r="F3997" s="266"/>
      <c r="G3997" s="266"/>
      <c r="H3997" s="264"/>
      <c r="I3997" s="264"/>
      <c r="J3997" s="266"/>
      <c r="K3997" s="266"/>
      <c r="L3997" s="266"/>
      <c r="M3997" s="266"/>
      <c r="N3997" s="266"/>
      <c r="O3997" s="266"/>
      <c r="P3997" s="266"/>
      <c r="Q3997" s="266"/>
      <c r="R3997" s="927"/>
      <c r="S3997" s="616"/>
      <c r="T3997" s="616"/>
    </row>
    <row r="3998" spans="1:20" x14ac:dyDescent="0.2">
      <c r="C3998" s="925"/>
      <c r="F3998" s="266"/>
      <c r="G3998" s="266"/>
      <c r="H3998" s="264"/>
      <c r="I3998" s="264"/>
      <c r="J3998" s="266"/>
      <c r="K3998" s="266"/>
      <c r="L3998" s="266"/>
      <c r="M3998" s="266"/>
      <c r="N3998" s="266"/>
      <c r="O3998" s="266"/>
      <c r="P3998" s="266"/>
      <c r="Q3998" s="266"/>
      <c r="R3998" s="927"/>
      <c r="S3998" s="616"/>
      <c r="T3998" s="616"/>
    </row>
    <row r="3999" spans="1:20" x14ac:dyDescent="0.2">
      <c r="C3999" s="925"/>
      <c r="F3999" s="266"/>
      <c r="G3999" s="266"/>
      <c r="H3999" s="264"/>
      <c r="I3999" s="264"/>
      <c r="J3999" s="266"/>
      <c r="K3999" s="266"/>
      <c r="L3999" s="266"/>
      <c r="M3999" s="266"/>
      <c r="N3999" s="266"/>
      <c r="O3999" s="266"/>
      <c r="P3999" s="266"/>
      <c r="Q3999" s="266"/>
      <c r="R3999" s="927"/>
      <c r="S3999" s="616"/>
      <c r="T3999" s="616"/>
    </row>
    <row r="4000" spans="1:20" x14ac:dyDescent="0.2">
      <c r="C4000" s="925"/>
      <c r="F4000" s="266"/>
      <c r="G4000" s="266"/>
      <c r="H4000" s="264"/>
      <c r="I4000" s="264"/>
      <c r="J4000" s="266"/>
      <c r="K4000" s="266"/>
      <c r="L4000" s="266"/>
      <c r="M4000" s="266"/>
      <c r="N4000" s="266"/>
      <c r="O4000" s="266"/>
      <c r="P4000" s="266"/>
      <c r="Q4000" s="266"/>
      <c r="R4000" s="927"/>
      <c r="S4000" s="616"/>
      <c r="T4000" s="616"/>
    </row>
    <row r="4001" spans="3:20" x14ac:dyDescent="0.2">
      <c r="C4001" s="925"/>
      <c r="F4001" s="266"/>
      <c r="G4001" s="266"/>
      <c r="H4001" s="264"/>
      <c r="I4001" s="264"/>
      <c r="J4001" s="266"/>
      <c r="K4001" s="266"/>
      <c r="L4001" s="266"/>
      <c r="M4001" s="266"/>
      <c r="N4001" s="266"/>
      <c r="O4001" s="266"/>
      <c r="P4001" s="266"/>
      <c r="Q4001" s="266"/>
      <c r="R4001" s="927"/>
      <c r="S4001" s="616"/>
      <c r="T4001" s="616"/>
    </row>
    <row r="4002" spans="3:20" x14ac:dyDescent="0.2">
      <c r="C4002" s="925"/>
      <c r="F4002" s="266"/>
      <c r="G4002" s="266"/>
      <c r="H4002" s="264"/>
      <c r="I4002" s="264"/>
      <c r="J4002" s="266"/>
      <c r="K4002" s="266"/>
      <c r="L4002" s="266"/>
      <c r="M4002" s="266"/>
      <c r="N4002" s="266"/>
      <c r="O4002" s="266"/>
      <c r="P4002" s="266"/>
      <c r="Q4002" s="266"/>
      <c r="R4002" s="927"/>
      <c r="S4002" s="616"/>
      <c r="T4002" s="616"/>
    </row>
    <row r="4003" spans="3:20" x14ac:dyDescent="0.2">
      <c r="C4003" s="925"/>
      <c r="F4003" s="266"/>
      <c r="G4003" s="266"/>
      <c r="H4003" s="264"/>
      <c r="I4003" s="264"/>
      <c r="J4003" s="266"/>
      <c r="K4003" s="266"/>
      <c r="L4003" s="266"/>
      <c r="M4003" s="266"/>
      <c r="N4003" s="266"/>
      <c r="O4003" s="266"/>
      <c r="P4003" s="266"/>
      <c r="Q4003" s="266"/>
      <c r="R4003" s="927"/>
      <c r="S4003" s="616"/>
      <c r="T4003" s="616"/>
    </row>
    <row r="4004" spans="3:20" x14ac:dyDescent="0.2">
      <c r="C4004" s="925"/>
      <c r="F4004" s="266"/>
      <c r="G4004" s="266"/>
      <c r="H4004" s="264"/>
      <c r="I4004" s="264"/>
      <c r="J4004" s="266"/>
      <c r="K4004" s="266"/>
      <c r="L4004" s="266"/>
      <c r="M4004" s="266"/>
      <c r="N4004" s="266"/>
      <c r="O4004" s="266"/>
      <c r="P4004" s="266"/>
      <c r="Q4004" s="266"/>
      <c r="R4004" s="927"/>
      <c r="S4004" s="616"/>
      <c r="T4004" s="616"/>
    </row>
    <row r="4005" spans="3:20" x14ac:dyDescent="0.2">
      <c r="C4005" s="925"/>
      <c r="F4005" s="266"/>
      <c r="G4005" s="266"/>
      <c r="H4005" s="264"/>
      <c r="I4005" s="264"/>
      <c r="J4005" s="266"/>
      <c r="K4005" s="266"/>
      <c r="L4005" s="266"/>
      <c r="M4005" s="266"/>
      <c r="N4005" s="266"/>
      <c r="O4005" s="266"/>
      <c r="P4005" s="266"/>
      <c r="Q4005" s="266"/>
      <c r="R4005" s="927"/>
      <c r="S4005" s="616"/>
      <c r="T4005" s="616"/>
    </row>
    <row r="4006" spans="3:20" x14ac:dyDescent="0.2">
      <c r="C4006" s="925"/>
      <c r="F4006" s="266"/>
      <c r="G4006" s="266"/>
      <c r="H4006" s="264"/>
      <c r="I4006" s="264"/>
      <c r="J4006" s="266"/>
      <c r="K4006" s="266"/>
      <c r="L4006" s="266"/>
      <c r="M4006" s="266"/>
      <c r="N4006" s="266"/>
      <c r="O4006" s="266"/>
      <c r="P4006" s="266"/>
      <c r="Q4006" s="266"/>
      <c r="R4006" s="927"/>
      <c r="S4006" s="616"/>
      <c r="T4006" s="616"/>
    </row>
    <row r="4007" spans="3:20" x14ac:dyDescent="0.2">
      <c r="C4007" s="925"/>
      <c r="F4007" s="266"/>
      <c r="G4007" s="266"/>
      <c r="H4007" s="264"/>
      <c r="I4007" s="264"/>
      <c r="J4007" s="266"/>
      <c r="K4007" s="266"/>
      <c r="L4007" s="266"/>
      <c r="M4007" s="266"/>
      <c r="N4007" s="266"/>
      <c r="O4007" s="266"/>
      <c r="P4007" s="266"/>
      <c r="Q4007" s="266"/>
      <c r="R4007" s="927"/>
      <c r="S4007" s="616"/>
      <c r="T4007" s="616"/>
    </row>
    <row r="4008" spans="3:20" x14ac:dyDescent="0.2">
      <c r="C4008" s="925"/>
      <c r="F4008" s="266"/>
      <c r="G4008" s="266"/>
      <c r="H4008" s="264"/>
      <c r="I4008" s="264"/>
      <c r="J4008" s="266"/>
      <c r="K4008" s="266"/>
      <c r="L4008" s="266"/>
      <c r="M4008" s="266"/>
      <c r="N4008" s="266"/>
      <c r="O4008" s="266"/>
      <c r="P4008" s="266"/>
      <c r="Q4008" s="266"/>
      <c r="R4008" s="927"/>
      <c r="S4008" s="616"/>
      <c r="T4008" s="616"/>
    </row>
    <row r="4009" spans="3:20" x14ac:dyDescent="0.2">
      <c r="C4009" s="925"/>
      <c r="F4009" s="266"/>
      <c r="G4009" s="266"/>
      <c r="H4009" s="264"/>
      <c r="I4009" s="264"/>
      <c r="J4009" s="266"/>
      <c r="K4009" s="266"/>
      <c r="L4009" s="266"/>
      <c r="M4009" s="266"/>
      <c r="N4009" s="266"/>
      <c r="O4009" s="266"/>
      <c r="P4009" s="266"/>
      <c r="Q4009" s="266"/>
      <c r="R4009" s="927"/>
      <c r="S4009" s="616"/>
      <c r="T4009" s="616"/>
    </row>
    <row r="4010" spans="3:20" x14ac:dyDescent="0.2">
      <c r="C4010" s="925"/>
      <c r="F4010" s="266"/>
      <c r="G4010" s="266"/>
      <c r="H4010" s="264"/>
      <c r="I4010" s="264"/>
      <c r="J4010" s="266"/>
      <c r="K4010" s="266"/>
      <c r="L4010" s="266"/>
      <c r="M4010" s="266"/>
      <c r="N4010" s="266"/>
      <c r="O4010" s="266"/>
      <c r="P4010" s="266"/>
      <c r="Q4010" s="266"/>
      <c r="R4010" s="927"/>
      <c r="S4010" s="616"/>
      <c r="T4010" s="616"/>
    </row>
    <row r="4011" spans="3:20" x14ac:dyDescent="0.2">
      <c r="C4011" s="925"/>
      <c r="F4011" s="266"/>
      <c r="G4011" s="266"/>
      <c r="H4011" s="264"/>
      <c r="I4011" s="264"/>
      <c r="J4011" s="266"/>
      <c r="K4011" s="266"/>
      <c r="L4011" s="266"/>
      <c r="M4011" s="266"/>
      <c r="N4011" s="266"/>
      <c r="O4011" s="266"/>
      <c r="P4011" s="266"/>
      <c r="Q4011" s="266"/>
      <c r="R4011" s="927"/>
      <c r="S4011" s="616"/>
      <c r="T4011" s="616"/>
    </row>
    <row r="4012" spans="3:20" x14ac:dyDescent="0.2">
      <c r="C4012" s="925"/>
      <c r="F4012" s="266"/>
      <c r="G4012" s="266"/>
      <c r="H4012" s="264"/>
      <c r="I4012" s="264"/>
      <c r="J4012" s="266"/>
      <c r="K4012" s="266"/>
      <c r="L4012" s="266"/>
      <c r="M4012" s="266"/>
      <c r="N4012" s="266"/>
      <c r="O4012" s="266"/>
      <c r="P4012" s="266"/>
      <c r="Q4012" s="266"/>
      <c r="R4012" s="927"/>
      <c r="S4012" s="616"/>
      <c r="T4012" s="616"/>
    </row>
    <row r="4013" spans="3:20" x14ac:dyDescent="0.2">
      <c r="C4013" s="925"/>
      <c r="F4013" s="266"/>
      <c r="G4013" s="266"/>
      <c r="H4013" s="264"/>
      <c r="I4013" s="264"/>
      <c r="J4013" s="266"/>
      <c r="K4013" s="266"/>
      <c r="L4013" s="266"/>
      <c r="M4013" s="266"/>
      <c r="N4013" s="266"/>
      <c r="O4013" s="266"/>
      <c r="P4013" s="266"/>
      <c r="Q4013" s="266"/>
      <c r="R4013" s="927"/>
      <c r="S4013" s="616"/>
      <c r="T4013" s="616"/>
    </row>
    <row r="4014" spans="3:20" x14ac:dyDescent="0.2">
      <c r="C4014" s="925"/>
      <c r="F4014" s="266"/>
      <c r="G4014" s="266"/>
      <c r="H4014" s="264"/>
      <c r="I4014" s="264"/>
      <c r="J4014" s="266"/>
      <c r="K4014" s="266"/>
      <c r="L4014" s="266"/>
      <c r="M4014" s="266"/>
      <c r="N4014" s="266"/>
      <c r="O4014" s="266"/>
      <c r="P4014" s="266"/>
      <c r="Q4014" s="266"/>
      <c r="R4014" s="927"/>
      <c r="S4014" s="616"/>
      <c r="T4014" s="616"/>
    </row>
    <row r="4015" spans="3:20" x14ac:dyDescent="0.2">
      <c r="C4015" s="925"/>
      <c r="F4015" s="266"/>
      <c r="G4015" s="266"/>
      <c r="H4015" s="264"/>
      <c r="I4015" s="264"/>
      <c r="J4015" s="266"/>
      <c r="K4015" s="266"/>
      <c r="L4015" s="266"/>
      <c r="M4015" s="266"/>
      <c r="N4015" s="266"/>
      <c r="O4015" s="266"/>
      <c r="P4015" s="266"/>
      <c r="Q4015" s="266"/>
      <c r="R4015" s="927"/>
      <c r="S4015" s="616"/>
      <c r="T4015" s="616"/>
    </row>
    <row r="4016" spans="3:20" x14ac:dyDescent="0.2">
      <c r="C4016" s="925"/>
      <c r="F4016" s="266"/>
      <c r="G4016" s="266"/>
      <c r="H4016" s="264"/>
      <c r="I4016" s="264"/>
      <c r="J4016" s="266"/>
      <c r="K4016" s="266"/>
      <c r="L4016" s="266"/>
      <c r="M4016" s="266"/>
      <c r="N4016" s="266"/>
      <c r="O4016" s="266"/>
      <c r="P4016" s="266"/>
      <c r="Q4016" s="266"/>
      <c r="R4016" s="927"/>
      <c r="S4016" s="616"/>
      <c r="T4016" s="616"/>
    </row>
    <row r="4017" spans="1:20" s="203" customFormat="1" x14ac:dyDescent="0.2">
      <c r="A4017" s="937"/>
      <c r="B4017" s="937"/>
      <c r="C4017" s="929"/>
      <c r="D4017" s="938"/>
      <c r="E4017" s="253"/>
      <c r="F4017" s="253"/>
      <c r="G4017" s="253"/>
      <c r="H4017" s="251"/>
      <c r="I4017" s="251"/>
      <c r="J4017" s="266"/>
      <c r="K4017" s="266"/>
      <c r="L4017" s="266"/>
      <c r="M4017" s="266"/>
      <c r="N4017" s="266"/>
      <c r="O4017" s="266"/>
      <c r="P4017" s="266"/>
      <c r="Q4017" s="266"/>
      <c r="R4017" s="927"/>
      <c r="S4017" s="616"/>
      <c r="T4017" s="616"/>
    </row>
    <row r="4018" spans="1:20" x14ac:dyDescent="0.2">
      <c r="C4018" s="925"/>
      <c r="F4018" s="266"/>
      <c r="G4018" s="266"/>
      <c r="H4018" s="264"/>
      <c r="I4018" s="264"/>
      <c r="J4018" s="266"/>
      <c r="K4018" s="266"/>
      <c r="L4018" s="266"/>
      <c r="M4018" s="266"/>
      <c r="N4018" s="266"/>
      <c r="O4018" s="266"/>
      <c r="P4018" s="266"/>
      <c r="Q4018" s="266"/>
      <c r="R4018" s="927"/>
      <c r="S4018" s="616"/>
      <c r="T4018" s="616"/>
    </row>
    <row r="4019" spans="1:20" x14ac:dyDescent="0.2">
      <c r="C4019" s="925"/>
      <c r="F4019" s="266"/>
      <c r="G4019" s="266"/>
      <c r="H4019" s="264"/>
      <c r="I4019" s="264"/>
      <c r="J4019" s="266"/>
      <c r="K4019" s="266"/>
      <c r="L4019" s="266"/>
      <c r="M4019" s="266"/>
      <c r="N4019" s="266"/>
      <c r="O4019" s="266"/>
      <c r="P4019" s="266"/>
      <c r="Q4019" s="266"/>
      <c r="R4019" s="927"/>
      <c r="S4019" s="616"/>
      <c r="T4019" s="616"/>
    </row>
    <row r="4020" spans="1:20" x14ac:dyDescent="0.2">
      <c r="C4020" s="925"/>
      <c r="F4020" s="266"/>
      <c r="G4020" s="266"/>
      <c r="H4020" s="264"/>
      <c r="I4020" s="264"/>
      <c r="J4020" s="266"/>
      <c r="K4020" s="266"/>
      <c r="L4020" s="266"/>
      <c r="M4020" s="266"/>
      <c r="N4020" s="266"/>
      <c r="O4020" s="266"/>
      <c r="P4020" s="266"/>
      <c r="Q4020" s="266"/>
      <c r="R4020" s="927"/>
      <c r="S4020" s="616"/>
      <c r="T4020" s="616"/>
    </row>
    <row r="4021" spans="1:20" s="203" customFormat="1" x14ac:dyDescent="0.2">
      <c r="A4021" s="937"/>
      <c r="B4021" s="937"/>
      <c r="C4021" s="929"/>
      <c r="D4021" s="938"/>
      <c r="E4021" s="253"/>
      <c r="F4021" s="253"/>
      <c r="G4021" s="253"/>
      <c r="H4021" s="251"/>
      <c r="I4021" s="251"/>
      <c r="J4021" s="266"/>
      <c r="K4021" s="266"/>
      <c r="L4021" s="253"/>
      <c r="M4021" s="253"/>
      <c r="N4021" s="253"/>
      <c r="O4021" s="253"/>
      <c r="P4021" s="253"/>
      <c r="Q4021" s="253"/>
      <c r="R4021" s="931"/>
      <c r="S4021" s="928"/>
      <c r="T4021" s="928"/>
    </row>
    <row r="4022" spans="1:20" x14ac:dyDescent="0.2">
      <c r="C4022" s="925"/>
      <c r="F4022" s="266"/>
      <c r="G4022" s="266"/>
      <c r="H4022" s="264"/>
      <c r="I4022" s="264"/>
      <c r="J4022" s="266"/>
      <c r="K4022" s="266"/>
      <c r="L4022" s="266"/>
      <c r="M4022" s="266"/>
      <c r="N4022" s="266"/>
      <c r="O4022" s="266"/>
      <c r="P4022" s="266"/>
      <c r="Q4022" s="266"/>
      <c r="R4022" s="927"/>
      <c r="S4022" s="616"/>
      <c r="T4022" s="616"/>
    </row>
    <row r="4023" spans="1:20" x14ac:dyDescent="0.2">
      <c r="C4023" s="925"/>
      <c r="F4023" s="266"/>
      <c r="G4023" s="266"/>
      <c r="H4023" s="264"/>
      <c r="I4023" s="264"/>
      <c r="J4023" s="266"/>
      <c r="K4023" s="266"/>
      <c r="L4023" s="266"/>
      <c r="M4023" s="266"/>
      <c r="N4023" s="266"/>
      <c r="O4023" s="266"/>
      <c r="P4023" s="266"/>
      <c r="Q4023" s="266"/>
      <c r="R4023" s="927"/>
      <c r="S4023" s="616"/>
      <c r="T4023" s="616"/>
    </row>
    <row r="4024" spans="1:20" x14ac:dyDescent="0.2">
      <c r="C4024" s="925"/>
      <c r="F4024" s="266"/>
      <c r="G4024" s="266"/>
      <c r="H4024" s="264"/>
      <c r="I4024" s="264"/>
      <c r="J4024" s="266"/>
      <c r="K4024" s="266"/>
      <c r="L4024" s="266"/>
      <c r="M4024" s="266"/>
      <c r="N4024" s="266"/>
      <c r="O4024" s="266"/>
      <c r="P4024" s="266"/>
      <c r="Q4024" s="266"/>
      <c r="R4024" s="927"/>
      <c r="S4024" s="616"/>
      <c r="T4024" s="616"/>
    </row>
    <row r="4025" spans="1:20" s="203" customFormat="1" x14ac:dyDescent="0.2">
      <c r="A4025" s="937"/>
      <c r="B4025" s="937"/>
      <c r="C4025" s="929"/>
      <c r="D4025" s="938"/>
      <c r="E4025" s="253"/>
      <c r="F4025" s="253"/>
      <c r="G4025" s="253"/>
      <c r="H4025" s="251"/>
      <c r="I4025" s="251"/>
      <c r="J4025" s="266"/>
      <c r="K4025" s="266"/>
      <c r="L4025" s="253"/>
      <c r="M4025" s="253"/>
      <c r="N4025" s="253"/>
      <c r="O4025" s="253"/>
      <c r="P4025" s="253"/>
      <c r="Q4025" s="253"/>
      <c r="R4025" s="931"/>
      <c r="S4025" s="928"/>
      <c r="T4025" s="928"/>
    </row>
    <row r="4026" spans="1:20" x14ac:dyDescent="0.2">
      <c r="C4026" s="925"/>
      <c r="F4026" s="266"/>
      <c r="G4026" s="266"/>
      <c r="H4026" s="264"/>
      <c r="I4026" s="264"/>
      <c r="J4026" s="266"/>
      <c r="K4026" s="266"/>
      <c r="L4026" s="266"/>
      <c r="M4026" s="266"/>
      <c r="N4026" s="266"/>
      <c r="O4026" s="266"/>
      <c r="P4026" s="266"/>
      <c r="Q4026" s="266"/>
      <c r="R4026" s="927"/>
      <c r="S4026" s="616"/>
      <c r="T4026" s="616"/>
    </row>
    <row r="4027" spans="1:20" s="217" customFormat="1" ht="12.75" x14ac:dyDescent="0.2">
      <c r="A4027" s="932"/>
      <c r="B4027" s="932"/>
      <c r="C4027" s="955"/>
      <c r="D4027" s="934"/>
      <c r="E4027" s="703"/>
      <c r="F4027" s="703"/>
      <c r="G4027" s="703"/>
      <c r="H4027" s="701"/>
      <c r="I4027" s="701"/>
      <c r="J4027" s="703"/>
      <c r="K4027" s="703"/>
      <c r="L4027" s="703"/>
      <c r="M4027" s="703"/>
      <c r="N4027" s="703"/>
      <c r="O4027" s="703"/>
      <c r="P4027" s="703"/>
      <c r="Q4027" s="703"/>
      <c r="R4027" s="935"/>
      <c r="S4027" s="936"/>
      <c r="T4027" s="936"/>
    </row>
    <row r="4028" spans="1:20" s="203" customFormat="1" x14ac:dyDescent="0.2">
      <c r="A4028" s="937"/>
      <c r="B4028" s="937"/>
      <c r="C4028" s="929"/>
      <c r="D4028" s="938"/>
      <c r="E4028" s="253"/>
      <c r="F4028" s="253"/>
      <c r="G4028" s="253"/>
      <c r="H4028" s="251"/>
      <c r="I4028" s="251"/>
      <c r="J4028" s="253"/>
      <c r="K4028" s="253"/>
      <c r="L4028" s="253"/>
      <c r="M4028" s="253"/>
      <c r="N4028" s="253"/>
      <c r="O4028" s="253"/>
      <c r="P4028" s="253"/>
      <c r="Q4028" s="253"/>
      <c r="R4028" s="931"/>
      <c r="S4028" s="928"/>
      <c r="T4028" s="928"/>
    </row>
    <row r="4029" spans="1:20" x14ac:dyDescent="0.2">
      <c r="C4029" s="925"/>
      <c r="F4029" s="266"/>
      <c r="G4029" s="266"/>
      <c r="H4029" s="264"/>
      <c r="I4029" s="264"/>
      <c r="J4029" s="266"/>
      <c r="K4029" s="266"/>
      <c r="L4029" s="266"/>
      <c r="M4029" s="266"/>
      <c r="N4029" s="266"/>
      <c r="O4029" s="266"/>
      <c r="P4029" s="266"/>
      <c r="Q4029" s="266"/>
      <c r="R4029" s="927"/>
      <c r="S4029" s="616"/>
      <c r="T4029" s="616"/>
    </row>
    <row r="4030" spans="1:20" x14ac:dyDescent="0.2">
      <c r="C4030" s="925"/>
      <c r="F4030" s="266"/>
      <c r="G4030" s="266"/>
      <c r="H4030" s="264"/>
      <c r="I4030" s="264"/>
      <c r="J4030" s="266"/>
      <c r="K4030" s="266"/>
      <c r="L4030" s="266"/>
      <c r="M4030" s="266"/>
      <c r="N4030" s="266"/>
      <c r="O4030" s="266"/>
      <c r="P4030" s="266"/>
      <c r="Q4030" s="266"/>
      <c r="R4030" s="927"/>
      <c r="S4030" s="616"/>
      <c r="T4030" s="616"/>
    </row>
    <row r="4031" spans="1:20" x14ac:dyDescent="0.2">
      <c r="C4031" s="925"/>
      <c r="F4031" s="266"/>
      <c r="G4031" s="266"/>
      <c r="H4031" s="264"/>
      <c r="I4031" s="264"/>
      <c r="J4031" s="266"/>
      <c r="K4031" s="266"/>
      <c r="L4031" s="266"/>
      <c r="M4031" s="266"/>
      <c r="N4031" s="266"/>
      <c r="O4031" s="266"/>
      <c r="P4031" s="266"/>
      <c r="Q4031" s="266"/>
      <c r="R4031" s="927"/>
      <c r="S4031" s="616"/>
      <c r="T4031" s="616"/>
    </row>
    <row r="4032" spans="1:20" x14ac:dyDescent="0.2">
      <c r="C4032" s="925"/>
      <c r="F4032" s="266"/>
      <c r="G4032" s="266"/>
      <c r="H4032" s="264"/>
      <c r="I4032" s="264"/>
      <c r="J4032" s="266"/>
      <c r="K4032" s="266"/>
      <c r="L4032" s="266"/>
      <c r="M4032" s="266"/>
      <c r="N4032" s="266"/>
      <c r="O4032" s="266"/>
      <c r="P4032" s="266"/>
      <c r="Q4032" s="266"/>
      <c r="R4032" s="927"/>
      <c r="S4032" s="616"/>
      <c r="T4032" s="616"/>
    </row>
    <row r="4033" spans="1:20" s="203" customFormat="1" x14ac:dyDescent="0.2">
      <c r="A4033" s="937"/>
      <c r="B4033" s="937"/>
      <c r="C4033" s="929"/>
      <c r="D4033" s="938"/>
      <c r="E4033" s="253"/>
      <c r="F4033" s="253"/>
      <c r="G4033" s="253"/>
      <c r="H4033" s="251"/>
      <c r="I4033" s="251"/>
      <c r="J4033" s="253"/>
      <c r="K4033" s="253"/>
      <c r="L4033" s="253"/>
      <c r="M4033" s="253"/>
      <c r="N4033" s="253"/>
      <c r="O4033" s="253"/>
      <c r="P4033" s="253"/>
      <c r="Q4033" s="253"/>
      <c r="R4033" s="931"/>
      <c r="S4033" s="928"/>
      <c r="T4033" s="928"/>
    </row>
    <row r="4034" spans="1:20" x14ac:dyDescent="0.2">
      <c r="C4034" s="925"/>
      <c r="F4034" s="266"/>
      <c r="G4034" s="266"/>
      <c r="H4034" s="264"/>
      <c r="I4034" s="264"/>
      <c r="J4034" s="266"/>
      <c r="K4034" s="266"/>
      <c r="L4034" s="266"/>
      <c r="M4034" s="266"/>
      <c r="N4034" s="266"/>
      <c r="O4034" s="266"/>
      <c r="P4034" s="266"/>
      <c r="Q4034" s="266"/>
      <c r="R4034" s="927"/>
      <c r="S4034" s="616"/>
      <c r="T4034" s="616"/>
    </row>
    <row r="4035" spans="1:20" x14ac:dyDescent="0.2">
      <c r="C4035" s="925"/>
      <c r="F4035" s="266"/>
      <c r="G4035" s="266"/>
      <c r="H4035" s="264"/>
      <c r="I4035" s="264"/>
      <c r="J4035" s="266"/>
      <c r="K4035" s="266"/>
      <c r="L4035" s="266"/>
      <c r="M4035" s="266"/>
      <c r="N4035" s="266"/>
      <c r="O4035" s="266"/>
      <c r="P4035" s="266"/>
      <c r="Q4035" s="266"/>
      <c r="R4035" s="927"/>
      <c r="S4035" s="616"/>
      <c r="T4035" s="616"/>
    </row>
    <row r="4036" spans="1:20" x14ac:dyDescent="0.2">
      <c r="C4036" s="925"/>
      <c r="F4036" s="266"/>
      <c r="G4036" s="266"/>
      <c r="H4036" s="264"/>
      <c r="I4036" s="264"/>
      <c r="J4036" s="266"/>
      <c r="K4036" s="266"/>
      <c r="L4036" s="266"/>
      <c r="M4036" s="266"/>
      <c r="N4036" s="266"/>
      <c r="O4036" s="266"/>
      <c r="P4036" s="266"/>
      <c r="Q4036" s="266"/>
      <c r="R4036" s="927"/>
      <c r="S4036" s="616"/>
      <c r="T4036" s="616"/>
    </row>
    <row r="4037" spans="1:20" x14ac:dyDescent="0.2">
      <c r="C4037" s="925"/>
      <c r="F4037" s="266"/>
      <c r="G4037" s="266"/>
      <c r="H4037" s="264"/>
      <c r="I4037" s="264"/>
      <c r="J4037" s="266"/>
      <c r="K4037" s="266"/>
      <c r="L4037" s="266"/>
      <c r="M4037" s="266"/>
      <c r="N4037" s="266"/>
      <c r="O4037" s="266"/>
      <c r="P4037" s="266"/>
      <c r="Q4037" s="266"/>
      <c r="R4037" s="927"/>
      <c r="S4037" s="616"/>
      <c r="T4037" s="616"/>
    </row>
    <row r="4038" spans="1:20" s="203" customFormat="1" ht="14.25" x14ac:dyDescent="0.2">
      <c r="A4038" s="939"/>
      <c r="B4038" s="939"/>
      <c r="C4038" s="942"/>
      <c r="D4038" s="941"/>
      <c r="E4038" s="942"/>
      <c r="F4038" s="943"/>
      <c r="G4038" s="943"/>
      <c r="H4038" s="944"/>
      <c r="I4038" s="944"/>
      <c r="J4038" s="943"/>
      <c r="K4038" s="943"/>
      <c r="L4038" s="943"/>
      <c r="M4038" s="943"/>
      <c r="N4038" s="943"/>
      <c r="O4038" s="943"/>
      <c r="P4038" s="943"/>
      <c r="Q4038" s="943"/>
      <c r="R4038" s="945"/>
      <c r="S4038" s="946"/>
      <c r="T4038" s="946"/>
    </row>
    <row r="4039" spans="1:20" s="217" customFormat="1" ht="12.75" x14ac:dyDescent="0.2">
      <c r="A4039" s="932"/>
      <c r="B4039" s="932"/>
      <c r="C4039" s="933"/>
      <c r="D4039" s="934"/>
      <c r="E4039" s="703"/>
      <c r="F4039" s="703"/>
      <c r="G4039" s="703"/>
      <c r="H4039" s="701"/>
      <c r="I4039" s="701"/>
      <c r="J4039" s="703"/>
      <c r="K4039" s="703"/>
      <c r="L4039" s="703"/>
      <c r="M4039" s="703"/>
      <c r="N4039" s="703"/>
      <c r="O4039" s="703"/>
      <c r="P4039" s="703"/>
      <c r="Q4039" s="703"/>
      <c r="R4039" s="935"/>
      <c r="S4039" s="936"/>
      <c r="T4039" s="936"/>
    </row>
    <row r="4040" spans="1:20" s="203" customFormat="1" x14ac:dyDescent="0.2">
      <c r="A4040" s="937"/>
      <c r="B4040" s="937"/>
      <c r="C4040" s="929"/>
      <c r="D4040" s="938"/>
      <c r="E4040" s="253"/>
      <c r="F4040" s="253"/>
      <c r="G4040" s="253"/>
      <c r="H4040" s="251"/>
      <c r="I4040" s="251"/>
      <c r="J4040" s="266"/>
      <c r="K4040" s="266"/>
      <c r="L4040" s="266"/>
      <c r="M4040" s="266"/>
      <c r="N4040" s="266"/>
      <c r="O4040" s="266"/>
      <c r="P4040" s="266"/>
      <c r="Q4040" s="266"/>
      <c r="R4040" s="927"/>
      <c r="S4040" s="616"/>
      <c r="T4040" s="616"/>
    </row>
    <row r="4041" spans="1:20" x14ac:dyDescent="0.2">
      <c r="C4041" s="925"/>
      <c r="F4041" s="266"/>
      <c r="G4041" s="266"/>
      <c r="H4041" s="264"/>
      <c r="I4041" s="264"/>
      <c r="J4041" s="266"/>
      <c r="K4041" s="266"/>
      <c r="L4041" s="266"/>
      <c r="M4041" s="266"/>
      <c r="N4041" s="266"/>
      <c r="O4041" s="266"/>
      <c r="P4041" s="266"/>
      <c r="Q4041" s="266"/>
      <c r="R4041" s="927"/>
      <c r="S4041" s="616"/>
      <c r="T4041" s="616"/>
    </row>
    <row r="4042" spans="1:20" x14ac:dyDescent="0.2">
      <c r="C4042" s="925"/>
      <c r="F4042" s="266"/>
      <c r="G4042" s="266"/>
      <c r="H4042" s="264"/>
      <c r="I4042" s="264"/>
      <c r="J4042" s="266"/>
      <c r="K4042" s="266"/>
      <c r="L4042" s="266"/>
      <c r="M4042" s="266"/>
      <c r="N4042" s="266"/>
      <c r="O4042" s="266"/>
      <c r="P4042" s="266"/>
      <c r="Q4042" s="266"/>
      <c r="R4042" s="927"/>
      <c r="S4042" s="616"/>
      <c r="T4042" s="616"/>
    </row>
    <row r="4043" spans="1:20" x14ac:dyDescent="0.2">
      <c r="C4043" s="925"/>
      <c r="F4043" s="266"/>
      <c r="G4043" s="266"/>
      <c r="H4043" s="264"/>
      <c r="I4043" s="264"/>
      <c r="J4043" s="266"/>
      <c r="K4043" s="266"/>
      <c r="L4043" s="266"/>
      <c r="M4043" s="266"/>
      <c r="N4043" s="266"/>
      <c r="O4043" s="266"/>
      <c r="P4043" s="266"/>
      <c r="Q4043" s="266"/>
      <c r="R4043" s="927"/>
      <c r="S4043" s="616"/>
      <c r="T4043" s="616"/>
    </row>
    <row r="4044" spans="1:20" x14ac:dyDescent="0.2">
      <c r="C4044" s="925"/>
      <c r="F4044" s="266"/>
      <c r="G4044" s="266"/>
      <c r="H4044" s="264"/>
      <c r="I4044" s="264"/>
      <c r="J4044" s="266"/>
      <c r="K4044" s="266"/>
      <c r="L4044" s="266"/>
      <c r="M4044" s="266"/>
      <c r="N4044" s="266"/>
      <c r="O4044" s="266"/>
      <c r="P4044" s="266"/>
      <c r="Q4044" s="266"/>
      <c r="R4044" s="927"/>
      <c r="S4044" s="616"/>
      <c r="T4044" s="616"/>
    </row>
    <row r="4045" spans="1:20" x14ac:dyDescent="0.2">
      <c r="C4045" s="925"/>
      <c r="F4045" s="266"/>
      <c r="G4045" s="266"/>
      <c r="H4045" s="264"/>
      <c r="I4045" s="264"/>
      <c r="J4045" s="266"/>
      <c r="K4045" s="266"/>
      <c r="L4045" s="266"/>
      <c r="M4045" s="266"/>
      <c r="N4045" s="266"/>
      <c r="O4045" s="266"/>
      <c r="P4045" s="266"/>
      <c r="Q4045" s="266"/>
      <c r="R4045" s="927"/>
      <c r="S4045" s="616"/>
      <c r="T4045" s="616"/>
    </row>
    <row r="4046" spans="1:20" x14ac:dyDescent="0.2">
      <c r="C4046" s="925"/>
      <c r="F4046" s="266"/>
      <c r="G4046" s="266"/>
      <c r="H4046" s="264"/>
      <c r="I4046" s="264"/>
      <c r="J4046" s="266"/>
      <c r="K4046" s="266"/>
      <c r="L4046" s="266"/>
      <c r="M4046" s="266"/>
      <c r="N4046" s="266"/>
      <c r="O4046" s="266"/>
      <c r="P4046" s="266"/>
      <c r="Q4046" s="266"/>
      <c r="R4046" s="927"/>
      <c r="S4046" s="616"/>
      <c r="T4046" s="616"/>
    </row>
    <row r="4047" spans="1:20" x14ac:dyDescent="0.2">
      <c r="C4047" s="925"/>
      <c r="F4047" s="266"/>
      <c r="G4047" s="266"/>
      <c r="H4047" s="264"/>
      <c r="I4047" s="264"/>
      <c r="J4047" s="266"/>
      <c r="K4047" s="266"/>
      <c r="L4047" s="266"/>
      <c r="M4047" s="266"/>
      <c r="N4047" s="266"/>
      <c r="O4047" s="266"/>
      <c r="P4047" s="266"/>
      <c r="Q4047" s="266"/>
      <c r="R4047" s="927"/>
      <c r="S4047" s="616"/>
      <c r="T4047" s="616"/>
    </row>
    <row r="4048" spans="1:20" x14ac:dyDescent="0.2">
      <c r="C4048" s="925"/>
      <c r="F4048" s="266"/>
      <c r="G4048" s="266"/>
      <c r="H4048" s="264"/>
      <c r="I4048" s="264"/>
      <c r="J4048" s="266"/>
      <c r="K4048" s="266"/>
      <c r="L4048" s="266"/>
      <c r="M4048" s="266"/>
      <c r="N4048" s="266"/>
      <c r="O4048" s="266"/>
      <c r="P4048" s="266"/>
      <c r="Q4048" s="266"/>
      <c r="R4048" s="927"/>
      <c r="S4048" s="616"/>
      <c r="T4048" s="616"/>
    </row>
    <row r="4049" spans="1:20" x14ac:dyDescent="0.2">
      <c r="C4049" s="925"/>
      <c r="F4049" s="266"/>
      <c r="G4049" s="266"/>
      <c r="H4049" s="264"/>
      <c r="I4049" s="264"/>
      <c r="J4049" s="266"/>
      <c r="K4049" s="266"/>
      <c r="L4049" s="266"/>
      <c r="M4049" s="266"/>
      <c r="N4049" s="266"/>
      <c r="O4049" s="266"/>
      <c r="P4049" s="266"/>
      <c r="Q4049" s="266"/>
      <c r="R4049" s="927"/>
      <c r="S4049" s="616"/>
      <c r="T4049" s="616"/>
    </row>
    <row r="4050" spans="1:20" x14ac:dyDescent="0.2">
      <c r="C4050" s="925"/>
      <c r="F4050" s="266"/>
      <c r="G4050" s="266"/>
      <c r="H4050" s="264"/>
      <c r="I4050" s="264"/>
      <c r="J4050" s="266"/>
      <c r="K4050" s="266"/>
      <c r="L4050" s="266"/>
      <c r="M4050" s="266"/>
      <c r="N4050" s="266"/>
      <c r="O4050" s="266"/>
      <c r="P4050" s="266"/>
      <c r="Q4050" s="266"/>
      <c r="R4050" s="927"/>
      <c r="S4050" s="616"/>
      <c r="T4050" s="616"/>
    </row>
    <row r="4051" spans="1:20" x14ac:dyDescent="0.2">
      <c r="C4051" s="925"/>
      <c r="F4051" s="266"/>
      <c r="G4051" s="266"/>
      <c r="H4051" s="264"/>
      <c r="I4051" s="264"/>
      <c r="J4051" s="266"/>
      <c r="K4051" s="266"/>
      <c r="L4051" s="266"/>
      <c r="M4051" s="266"/>
      <c r="N4051" s="266"/>
      <c r="O4051" s="266"/>
      <c r="P4051" s="266"/>
      <c r="Q4051" s="266"/>
      <c r="R4051" s="927"/>
      <c r="S4051" s="616"/>
      <c r="T4051" s="616"/>
    </row>
    <row r="4052" spans="1:20" x14ac:dyDescent="0.2">
      <c r="C4052" s="925"/>
      <c r="F4052" s="266"/>
      <c r="G4052" s="266"/>
      <c r="H4052" s="264"/>
      <c r="I4052" s="264"/>
      <c r="J4052" s="266"/>
      <c r="K4052" s="266"/>
      <c r="L4052" s="266"/>
      <c r="M4052" s="266"/>
      <c r="N4052" s="266"/>
      <c r="O4052" s="266"/>
      <c r="P4052" s="266"/>
      <c r="Q4052" s="266"/>
      <c r="R4052" s="927"/>
      <c r="S4052" s="616"/>
      <c r="T4052" s="616"/>
    </row>
    <row r="4053" spans="1:20" x14ac:dyDescent="0.2">
      <c r="C4053" s="925"/>
      <c r="F4053" s="266"/>
      <c r="G4053" s="266"/>
      <c r="H4053" s="264"/>
      <c r="I4053" s="264"/>
      <c r="J4053" s="266"/>
      <c r="K4053" s="266"/>
      <c r="L4053" s="266"/>
      <c r="M4053" s="266"/>
      <c r="N4053" s="266"/>
      <c r="O4053" s="266"/>
      <c r="P4053" s="266"/>
      <c r="Q4053" s="266"/>
      <c r="R4053" s="927"/>
      <c r="S4053" s="616"/>
      <c r="T4053" s="616"/>
    </row>
    <row r="4054" spans="1:20" s="203" customFormat="1" x14ac:dyDescent="0.2">
      <c r="A4054" s="937"/>
      <c r="B4054" s="937"/>
      <c r="C4054" s="929"/>
      <c r="D4054" s="938"/>
      <c r="E4054" s="253"/>
      <c r="F4054" s="253"/>
      <c r="G4054" s="253"/>
      <c r="H4054" s="251"/>
      <c r="I4054" s="251"/>
      <c r="J4054" s="266"/>
      <c r="K4054" s="266"/>
      <c r="L4054" s="266"/>
      <c r="M4054" s="266"/>
      <c r="N4054" s="266"/>
      <c r="O4054" s="266"/>
      <c r="P4054" s="266"/>
      <c r="Q4054" s="266"/>
      <c r="R4054" s="927"/>
      <c r="S4054" s="616"/>
      <c r="T4054" s="616"/>
    </row>
    <row r="4055" spans="1:20" x14ac:dyDescent="0.2">
      <c r="C4055" s="925"/>
      <c r="F4055" s="266"/>
      <c r="G4055" s="266"/>
      <c r="H4055" s="264"/>
      <c r="I4055" s="264"/>
      <c r="J4055" s="266"/>
      <c r="K4055" s="266"/>
      <c r="L4055" s="266"/>
      <c r="M4055" s="266"/>
      <c r="N4055" s="266"/>
      <c r="O4055" s="266"/>
      <c r="P4055" s="266"/>
      <c r="Q4055" s="266"/>
      <c r="R4055" s="927"/>
      <c r="S4055" s="616"/>
      <c r="T4055" s="616"/>
    </row>
    <row r="4056" spans="1:20" x14ac:dyDescent="0.2">
      <c r="C4056" s="925"/>
      <c r="F4056" s="266"/>
      <c r="G4056" s="266"/>
      <c r="H4056" s="264"/>
      <c r="I4056" s="264"/>
      <c r="J4056" s="266"/>
      <c r="K4056" s="266"/>
      <c r="L4056" s="266"/>
      <c r="M4056" s="266"/>
      <c r="N4056" s="266"/>
      <c r="O4056" s="266"/>
      <c r="P4056" s="266"/>
      <c r="Q4056" s="266"/>
      <c r="R4056" s="927"/>
      <c r="S4056" s="616"/>
      <c r="T4056" s="616"/>
    </row>
    <row r="4057" spans="1:20" x14ac:dyDescent="0.2">
      <c r="C4057" s="925"/>
      <c r="F4057" s="266"/>
      <c r="G4057" s="266"/>
      <c r="H4057" s="264"/>
      <c r="I4057" s="264"/>
      <c r="J4057" s="266"/>
      <c r="K4057" s="266"/>
      <c r="L4057" s="266"/>
      <c r="M4057" s="266"/>
      <c r="N4057" s="266"/>
      <c r="O4057" s="266"/>
      <c r="P4057" s="266"/>
      <c r="Q4057" s="266"/>
      <c r="R4057" s="927"/>
      <c r="S4057" s="616"/>
      <c r="T4057" s="616"/>
    </row>
    <row r="4058" spans="1:20" x14ac:dyDescent="0.2">
      <c r="C4058" s="925"/>
      <c r="F4058" s="266"/>
      <c r="G4058" s="266"/>
      <c r="H4058" s="264"/>
      <c r="I4058" s="264"/>
      <c r="J4058" s="266"/>
      <c r="K4058" s="266"/>
      <c r="L4058" s="266"/>
      <c r="M4058" s="266"/>
      <c r="N4058" s="266"/>
      <c r="O4058" s="266"/>
      <c r="P4058" s="266"/>
      <c r="Q4058" s="266"/>
      <c r="R4058" s="927"/>
      <c r="S4058" s="616"/>
      <c r="T4058" s="616"/>
    </row>
    <row r="4059" spans="1:20" x14ac:dyDescent="0.2">
      <c r="C4059" s="925"/>
      <c r="F4059" s="266"/>
      <c r="G4059" s="266"/>
      <c r="H4059" s="264"/>
      <c r="I4059" s="264"/>
      <c r="J4059" s="266"/>
      <c r="K4059" s="266"/>
      <c r="L4059" s="266"/>
      <c r="M4059" s="266"/>
      <c r="N4059" s="266"/>
      <c r="O4059" s="266"/>
      <c r="P4059" s="266"/>
      <c r="Q4059" s="266"/>
      <c r="R4059" s="927"/>
      <c r="S4059" s="616"/>
      <c r="T4059" s="616"/>
    </row>
    <row r="4060" spans="1:20" x14ac:dyDescent="0.2">
      <c r="C4060" s="925"/>
      <c r="F4060" s="266"/>
      <c r="G4060" s="266"/>
      <c r="H4060" s="264"/>
      <c r="I4060" s="264"/>
      <c r="J4060" s="266"/>
      <c r="K4060" s="266"/>
      <c r="L4060" s="266"/>
      <c r="M4060" s="266"/>
      <c r="N4060" s="266"/>
      <c r="O4060" s="266"/>
      <c r="P4060" s="266"/>
      <c r="Q4060" s="266"/>
      <c r="R4060" s="927"/>
      <c r="S4060" s="616"/>
      <c r="T4060" s="616"/>
    </row>
    <row r="4061" spans="1:20" x14ac:dyDescent="0.2">
      <c r="C4061" s="925"/>
      <c r="F4061" s="266"/>
      <c r="G4061" s="266"/>
      <c r="H4061" s="264"/>
      <c r="I4061" s="264"/>
      <c r="J4061" s="266"/>
      <c r="K4061" s="266"/>
      <c r="L4061" s="266"/>
      <c r="M4061" s="266"/>
      <c r="N4061" s="266"/>
      <c r="O4061" s="266"/>
      <c r="P4061" s="266"/>
      <c r="Q4061" s="266"/>
      <c r="R4061" s="927"/>
      <c r="S4061" s="616"/>
      <c r="T4061" s="616"/>
    </row>
    <row r="4062" spans="1:20" x14ac:dyDescent="0.2">
      <c r="C4062" s="925"/>
      <c r="F4062" s="266"/>
      <c r="G4062" s="266"/>
      <c r="H4062" s="264"/>
      <c r="I4062" s="264"/>
      <c r="J4062" s="266"/>
      <c r="K4062" s="266"/>
      <c r="L4062" s="266"/>
      <c r="M4062" s="266"/>
      <c r="N4062" s="266"/>
      <c r="O4062" s="266"/>
      <c r="P4062" s="266"/>
      <c r="Q4062" s="266"/>
      <c r="R4062" s="927"/>
      <c r="S4062" s="616"/>
      <c r="T4062" s="616"/>
    </row>
    <row r="4063" spans="1:20" x14ac:dyDescent="0.2">
      <c r="C4063" s="925"/>
      <c r="F4063" s="266"/>
      <c r="G4063" s="266"/>
      <c r="H4063" s="264"/>
      <c r="I4063" s="264"/>
      <c r="J4063" s="266"/>
      <c r="K4063" s="266"/>
      <c r="L4063" s="266"/>
      <c r="M4063" s="266"/>
      <c r="N4063" s="266"/>
      <c r="O4063" s="266"/>
      <c r="P4063" s="266"/>
      <c r="Q4063" s="266"/>
      <c r="R4063" s="927"/>
      <c r="S4063" s="616"/>
      <c r="T4063" s="616"/>
    </row>
    <row r="4064" spans="1:20" x14ac:dyDescent="0.2">
      <c r="C4064" s="925"/>
      <c r="F4064" s="266"/>
      <c r="G4064" s="266"/>
      <c r="H4064" s="264"/>
      <c r="I4064" s="264"/>
      <c r="J4064" s="266"/>
      <c r="K4064" s="266"/>
      <c r="L4064" s="266"/>
      <c r="M4064" s="266"/>
      <c r="N4064" s="266"/>
      <c r="O4064" s="266"/>
      <c r="P4064" s="266"/>
      <c r="Q4064" s="266"/>
      <c r="R4064" s="927"/>
      <c r="S4064" s="616"/>
      <c r="T4064" s="616"/>
    </row>
    <row r="4065" spans="1:20" x14ac:dyDescent="0.2">
      <c r="C4065" s="925"/>
      <c r="F4065" s="266"/>
      <c r="G4065" s="266"/>
      <c r="H4065" s="264"/>
      <c r="I4065" s="264"/>
      <c r="J4065" s="266"/>
      <c r="K4065" s="266"/>
      <c r="L4065" s="266"/>
      <c r="M4065" s="266"/>
      <c r="N4065" s="266"/>
      <c r="O4065" s="266"/>
      <c r="P4065" s="266"/>
      <c r="Q4065" s="266"/>
      <c r="R4065" s="927"/>
      <c r="S4065" s="616"/>
      <c r="T4065" s="616"/>
    </row>
    <row r="4066" spans="1:20" x14ac:dyDescent="0.2">
      <c r="C4066" s="925"/>
      <c r="F4066" s="266"/>
      <c r="G4066" s="266"/>
      <c r="H4066" s="264"/>
      <c r="I4066" s="264"/>
      <c r="J4066" s="266"/>
      <c r="K4066" s="266"/>
      <c r="L4066" s="266"/>
      <c r="M4066" s="266"/>
      <c r="N4066" s="266"/>
      <c r="O4066" s="266"/>
      <c r="P4066" s="266"/>
      <c r="Q4066" s="266"/>
      <c r="R4066" s="927"/>
      <c r="S4066" s="616"/>
      <c r="T4066" s="616"/>
    </row>
    <row r="4067" spans="1:20" x14ac:dyDescent="0.2">
      <c r="C4067" s="925"/>
      <c r="F4067" s="266"/>
      <c r="G4067" s="266"/>
      <c r="H4067" s="264"/>
      <c r="I4067" s="264"/>
      <c r="J4067" s="266"/>
      <c r="K4067" s="266"/>
      <c r="L4067" s="266"/>
      <c r="M4067" s="266"/>
      <c r="N4067" s="266"/>
      <c r="O4067" s="266"/>
      <c r="P4067" s="266"/>
      <c r="Q4067" s="266"/>
      <c r="R4067" s="927"/>
      <c r="S4067" s="616"/>
      <c r="T4067" s="616"/>
    </row>
    <row r="4068" spans="1:20" x14ac:dyDescent="0.2">
      <c r="C4068" s="925"/>
      <c r="F4068" s="266"/>
      <c r="G4068" s="266"/>
      <c r="H4068" s="264"/>
      <c r="I4068" s="264"/>
      <c r="J4068" s="266"/>
      <c r="K4068" s="266"/>
      <c r="L4068" s="266"/>
      <c r="M4068" s="266"/>
      <c r="N4068" s="266"/>
      <c r="O4068" s="266"/>
      <c r="P4068" s="266"/>
      <c r="Q4068" s="266"/>
      <c r="R4068" s="927"/>
      <c r="S4068" s="616"/>
      <c r="T4068" s="616"/>
    </row>
    <row r="4069" spans="1:20" x14ac:dyDescent="0.2">
      <c r="C4069" s="925"/>
      <c r="F4069" s="266"/>
      <c r="G4069" s="266"/>
      <c r="H4069" s="264"/>
      <c r="I4069" s="264"/>
      <c r="J4069" s="266"/>
      <c r="K4069" s="266"/>
      <c r="L4069" s="266"/>
      <c r="M4069" s="266"/>
      <c r="N4069" s="266"/>
      <c r="O4069" s="266"/>
      <c r="P4069" s="266"/>
      <c r="Q4069" s="266"/>
      <c r="R4069" s="927"/>
      <c r="S4069" s="616"/>
      <c r="T4069" s="616"/>
    </row>
    <row r="4070" spans="1:20" x14ac:dyDescent="0.2">
      <c r="C4070" s="925"/>
      <c r="F4070" s="266"/>
      <c r="G4070" s="266"/>
      <c r="H4070" s="264"/>
      <c r="I4070" s="264"/>
      <c r="J4070" s="266"/>
      <c r="K4070" s="266"/>
      <c r="L4070" s="266"/>
      <c r="M4070" s="266"/>
      <c r="N4070" s="266"/>
      <c r="O4070" s="266"/>
      <c r="P4070" s="266"/>
      <c r="Q4070" s="266"/>
      <c r="R4070" s="927"/>
      <c r="S4070" s="616"/>
      <c r="T4070" s="616"/>
    </row>
    <row r="4071" spans="1:20" x14ac:dyDescent="0.2">
      <c r="C4071" s="925"/>
      <c r="F4071" s="266"/>
      <c r="G4071" s="266"/>
      <c r="H4071" s="264"/>
      <c r="I4071" s="264"/>
      <c r="J4071" s="266"/>
      <c r="K4071" s="266"/>
      <c r="L4071" s="266"/>
      <c r="M4071" s="266"/>
      <c r="N4071" s="266"/>
      <c r="O4071" s="266"/>
      <c r="P4071" s="266"/>
      <c r="Q4071" s="266"/>
      <c r="R4071" s="927"/>
      <c r="S4071" s="616"/>
      <c r="T4071" s="616"/>
    </row>
    <row r="4072" spans="1:20" x14ac:dyDescent="0.2">
      <c r="C4072" s="925"/>
      <c r="F4072" s="266"/>
      <c r="G4072" s="266"/>
      <c r="H4072" s="264"/>
      <c r="I4072" s="264"/>
      <c r="J4072" s="266"/>
      <c r="K4072" s="266"/>
      <c r="L4072" s="266"/>
      <c r="M4072" s="266"/>
      <c r="N4072" s="266"/>
      <c r="O4072" s="266"/>
      <c r="P4072" s="266"/>
      <c r="Q4072" s="266"/>
      <c r="R4072" s="927"/>
      <c r="S4072" s="616"/>
      <c r="T4072" s="616"/>
    </row>
    <row r="4073" spans="1:20" x14ac:dyDescent="0.2">
      <c r="C4073" s="925"/>
      <c r="F4073" s="266"/>
      <c r="G4073" s="266"/>
      <c r="H4073" s="264"/>
      <c r="I4073" s="264"/>
      <c r="J4073" s="266"/>
      <c r="K4073" s="266"/>
      <c r="L4073" s="266"/>
      <c r="M4073" s="266"/>
      <c r="N4073" s="266"/>
      <c r="O4073" s="266"/>
      <c r="P4073" s="266"/>
      <c r="Q4073" s="266"/>
      <c r="R4073" s="927"/>
      <c r="S4073" s="616"/>
      <c r="T4073" s="616"/>
    </row>
    <row r="4074" spans="1:20" x14ac:dyDescent="0.2">
      <c r="C4074" s="925"/>
      <c r="F4074" s="266"/>
      <c r="G4074" s="266"/>
      <c r="H4074" s="264"/>
      <c r="I4074" s="264"/>
      <c r="J4074" s="266"/>
      <c r="K4074" s="266"/>
      <c r="L4074" s="266"/>
      <c r="M4074" s="266"/>
      <c r="N4074" s="266"/>
      <c r="O4074" s="266"/>
      <c r="P4074" s="266"/>
      <c r="Q4074" s="266"/>
      <c r="R4074" s="927"/>
      <c r="S4074" s="616"/>
      <c r="T4074" s="616"/>
    </row>
    <row r="4075" spans="1:20" s="203" customFormat="1" x14ac:dyDescent="0.2">
      <c r="A4075" s="937"/>
      <c r="B4075" s="937"/>
      <c r="C4075" s="929"/>
      <c r="D4075" s="938"/>
      <c r="E4075" s="253"/>
      <c r="F4075" s="253"/>
      <c r="G4075" s="253"/>
      <c r="H4075" s="251"/>
      <c r="I4075" s="251"/>
      <c r="J4075" s="266"/>
      <c r="K4075" s="266"/>
      <c r="L4075" s="266"/>
      <c r="M4075" s="266"/>
      <c r="N4075" s="266"/>
      <c r="O4075" s="266"/>
      <c r="P4075" s="266"/>
      <c r="Q4075" s="266"/>
      <c r="R4075" s="927"/>
      <c r="S4075" s="616"/>
      <c r="T4075" s="616"/>
    </row>
    <row r="4076" spans="1:20" x14ac:dyDescent="0.2">
      <c r="C4076" s="925"/>
      <c r="F4076" s="266"/>
      <c r="G4076" s="266"/>
      <c r="H4076" s="264"/>
      <c r="I4076" s="264"/>
      <c r="J4076" s="266"/>
      <c r="K4076" s="266"/>
      <c r="L4076" s="266"/>
      <c r="M4076" s="266"/>
      <c r="N4076" s="266"/>
      <c r="O4076" s="266"/>
      <c r="P4076" s="266"/>
      <c r="Q4076" s="266"/>
      <c r="R4076" s="927"/>
      <c r="S4076" s="616"/>
      <c r="T4076" s="616"/>
    </row>
    <row r="4077" spans="1:20" x14ac:dyDescent="0.2">
      <c r="C4077" s="925"/>
      <c r="F4077" s="266"/>
      <c r="G4077" s="266"/>
      <c r="H4077" s="264"/>
      <c r="I4077" s="264"/>
      <c r="J4077" s="266"/>
      <c r="K4077" s="266"/>
      <c r="L4077" s="266"/>
      <c r="M4077" s="266"/>
      <c r="N4077" s="266"/>
      <c r="O4077" s="266"/>
      <c r="P4077" s="266"/>
      <c r="Q4077" s="266"/>
      <c r="R4077" s="927"/>
      <c r="S4077" s="616"/>
      <c r="T4077" s="616"/>
    </row>
    <row r="4078" spans="1:20" x14ac:dyDescent="0.2">
      <c r="C4078" s="925"/>
      <c r="F4078" s="266"/>
      <c r="G4078" s="266"/>
      <c r="H4078" s="264"/>
      <c r="I4078" s="264"/>
      <c r="J4078" s="266"/>
      <c r="K4078" s="266"/>
      <c r="L4078" s="266"/>
      <c r="M4078" s="266"/>
      <c r="N4078" s="266"/>
      <c r="O4078" s="266"/>
      <c r="P4078" s="266"/>
      <c r="Q4078" s="266"/>
      <c r="R4078" s="927"/>
      <c r="S4078" s="616"/>
      <c r="T4078" s="616"/>
    </row>
    <row r="4079" spans="1:20" s="203" customFormat="1" x14ac:dyDescent="0.2">
      <c r="A4079" s="937"/>
      <c r="B4079" s="937"/>
      <c r="C4079" s="929"/>
      <c r="D4079" s="938"/>
      <c r="E4079" s="253"/>
      <c r="F4079" s="253"/>
      <c r="G4079" s="253"/>
      <c r="H4079" s="251"/>
      <c r="I4079" s="251"/>
      <c r="J4079" s="253"/>
      <c r="K4079" s="253"/>
      <c r="L4079" s="253"/>
      <c r="M4079" s="253"/>
      <c r="N4079" s="253"/>
      <c r="O4079" s="253"/>
      <c r="P4079" s="253"/>
      <c r="Q4079" s="253"/>
      <c r="R4079" s="931"/>
      <c r="S4079" s="928"/>
      <c r="T4079" s="928"/>
    </row>
    <row r="4080" spans="1:20" x14ac:dyDescent="0.2">
      <c r="C4080" s="925"/>
      <c r="F4080" s="266"/>
      <c r="G4080" s="266"/>
      <c r="H4080" s="264"/>
      <c r="I4080" s="264"/>
      <c r="J4080" s="266"/>
      <c r="K4080" s="266"/>
      <c r="L4080" s="266"/>
      <c r="M4080" s="266"/>
      <c r="N4080" s="266"/>
      <c r="O4080" s="266"/>
      <c r="P4080" s="266"/>
      <c r="Q4080" s="266"/>
      <c r="R4080" s="927"/>
      <c r="S4080" s="616"/>
      <c r="T4080" s="616"/>
    </row>
    <row r="4081" spans="1:125" x14ac:dyDescent="0.2">
      <c r="C4081" s="925"/>
      <c r="F4081" s="266"/>
      <c r="G4081" s="266"/>
      <c r="H4081" s="264"/>
      <c r="I4081" s="264"/>
      <c r="J4081" s="266"/>
      <c r="K4081" s="266"/>
      <c r="L4081" s="266"/>
      <c r="M4081" s="266"/>
      <c r="N4081" s="266"/>
      <c r="O4081" s="266"/>
      <c r="P4081" s="266"/>
      <c r="Q4081" s="266"/>
      <c r="R4081" s="927"/>
      <c r="S4081" s="616"/>
      <c r="T4081" s="616"/>
    </row>
    <row r="4082" spans="1:125" x14ac:dyDescent="0.2">
      <c r="C4082" s="925"/>
      <c r="F4082" s="266"/>
      <c r="G4082" s="266"/>
      <c r="H4082" s="264"/>
      <c r="I4082" s="264"/>
      <c r="J4082" s="266"/>
      <c r="K4082" s="266"/>
      <c r="L4082" s="266"/>
      <c r="M4082" s="266"/>
      <c r="N4082" s="266"/>
      <c r="O4082" s="266"/>
      <c r="P4082" s="266"/>
      <c r="Q4082" s="266"/>
      <c r="R4082" s="927"/>
      <c r="S4082" s="616"/>
      <c r="T4082" s="616"/>
    </row>
    <row r="4083" spans="1:125" x14ac:dyDescent="0.2">
      <c r="C4083" s="925"/>
      <c r="F4083" s="266"/>
      <c r="G4083" s="266"/>
      <c r="H4083" s="264"/>
      <c r="I4083" s="264"/>
      <c r="J4083" s="266"/>
      <c r="K4083" s="266"/>
      <c r="L4083" s="266"/>
      <c r="M4083" s="266"/>
      <c r="N4083" s="266"/>
      <c r="O4083" s="266"/>
      <c r="P4083" s="266"/>
      <c r="Q4083" s="266"/>
      <c r="R4083" s="927"/>
      <c r="S4083" s="616"/>
      <c r="T4083" s="616"/>
    </row>
    <row r="4084" spans="1:125" x14ac:dyDescent="0.2">
      <c r="C4084" s="925"/>
      <c r="F4084" s="266"/>
      <c r="G4084" s="266"/>
      <c r="H4084" s="264"/>
      <c r="I4084" s="264"/>
      <c r="J4084" s="266"/>
      <c r="K4084" s="266"/>
      <c r="L4084" s="266"/>
      <c r="M4084" s="266"/>
      <c r="N4084" s="266"/>
      <c r="O4084" s="266"/>
      <c r="P4084" s="266"/>
      <c r="Q4084" s="266"/>
      <c r="R4084" s="927"/>
      <c r="S4084" s="616"/>
      <c r="T4084" s="616"/>
    </row>
    <row r="4085" spans="1:125" s="203" customFormat="1" x14ac:dyDescent="0.2">
      <c r="A4085" s="937"/>
      <c r="B4085" s="937"/>
      <c r="C4085" s="929"/>
      <c r="D4085" s="938"/>
      <c r="E4085" s="253"/>
      <c r="F4085" s="253"/>
      <c r="G4085" s="253"/>
      <c r="H4085" s="251"/>
      <c r="I4085" s="251"/>
      <c r="J4085" s="266"/>
      <c r="K4085" s="266"/>
      <c r="L4085" s="266"/>
      <c r="M4085" s="266"/>
      <c r="N4085" s="266"/>
      <c r="O4085" s="266"/>
      <c r="P4085" s="266"/>
      <c r="Q4085" s="266"/>
      <c r="R4085" s="927"/>
      <c r="S4085" s="616"/>
      <c r="T4085" s="616"/>
    </row>
    <row r="4086" spans="1:125" x14ac:dyDescent="0.2">
      <c r="C4086" s="925"/>
      <c r="F4086" s="266"/>
      <c r="G4086" s="266"/>
      <c r="H4086" s="264"/>
      <c r="I4086" s="264"/>
      <c r="J4086" s="266"/>
      <c r="K4086" s="266"/>
      <c r="L4086" s="266"/>
      <c r="M4086" s="266"/>
      <c r="N4086" s="266"/>
      <c r="O4086" s="266"/>
      <c r="P4086" s="266"/>
      <c r="Q4086" s="266"/>
      <c r="R4086" s="927"/>
      <c r="S4086" s="616"/>
      <c r="T4086" s="616"/>
    </row>
    <row r="4087" spans="1:125" s="217" customFormat="1" x14ac:dyDescent="0.2">
      <c r="A4087" s="937"/>
      <c r="B4087" s="937"/>
      <c r="C4087" s="929"/>
      <c r="D4087" s="938"/>
      <c r="E4087" s="253"/>
      <c r="F4087" s="253"/>
      <c r="G4087" s="253"/>
      <c r="H4087" s="251"/>
      <c r="I4087" s="251"/>
      <c r="J4087" s="266"/>
      <c r="K4087" s="266"/>
      <c r="L4087" s="266"/>
      <c r="M4087" s="266"/>
      <c r="N4087" s="266"/>
      <c r="O4087" s="266"/>
      <c r="P4087" s="266"/>
      <c r="Q4087" s="266"/>
      <c r="R4087" s="927"/>
      <c r="S4087" s="616"/>
      <c r="T4087" s="616"/>
      <c r="U4087" s="203"/>
      <c r="V4087" s="203"/>
      <c r="W4087" s="203"/>
      <c r="X4087" s="203"/>
      <c r="Y4087" s="203"/>
      <c r="Z4087" s="203"/>
      <c r="AA4087" s="203"/>
      <c r="AB4087" s="203"/>
      <c r="AC4087" s="203"/>
      <c r="AD4087" s="203"/>
      <c r="AE4087" s="203"/>
      <c r="AF4087" s="203"/>
      <c r="AG4087" s="203"/>
      <c r="AH4087" s="203"/>
      <c r="AI4087" s="203"/>
      <c r="AJ4087" s="203"/>
      <c r="AK4087" s="203"/>
      <c r="AL4087" s="203"/>
      <c r="AM4087" s="203"/>
      <c r="AN4087" s="203"/>
      <c r="AO4087" s="203"/>
      <c r="AP4087" s="203"/>
      <c r="AQ4087" s="203"/>
      <c r="AR4087" s="203"/>
      <c r="AS4087" s="203"/>
      <c r="AT4087" s="203"/>
      <c r="AU4087" s="203"/>
      <c r="AV4087" s="203"/>
      <c r="AW4087" s="203"/>
      <c r="AX4087" s="203"/>
      <c r="AY4087" s="203"/>
      <c r="AZ4087" s="203"/>
      <c r="BA4087" s="203"/>
      <c r="BB4087" s="203"/>
      <c r="BC4087" s="203"/>
      <c r="BD4087" s="203"/>
      <c r="BE4087" s="203"/>
      <c r="BF4087" s="203"/>
      <c r="BG4087" s="203"/>
      <c r="BH4087" s="203"/>
      <c r="BI4087" s="203"/>
      <c r="BJ4087" s="203"/>
      <c r="BK4087" s="203"/>
      <c r="BL4087" s="203"/>
      <c r="BM4087" s="203"/>
      <c r="BN4087" s="203"/>
      <c r="BO4087" s="203"/>
      <c r="BP4087" s="203"/>
      <c r="BQ4087" s="203"/>
      <c r="BR4087" s="203"/>
      <c r="BS4087" s="203"/>
      <c r="BT4087" s="203"/>
      <c r="BU4087" s="203"/>
      <c r="BV4087" s="203"/>
      <c r="BW4087" s="203"/>
      <c r="BX4087" s="203"/>
      <c r="BY4087" s="203"/>
      <c r="BZ4087" s="203"/>
      <c r="CA4087" s="203"/>
      <c r="CB4087" s="203"/>
      <c r="CC4087" s="203"/>
      <c r="CD4087" s="203"/>
      <c r="CE4087" s="203"/>
      <c r="CF4087" s="203"/>
      <c r="CG4087" s="203"/>
      <c r="CH4087" s="203"/>
      <c r="CI4087" s="203"/>
      <c r="CJ4087" s="203"/>
      <c r="CK4087" s="203"/>
      <c r="CL4087" s="203"/>
      <c r="CM4087" s="203"/>
      <c r="CN4087" s="203"/>
      <c r="CO4087" s="203"/>
      <c r="CP4087" s="203"/>
      <c r="CQ4087" s="203"/>
      <c r="CR4087" s="203"/>
      <c r="CS4087" s="203"/>
      <c r="CT4087" s="203"/>
      <c r="CU4087" s="203"/>
      <c r="CV4087" s="203"/>
      <c r="CW4087" s="203"/>
      <c r="CX4087" s="203"/>
      <c r="CY4087" s="203"/>
      <c r="CZ4087" s="203"/>
      <c r="DA4087" s="203"/>
      <c r="DB4087" s="203"/>
      <c r="DC4087" s="203"/>
      <c r="DD4087" s="203"/>
      <c r="DE4087" s="203"/>
      <c r="DF4087" s="203"/>
      <c r="DG4087" s="203"/>
      <c r="DH4087" s="203"/>
      <c r="DI4087" s="203"/>
      <c r="DJ4087" s="203"/>
      <c r="DK4087" s="203"/>
      <c r="DL4087" s="203"/>
      <c r="DM4087" s="203"/>
      <c r="DN4087" s="203"/>
      <c r="DO4087" s="203"/>
      <c r="DP4087" s="203"/>
      <c r="DQ4087" s="203"/>
      <c r="DR4087" s="203"/>
      <c r="DS4087" s="203"/>
      <c r="DT4087" s="203"/>
      <c r="DU4087" s="203"/>
    </row>
    <row r="4088" spans="1:125" x14ac:dyDescent="0.2">
      <c r="C4088" s="925"/>
      <c r="F4088" s="266"/>
      <c r="G4088" s="266"/>
      <c r="H4088" s="264"/>
      <c r="I4088" s="264"/>
      <c r="J4088" s="266"/>
      <c r="K4088" s="266"/>
      <c r="L4088" s="266"/>
      <c r="M4088" s="266"/>
      <c r="N4088" s="266"/>
      <c r="O4088" s="266"/>
      <c r="P4088" s="266"/>
      <c r="Q4088" s="266"/>
      <c r="R4088" s="927"/>
      <c r="S4088" s="616"/>
      <c r="T4088" s="616"/>
    </row>
    <row r="4089" spans="1:125" s="203" customFormat="1" ht="12.75" x14ac:dyDescent="0.2">
      <c r="A4089" s="932"/>
      <c r="B4089" s="932"/>
      <c r="C4089" s="933"/>
      <c r="D4089" s="934"/>
      <c r="E4089" s="703"/>
      <c r="F4089" s="703"/>
      <c r="G4089" s="703"/>
      <c r="H4089" s="701"/>
      <c r="I4089" s="701"/>
      <c r="J4089" s="703"/>
      <c r="K4089" s="703"/>
      <c r="L4089" s="703"/>
      <c r="M4089" s="703"/>
      <c r="N4089" s="703"/>
      <c r="O4089" s="703"/>
      <c r="P4089" s="703"/>
      <c r="Q4089" s="703"/>
      <c r="R4089" s="935"/>
      <c r="S4089" s="936"/>
      <c r="T4089" s="936"/>
      <c r="U4089" s="217"/>
      <c r="V4089" s="217"/>
      <c r="W4089" s="217"/>
      <c r="X4089" s="217"/>
      <c r="Y4089" s="217"/>
      <c r="Z4089" s="217"/>
      <c r="AA4089" s="217"/>
      <c r="AB4089" s="217"/>
      <c r="AC4089" s="217"/>
      <c r="AD4089" s="217"/>
      <c r="AE4089" s="217"/>
      <c r="AF4089" s="217"/>
      <c r="AG4089" s="217"/>
      <c r="AH4089" s="217"/>
      <c r="AI4089" s="217"/>
      <c r="AJ4089" s="217"/>
      <c r="AK4089" s="217"/>
      <c r="AL4089" s="217"/>
      <c r="AM4089" s="217"/>
      <c r="AN4089" s="217"/>
      <c r="AO4089" s="217"/>
      <c r="AP4089" s="217"/>
      <c r="AQ4089" s="217"/>
      <c r="AR4089" s="217"/>
      <c r="AS4089" s="217"/>
      <c r="AT4089" s="217"/>
      <c r="AU4089" s="217"/>
      <c r="AV4089" s="217"/>
      <c r="AW4089" s="217"/>
      <c r="AX4089" s="217"/>
      <c r="AY4089" s="217"/>
      <c r="AZ4089" s="217"/>
      <c r="BA4089" s="217"/>
      <c r="BB4089" s="217"/>
      <c r="BC4089" s="217"/>
      <c r="BD4089" s="217"/>
      <c r="BE4089" s="217"/>
      <c r="BF4089" s="217"/>
      <c r="BG4089" s="217"/>
      <c r="BH4089" s="217"/>
      <c r="BI4089" s="217"/>
      <c r="BJ4089" s="217"/>
      <c r="BK4089" s="217"/>
      <c r="BL4089" s="217"/>
      <c r="BM4089" s="217"/>
      <c r="BN4089" s="217"/>
      <c r="BO4089" s="217"/>
      <c r="BP4089" s="217"/>
      <c r="BQ4089" s="217"/>
      <c r="BR4089" s="217"/>
      <c r="BS4089" s="217"/>
      <c r="BT4089" s="217"/>
      <c r="BU4089" s="217"/>
      <c r="BV4089" s="217"/>
      <c r="BW4089" s="217"/>
      <c r="BX4089" s="217"/>
      <c r="BY4089" s="217"/>
      <c r="BZ4089" s="217"/>
      <c r="CA4089" s="217"/>
      <c r="CB4089" s="217"/>
      <c r="CC4089" s="217"/>
      <c r="CD4089" s="217"/>
      <c r="CE4089" s="217"/>
      <c r="CF4089" s="217"/>
      <c r="CG4089" s="217"/>
      <c r="CH4089" s="217"/>
      <c r="CI4089" s="217"/>
      <c r="CJ4089" s="217"/>
      <c r="CK4089" s="217"/>
      <c r="CL4089" s="217"/>
      <c r="CM4089" s="217"/>
      <c r="CN4089" s="217"/>
      <c r="CO4089" s="217"/>
      <c r="CP4089" s="217"/>
      <c r="CQ4089" s="217"/>
      <c r="CR4089" s="217"/>
      <c r="CS4089" s="217"/>
      <c r="CT4089" s="217"/>
      <c r="CU4089" s="217"/>
      <c r="CV4089" s="217"/>
      <c r="CW4089" s="217"/>
      <c r="CX4089" s="217"/>
      <c r="CY4089" s="217"/>
      <c r="CZ4089" s="217"/>
      <c r="DA4089" s="217"/>
      <c r="DB4089" s="217"/>
      <c r="DC4089" s="217"/>
      <c r="DD4089" s="217"/>
      <c r="DE4089" s="217"/>
      <c r="DF4089" s="217"/>
      <c r="DG4089" s="217"/>
      <c r="DH4089" s="217"/>
      <c r="DI4089" s="217"/>
      <c r="DJ4089" s="217"/>
      <c r="DK4089" s="217"/>
      <c r="DL4089" s="217"/>
      <c r="DM4089" s="217"/>
      <c r="DN4089" s="217"/>
      <c r="DO4089" s="217"/>
      <c r="DP4089" s="217"/>
      <c r="DQ4089" s="217"/>
      <c r="DR4089" s="217"/>
      <c r="DS4089" s="217"/>
      <c r="DT4089" s="217"/>
      <c r="DU4089" s="217"/>
    </row>
    <row r="4090" spans="1:125" s="217" customFormat="1" x14ac:dyDescent="0.2">
      <c r="A4090" s="937"/>
      <c r="B4090" s="937"/>
      <c r="C4090" s="929"/>
      <c r="D4090" s="938"/>
      <c r="E4090" s="253"/>
      <c r="F4090" s="253"/>
      <c r="G4090" s="253"/>
      <c r="H4090" s="251"/>
      <c r="I4090" s="251"/>
      <c r="J4090" s="266"/>
      <c r="K4090" s="266"/>
      <c r="L4090" s="266"/>
      <c r="M4090" s="266"/>
      <c r="N4090" s="266"/>
      <c r="O4090" s="266"/>
      <c r="P4090" s="266"/>
      <c r="Q4090" s="266"/>
      <c r="R4090" s="927"/>
      <c r="S4090" s="616"/>
      <c r="T4090" s="616"/>
      <c r="U4090" s="203"/>
      <c r="V4090" s="203"/>
      <c r="W4090" s="203"/>
      <c r="X4090" s="203"/>
      <c r="Y4090" s="203"/>
      <c r="Z4090" s="203"/>
      <c r="AA4090" s="203"/>
      <c r="AB4090" s="203"/>
      <c r="AC4090" s="203"/>
      <c r="AD4090" s="203"/>
      <c r="AE4090" s="203"/>
      <c r="AF4090" s="203"/>
      <c r="AG4090" s="203"/>
      <c r="AH4090" s="203"/>
      <c r="AI4090" s="203"/>
      <c r="AJ4090" s="203"/>
      <c r="AK4090" s="203"/>
      <c r="AL4090" s="203"/>
      <c r="AM4090" s="203"/>
      <c r="AN4090" s="203"/>
      <c r="AO4090" s="203"/>
      <c r="AP4090" s="203"/>
      <c r="AQ4090" s="203"/>
      <c r="AR4090" s="203"/>
      <c r="AS4090" s="203"/>
      <c r="AT4090" s="203"/>
      <c r="AU4090" s="203"/>
      <c r="AV4090" s="203"/>
      <c r="AW4090" s="203"/>
      <c r="AX4090" s="203"/>
      <c r="AY4090" s="203"/>
      <c r="AZ4090" s="203"/>
      <c r="BA4090" s="203"/>
      <c r="BB4090" s="203"/>
      <c r="BC4090" s="203"/>
      <c r="BD4090" s="203"/>
      <c r="BE4090" s="203"/>
      <c r="BF4090" s="203"/>
      <c r="BG4090" s="203"/>
      <c r="BH4090" s="203"/>
      <c r="BI4090" s="203"/>
      <c r="BJ4090" s="203"/>
      <c r="BK4090" s="203"/>
      <c r="BL4090" s="203"/>
      <c r="BM4090" s="203"/>
      <c r="BN4090" s="203"/>
      <c r="BO4090" s="203"/>
      <c r="BP4090" s="203"/>
      <c r="BQ4090" s="203"/>
      <c r="BR4090" s="203"/>
      <c r="BS4090" s="203"/>
      <c r="BT4090" s="203"/>
      <c r="BU4090" s="203"/>
      <c r="BV4090" s="203"/>
      <c r="BW4090" s="203"/>
      <c r="BX4090" s="203"/>
      <c r="BY4090" s="203"/>
      <c r="BZ4090" s="203"/>
      <c r="CA4090" s="203"/>
      <c r="CB4090" s="203"/>
      <c r="CC4090" s="203"/>
      <c r="CD4090" s="203"/>
      <c r="CE4090" s="203"/>
      <c r="CF4090" s="203"/>
      <c r="CG4090" s="203"/>
      <c r="CH4090" s="203"/>
      <c r="CI4090" s="203"/>
      <c r="CJ4090" s="203"/>
      <c r="CK4090" s="203"/>
      <c r="CL4090" s="203"/>
      <c r="CM4090" s="203"/>
      <c r="CN4090" s="203"/>
      <c r="CO4090" s="203"/>
      <c r="CP4090" s="203"/>
      <c r="CQ4090" s="203"/>
      <c r="CR4090" s="203"/>
      <c r="CS4090" s="203"/>
      <c r="CT4090" s="203"/>
      <c r="CU4090" s="203"/>
      <c r="CV4090" s="203"/>
      <c r="CW4090" s="203"/>
      <c r="CX4090" s="203"/>
      <c r="CY4090" s="203"/>
      <c r="CZ4090" s="203"/>
      <c r="DA4090" s="203"/>
      <c r="DB4090" s="203"/>
      <c r="DC4090" s="203"/>
      <c r="DD4090" s="203"/>
      <c r="DE4090" s="203"/>
      <c r="DF4090" s="203"/>
      <c r="DG4090" s="203"/>
      <c r="DH4090" s="203"/>
      <c r="DI4090" s="203"/>
      <c r="DJ4090" s="203"/>
      <c r="DK4090" s="203"/>
      <c r="DL4090" s="203"/>
      <c r="DM4090" s="203"/>
      <c r="DN4090" s="203"/>
      <c r="DO4090" s="203"/>
      <c r="DP4090" s="203"/>
      <c r="DQ4090" s="203"/>
      <c r="DR4090" s="203"/>
      <c r="DS4090" s="203"/>
      <c r="DT4090" s="203"/>
      <c r="DU4090" s="203"/>
    </row>
    <row r="4091" spans="1:125" x14ac:dyDescent="0.2">
      <c r="C4091" s="925"/>
      <c r="F4091" s="266"/>
      <c r="G4091" s="266"/>
      <c r="H4091" s="264"/>
      <c r="I4091" s="264"/>
      <c r="J4091" s="266"/>
      <c r="K4091" s="266"/>
      <c r="L4091" s="266"/>
      <c r="M4091" s="266"/>
      <c r="N4091" s="266"/>
      <c r="O4091" s="266"/>
      <c r="P4091" s="266"/>
      <c r="Q4091" s="266"/>
      <c r="R4091" s="927"/>
      <c r="S4091" s="616"/>
      <c r="T4091" s="616"/>
    </row>
    <row r="4092" spans="1:125" s="203" customFormat="1" ht="14.25" x14ac:dyDescent="0.2">
      <c r="A4092" s="939"/>
      <c r="B4092" s="939"/>
      <c r="C4092" s="940"/>
      <c r="D4092" s="941"/>
      <c r="E4092" s="942"/>
      <c r="F4092" s="943"/>
      <c r="G4092" s="943"/>
      <c r="H4092" s="944"/>
      <c r="I4092" s="944"/>
      <c r="J4092" s="943"/>
      <c r="K4092" s="943"/>
      <c r="L4092" s="943"/>
      <c r="M4092" s="943"/>
      <c r="N4092" s="943"/>
      <c r="O4092" s="943"/>
      <c r="P4092" s="943"/>
      <c r="Q4092" s="943"/>
      <c r="R4092" s="945"/>
      <c r="S4092" s="946"/>
      <c r="T4092" s="946"/>
    </row>
    <row r="4093" spans="1:125" s="217" customFormat="1" ht="12.75" x14ac:dyDescent="0.2">
      <c r="A4093" s="932"/>
      <c r="B4093" s="932"/>
      <c r="C4093" s="955"/>
      <c r="D4093" s="934"/>
      <c r="E4093" s="956"/>
      <c r="F4093" s="703"/>
      <c r="G4093" s="703"/>
      <c r="H4093" s="701"/>
      <c r="I4093" s="701"/>
      <c r="J4093" s="703"/>
      <c r="K4093" s="703"/>
      <c r="L4093" s="703"/>
      <c r="M4093" s="703"/>
      <c r="N4093" s="703"/>
      <c r="O4093" s="703"/>
      <c r="P4093" s="703"/>
      <c r="Q4093" s="703"/>
      <c r="R4093" s="935"/>
      <c r="S4093" s="936"/>
      <c r="T4093" s="936"/>
    </row>
    <row r="4094" spans="1:125" s="203" customFormat="1" x14ac:dyDescent="0.2">
      <c r="A4094" s="937"/>
      <c r="B4094" s="937"/>
      <c r="C4094" s="929"/>
      <c r="D4094" s="938"/>
      <c r="E4094" s="957"/>
      <c r="F4094" s="266"/>
      <c r="G4094" s="266"/>
      <c r="H4094" s="264"/>
      <c r="I4094" s="264"/>
      <c r="J4094" s="266"/>
      <c r="K4094" s="266"/>
      <c r="L4094" s="266"/>
      <c r="M4094" s="266"/>
      <c r="N4094" s="266"/>
      <c r="O4094" s="266"/>
      <c r="P4094" s="266"/>
      <c r="Q4094" s="266"/>
      <c r="R4094" s="927"/>
      <c r="S4094" s="616"/>
      <c r="T4094" s="616"/>
    </row>
    <row r="4095" spans="1:125" x14ac:dyDescent="0.2">
      <c r="C4095" s="925"/>
      <c r="F4095" s="266"/>
      <c r="G4095" s="266"/>
      <c r="H4095" s="264"/>
      <c r="I4095" s="264"/>
      <c r="J4095" s="266"/>
      <c r="K4095" s="266"/>
      <c r="L4095" s="266"/>
      <c r="M4095" s="266"/>
      <c r="N4095" s="266"/>
      <c r="O4095" s="266"/>
      <c r="P4095" s="266"/>
      <c r="Q4095" s="266"/>
      <c r="R4095" s="927"/>
      <c r="S4095" s="616"/>
      <c r="T4095" s="616"/>
    </row>
    <row r="4096" spans="1:125" s="203" customFormat="1" ht="12.75" x14ac:dyDescent="0.2">
      <c r="A4096" s="932"/>
      <c r="B4096" s="932"/>
      <c r="C4096" s="955"/>
      <c r="D4096" s="934"/>
      <c r="E4096" s="703"/>
      <c r="F4096" s="703"/>
      <c r="G4096" s="703"/>
      <c r="H4096" s="701"/>
      <c r="I4096" s="701"/>
      <c r="J4096" s="703"/>
      <c r="K4096" s="703"/>
      <c r="L4096" s="703"/>
      <c r="M4096" s="703"/>
      <c r="N4096" s="703"/>
      <c r="O4096" s="703"/>
      <c r="P4096" s="703"/>
      <c r="Q4096" s="703"/>
      <c r="R4096" s="935"/>
      <c r="S4096" s="936"/>
      <c r="T4096" s="936"/>
      <c r="U4096" s="217"/>
      <c r="V4096" s="217"/>
      <c r="W4096" s="217"/>
      <c r="X4096" s="217"/>
      <c r="Y4096" s="217"/>
      <c r="Z4096" s="217"/>
      <c r="AA4096" s="217"/>
      <c r="AB4096" s="217"/>
      <c r="AC4096" s="217"/>
      <c r="AD4096" s="217"/>
      <c r="AE4096" s="217"/>
      <c r="AF4096" s="217"/>
      <c r="AG4096" s="217"/>
      <c r="AH4096" s="217"/>
      <c r="AI4096" s="217"/>
      <c r="AJ4096" s="217"/>
      <c r="AK4096" s="217"/>
      <c r="AL4096" s="217"/>
      <c r="AM4096" s="217"/>
      <c r="AN4096" s="217"/>
      <c r="AO4096" s="217"/>
      <c r="AP4096" s="217"/>
      <c r="AQ4096" s="217"/>
      <c r="AR4096" s="217"/>
      <c r="AS4096" s="217"/>
      <c r="AT4096" s="217"/>
      <c r="AU4096" s="217"/>
      <c r="AV4096" s="217"/>
      <c r="AW4096" s="217"/>
      <c r="AX4096" s="217"/>
      <c r="AY4096" s="217"/>
      <c r="AZ4096" s="217"/>
      <c r="BA4096" s="217"/>
      <c r="BB4096" s="217"/>
      <c r="BC4096" s="217"/>
      <c r="BD4096" s="217"/>
      <c r="BE4096" s="217"/>
      <c r="BF4096" s="217"/>
      <c r="BG4096" s="217"/>
      <c r="BH4096" s="217"/>
      <c r="BI4096" s="217"/>
      <c r="BJ4096" s="217"/>
      <c r="BK4096" s="217"/>
      <c r="BL4096" s="217"/>
      <c r="BM4096" s="217"/>
      <c r="BN4096" s="217"/>
      <c r="BO4096" s="217"/>
      <c r="BP4096" s="217"/>
      <c r="BQ4096" s="217"/>
      <c r="BR4096" s="217"/>
      <c r="BS4096" s="217"/>
      <c r="BT4096" s="217"/>
      <c r="BU4096" s="217"/>
      <c r="BV4096" s="217"/>
      <c r="BW4096" s="217"/>
      <c r="BX4096" s="217"/>
      <c r="BY4096" s="217"/>
      <c r="BZ4096" s="217"/>
      <c r="CA4096" s="217"/>
      <c r="CB4096" s="217"/>
      <c r="CC4096" s="217"/>
      <c r="CD4096" s="217"/>
      <c r="CE4096" s="217"/>
      <c r="CF4096" s="217"/>
      <c r="CG4096" s="217"/>
      <c r="CH4096" s="217"/>
      <c r="CI4096" s="217"/>
      <c r="CJ4096" s="217"/>
      <c r="CK4096" s="217"/>
      <c r="CL4096" s="217"/>
      <c r="CM4096" s="217"/>
      <c r="CN4096" s="217"/>
      <c r="CO4096" s="217"/>
      <c r="CP4096" s="217"/>
      <c r="CQ4096" s="217"/>
      <c r="CR4096" s="217"/>
      <c r="CS4096" s="217"/>
      <c r="CT4096" s="217"/>
      <c r="CU4096" s="217"/>
      <c r="CV4096" s="217"/>
      <c r="CW4096" s="217"/>
      <c r="CX4096" s="217"/>
      <c r="CY4096" s="217"/>
      <c r="CZ4096" s="217"/>
      <c r="DA4096" s="217"/>
      <c r="DB4096" s="217"/>
      <c r="DC4096" s="217"/>
      <c r="DD4096" s="217"/>
      <c r="DE4096" s="217"/>
      <c r="DF4096" s="217"/>
      <c r="DG4096" s="217"/>
      <c r="DH4096" s="217"/>
      <c r="DI4096" s="217"/>
      <c r="DJ4096" s="217"/>
      <c r="DK4096" s="217"/>
      <c r="DL4096" s="217"/>
      <c r="DM4096" s="217"/>
      <c r="DN4096" s="217"/>
      <c r="DO4096" s="217"/>
      <c r="DP4096" s="217"/>
      <c r="DQ4096" s="217"/>
      <c r="DR4096" s="217"/>
      <c r="DS4096" s="217"/>
      <c r="DT4096" s="217"/>
      <c r="DU4096" s="217"/>
    </row>
    <row r="4097" spans="1:125" s="203" customFormat="1" x14ac:dyDescent="0.2">
      <c r="A4097" s="937"/>
      <c r="B4097" s="937"/>
      <c r="C4097" s="929"/>
      <c r="D4097" s="938"/>
      <c r="E4097" s="253"/>
      <c r="F4097" s="266"/>
      <c r="G4097" s="266"/>
      <c r="H4097" s="264"/>
      <c r="I4097" s="264"/>
      <c r="J4097" s="266"/>
      <c r="K4097" s="266"/>
      <c r="L4097" s="266"/>
      <c r="M4097" s="266"/>
      <c r="N4097" s="266"/>
      <c r="O4097" s="266"/>
      <c r="P4097" s="266"/>
      <c r="Q4097" s="266"/>
      <c r="R4097" s="927"/>
      <c r="S4097" s="616"/>
      <c r="T4097" s="616"/>
    </row>
    <row r="4098" spans="1:125" x14ac:dyDescent="0.2">
      <c r="C4098" s="925"/>
      <c r="F4098" s="266"/>
      <c r="G4098" s="266"/>
      <c r="H4098" s="264"/>
      <c r="I4098" s="264"/>
      <c r="J4098" s="266"/>
      <c r="K4098" s="266"/>
      <c r="L4098" s="266"/>
      <c r="M4098" s="266"/>
      <c r="N4098" s="266"/>
      <c r="O4098" s="266"/>
      <c r="P4098" s="266"/>
      <c r="Q4098" s="266"/>
      <c r="R4098" s="927"/>
      <c r="S4098" s="616"/>
      <c r="T4098" s="616"/>
    </row>
    <row r="4099" spans="1:125" s="203" customFormat="1" ht="12.75" x14ac:dyDescent="0.2">
      <c r="A4099" s="932"/>
      <c r="B4099" s="932"/>
      <c r="C4099" s="955"/>
      <c r="D4099" s="934"/>
      <c r="E4099" s="703"/>
      <c r="F4099" s="703"/>
      <c r="G4099" s="703"/>
      <c r="H4099" s="701"/>
      <c r="I4099" s="701"/>
      <c r="J4099" s="703"/>
      <c r="K4099" s="703"/>
      <c r="L4099" s="703"/>
      <c r="M4099" s="703"/>
      <c r="N4099" s="703"/>
      <c r="O4099" s="703"/>
      <c r="P4099" s="703"/>
      <c r="Q4099" s="703"/>
      <c r="R4099" s="935"/>
      <c r="S4099" s="936"/>
      <c r="T4099" s="936"/>
      <c r="U4099" s="217"/>
      <c r="V4099" s="217"/>
      <c r="W4099" s="217"/>
      <c r="X4099" s="217"/>
      <c r="Y4099" s="217"/>
      <c r="Z4099" s="217"/>
      <c r="AA4099" s="217"/>
      <c r="AB4099" s="217"/>
      <c r="AC4099" s="217"/>
      <c r="AD4099" s="217"/>
      <c r="AE4099" s="217"/>
      <c r="AF4099" s="217"/>
      <c r="AG4099" s="217"/>
      <c r="AH4099" s="217"/>
      <c r="AI4099" s="217"/>
      <c r="AJ4099" s="217"/>
      <c r="AK4099" s="217"/>
      <c r="AL4099" s="217"/>
      <c r="AM4099" s="217"/>
      <c r="AN4099" s="217"/>
      <c r="AO4099" s="217"/>
      <c r="AP4099" s="217"/>
      <c r="AQ4099" s="217"/>
      <c r="AR4099" s="217"/>
      <c r="AS4099" s="217"/>
      <c r="AT4099" s="217"/>
      <c r="AU4099" s="217"/>
      <c r="AV4099" s="217"/>
      <c r="AW4099" s="217"/>
      <c r="AX4099" s="217"/>
      <c r="AY4099" s="217"/>
      <c r="AZ4099" s="217"/>
      <c r="BA4099" s="217"/>
      <c r="BB4099" s="217"/>
      <c r="BC4099" s="217"/>
      <c r="BD4099" s="217"/>
      <c r="BE4099" s="217"/>
      <c r="BF4099" s="217"/>
      <c r="BG4099" s="217"/>
      <c r="BH4099" s="217"/>
      <c r="BI4099" s="217"/>
      <c r="BJ4099" s="217"/>
      <c r="BK4099" s="217"/>
      <c r="BL4099" s="217"/>
      <c r="BM4099" s="217"/>
      <c r="BN4099" s="217"/>
      <c r="BO4099" s="217"/>
      <c r="BP4099" s="217"/>
      <c r="BQ4099" s="217"/>
      <c r="BR4099" s="217"/>
      <c r="BS4099" s="217"/>
      <c r="BT4099" s="217"/>
      <c r="BU4099" s="217"/>
      <c r="BV4099" s="217"/>
      <c r="BW4099" s="217"/>
      <c r="BX4099" s="217"/>
      <c r="BY4099" s="217"/>
      <c r="BZ4099" s="217"/>
      <c r="CA4099" s="217"/>
      <c r="CB4099" s="217"/>
      <c r="CC4099" s="217"/>
      <c r="CD4099" s="217"/>
      <c r="CE4099" s="217"/>
      <c r="CF4099" s="217"/>
      <c r="CG4099" s="217"/>
      <c r="CH4099" s="217"/>
      <c r="CI4099" s="217"/>
      <c r="CJ4099" s="217"/>
      <c r="CK4099" s="217"/>
      <c r="CL4099" s="217"/>
      <c r="CM4099" s="217"/>
      <c r="CN4099" s="217"/>
      <c r="CO4099" s="217"/>
      <c r="CP4099" s="217"/>
      <c r="CQ4099" s="217"/>
      <c r="CR4099" s="217"/>
      <c r="CS4099" s="217"/>
      <c r="CT4099" s="217"/>
      <c r="CU4099" s="217"/>
      <c r="CV4099" s="217"/>
      <c r="CW4099" s="217"/>
      <c r="CX4099" s="217"/>
      <c r="CY4099" s="217"/>
      <c r="CZ4099" s="217"/>
      <c r="DA4099" s="217"/>
      <c r="DB4099" s="217"/>
      <c r="DC4099" s="217"/>
      <c r="DD4099" s="217"/>
      <c r="DE4099" s="217"/>
      <c r="DF4099" s="217"/>
      <c r="DG4099" s="217"/>
      <c r="DH4099" s="217"/>
      <c r="DI4099" s="217"/>
      <c r="DJ4099" s="217"/>
      <c r="DK4099" s="217"/>
      <c r="DL4099" s="217"/>
      <c r="DM4099" s="217"/>
      <c r="DN4099" s="217"/>
      <c r="DO4099" s="217"/>
      <c r="DP4099" s="217"/>
      <c r="DQ4099" s="217"/>
      <c r="DR4099" s="217"/>
      <c r="DS4099" s="217"/>
      <c r="DT4099" s="217"/>
      <c r="DU4099" s="217"/>
    </row>
    <row r="4100" spans="1:125" s="203" customFormat="1" x14ac:dyDescent="0.2">
      <c r="A4100" s="937"/>
      <c r="B4100" s="937"/>
      <c r="C4100" s="929"/>
      <c r="D4100" s="938"/>
      <c r="E4100" s="253"/>
      <c r="F4100" s="266"/>
      <c r="G4100" s="266"/>
      <c r="H4100" s="264"/>
      <c r="I4100" s="264"/>
      <c r="J4100" s="266"/>
      <c r="K4100" s="266"/>
      <c r="L4100" s="266"/>
      <c r="M4100" s="266"/>
      <c r="N4100" s="266"/>
      <c r="O4100" s="266"/>
      <c r="P4100" s="266"/>
      <c r="Q4100" s="266"/>
      <c r="R4100" s="927"/>
      <c r="S4100" s="616"/>
      <c r="T4100" s="616"/>
    </row>
    <row r="4101" spans="1:125" x14ac:dyDescent="0.2">
      <c r="C4101" s="925"/>
      <c r="F4101" s="266"/>
      <c r="G4101" s="266"/>
      <c r="H4101" s="264"/>
      <c r="I4101" s="264"/>
      <c r="J4101" s="266"/>
      <c r="K4101" s="266"/>
      <c r="L4101" s="266"/>
      <c r="M4101" s="266"/>
      <c r="N4101" s="266"/>
      <c r="O4101" s="266"/>
      <c r="P4101" s="266"/>
      <c r="Q4101" s="266"/>
      <c r="R4101" s="927"/>
      <c r="S4101" s="616"/>
      <c r="T4101" s="616"/>
    </row>
    <row r="4102" spans="1:125" s="203" customFormat="1" ht="12.75" x14ac:dyDescent="0.2">
      <c r="A4102" s="932"/>
      <c r="B4102" s="932"/>
      <c r="C4102" s="955"/>
      <c r="D4102" s="934"/>
      <c r="E4102" s="703"/>
      <c r="F4102" s="703"/>
      <c r="G4102" s="703"/>
      <c r="H4102" s="701"/>
      <c r="I4102" s="701"/>
      <c r="J4102" s="703"/>
      <c r="K4102" s="703"/>
      <c r="L4102" s="703"/>
      <c r="M4102" s="703"/>
      <c r="N4102" s="703"/>
      <c r="O4102" s="703"/>
      <c r="P4102" s="703"/>
      <c r="Q4102" s="703"/>
      <c r="R4102" s="935"/>
      <c r="S4102" s="936"/>
      <c r="T4102" s="936"/>
      <c r="U4102" s="217"/>
      <c r="V4102" s="217"/>
      <c r="W4102" s="217"/>
      <c r="X4102" s="217"/>
      <c r="Y4102" s="217"/>
      <c r="Z4102" s="217"/>
      <c r="AA4102" s="217"/>
      <c r="AB4102" s="217"/>
      <c r="AC4102" s="217"/>
      <c r="AD4102" s="217"/>
      <c r="AE4102" s="217"/>
      <c r="AF4102" s="217"/>
      <c r="AG4102" s="217"/>
      <c r="AH4102" s="217"/>
      <c r="AI4102" s="217"/>
      <c r="AJ4102" s="217"/>
      <c r="AK4102" s="217"/>
      <c r="AL4102" s="217"/>
      <c r="AM4102" s="217"/>
      <c r="AN4102" s="217"/>
      <c r="AO4102" s="217"/>
      <c r="AP4102" s="217"/>
      <c r="AQ4102" s="217"/>
      <c r="AR4102" s="217"/>
      <c r="AS4102" s="217"/>
      <c r="AT4102" s="217"/>
      <c r="AU4102" s="217"/>
      <c r="AV4102" s="217"/>
      <c r="AW4102" s="217"/>
      <c r="AX4102" s="217"/>
      <c r="AY4102" s="217"/>
      <c r="AZ4102" s="217"/>
      <c r="BA4102" s="217"/>
      <c r="BB4102" s="217"/>
      <c r="BC4102" s="217"/>
      <c r="BD4102" s="217"/>
      <c r="BE4102" s="217"/>
      <c r="BF4102" s="217"/>
      <c r="BG4102" s="217"/>
      <c r="BH4102" s="217"/>
      <c r="BI4102" s="217"/>
      <c r="BJ4102" s="217"/>
      <c r="BK4102" s="217"/>
      <c r="BL4102" s="217"/>
      <c r="BM4102" s="217"/>
      <c r="BN4102" s="217"/>
      <c r="BO4102" s="217"/>
      <c r="BP4102" s="217"/>
      <c r="BQ4102" s="217"/>
      <c r="BR4102" s="217"/>
      <c r="BS4102" s="217"/>
      <c r="BT4102" s="217"/>
      <c r="BU4102" s="217"/>
      <c r="BV4102" s="217"/>
      <c r="BW4102" s="217"/>
      <c r="BX4102" s="217"/>
      <c r="BY4102" s="217"/>
      <c r="BZ4102" s="217"/>
      <c r="CA4102" s="217"/>
      <c r="CB4102" s="217"/>
      <c r="CC4102" s="217"/>
      <c r="CD4102" s="217"/>
      <c r="CE4102" s="217"/>
      <c r="CF4102" s="217"/>
      <c r="CG4102" s="217"/>
      <c r="CH4102" s="217"/>
      <c r="CI4102" s="217"/>
      <c r="CJ4102" s="217"/>
      <c r="CK4102" s="217"/>
      <c r="CL4102" s="217"/>
      <c r="CM4102" s="217"/>
      <c r="CN4102" s="217"/>
      <c r="CO4102" s="217"/>
      <c r="CP4102" s="217"/>
      <c r="CQ4102" s="217"/>
      <c r="CR4102" s="217"/>
      <c r="CS4102" s="217"/>
      <c r="CT4102" s="217"/>
      <c r="CU4102" s="217"/>
      <c r="CV4102" s="217"/>
      <c r="CW4102" s="217"/>
      <c r="CX4102" s="217"/>
      <c r="CY4102" s="217"/>
      <c r="CZ4102" s="217"/>
      <c r="DA4102" s="217"/>
      <c r="DB4102" s="217"/>
      <c r="DC4102" s="217"/>
      <c r="DD4102" s="217"/>
      <c r="DE4102" s="217"/>
      <c r="DF4102" s="217"/>
      <c r="DG4102" s="217"/>
      <c r="DH4102" s="217"/>
      <c r="DI4102" s="217"/>
      <c r="DJ4102" s="217"/>
      <c r="DK4102" s="217"/>
      <c r="DL4102" s="217"/>
      <c r="DM4102" s="217"/>
      <c r="DN4102" s="217"/>
      <c r="DO4102" s="217"/>
      <c r="DP4102" s="217"/>
      <c r="DQ4102" s="217"/>
      <c r="DR4102" s="217"/>
      <c r="DS4102" s="217"/>
      <c r="DT4102" s="217"/>
      <c r="DU4102" s="217"/>
    </row>
    <row r="4103" spans="1:125" s="203" customFormat="1" x14ac:dyDescent="0.2">
      <c r="A4103" s="937"/>
      <c r="B4103" s="937"/>
      <c r="C4103" s="929"/>
      <c r="D4103" s="938"/>
      <c r="E4103" s="253"/>
      <c r="F4103" s="253"/>
      <c r="G4103" s="253"/>
      <c r="H4103" s="251"/>
      <c r="I4103" s="251"/>
      <c r="J4103" s="266"/>
      <c r="K4103" s="266"/>
      <c r="L4103" s="266"/>
      <c r="M4103" s="266"/>
      <c r="N4103" s="266"/>
      <c r="O4103" s="266"/>
      <c r="P4103" s="266"/>
      <c r="Q4103" s="266"/>
      <c r="R4103" s="927"/>
      <c r="S4103" s="616"/>
      <c r="T4103" s="616"/>
    </row>
    <row r="4104" spans="1:125" x14ac:dyDescent="0.2">
      <c r="C4104" s="925"/>
      <c r="F4104" s="266"/>
      <c r="G4104" s="266"/>
      <c r="H4104" s="264"/>
      <c r="I4104" s="264"/>
      <c r="J4104" s="266"/>
      <c r="K4104" s="266"/>
      <c r="L4104" s="266"/>
      <c r="M4104" s="266"/>
      <c r="N4104" s="266"/>
      <c r="O4104" s="266"/>
      <c r="P4104" s="266"/>
      <c r="Q4104" s="266"/>
      <c r="R4104" s="927"/>
      <c r="S4104" s="616"/>
      <c r="T4104" s="616"/>
    </row>
    <row r="4105" spans="1:125" s="203" customFormat="1" ht="12.75" x14ac:dyDescent="0.2">
      <c r="A4105" s="932"/>
      <c r="B4105" s="932"/>
      <c r="C4105" s="955"/>
      <c r="D4105" s="934"/>
      <c r="E4105" s="956"/>
      <c r="F4105" s="703"/>
      <c r="G4105" s="703"/>
      <c r="H4105" s="701"/>
      <c r="I4105" s="701"/>
      <c r="J4105" s="703"/>
      <c r="K4105" s="703"/>
      <c r="L4105" s="703"/>
      <c r="M4105" s="703"/>
      <c r="N4105" s="703"/>
      <c r="O4105" s="703"/>
      <c r="P4105" s="703"/>
      <c r="Q4105" s="703"/>
      <c r="R4105" s="935"/>
      <c r="S4105" s="936"/>
      <c r="T4105" s="936"/>
      <c r="U4105" s="217"/>
      <c r="V4105" s="217"/>
      <c r="W4105" s="217"/>
      <c r="X4105" s="217"/>
      <c r="Y4105" s="217"/>
      <c r="Z4105" s="217"/>
      <c r="AA4105" s="217"/>
      <c r="AB4105" s="217"/>
      <c r="AC4105" s="217"/>
      <c r="AD4105" s="217"/>
      <c r="AE4105" s="217"/>
      <c r="AF4105" s="217"/>
      <c r="AG4105" s="217"/>
      <c r="AH4105" s="217"/>
      <c r="AI4105" s="217"/>
      <c r="AJ4105" s="217"/>
      <c r="AK4105" s="217"/>
      <c r="AL4105" s="217"/>
      <c r="AM4105" s="217"/>
      <c r="AN4105" s="217"/>
      <c r="AO4105" s="217"/>
      <c r="AP4105" s="217"/>
      <c r="AQ4105" s="217"/>
      <c r="AR4105" s="217"/>
      <c r="AS4105" s="217"/>
      <c r="AT4105" s="217"/>
      <c r="AU4105" s="217"/>
      <c r="AV4105" s="217"/>
      <c r="AW4105" s="217"/>
      <c r="AX4105" s="217"/>
      <c r="AY4105" s="217"/>
      <c r="AZ4105" s="217"/>
      <c r="BA4105" s="217"/>
      <c r="BB4105" s="217"/>
      <c r="BC4105" s="217"/>
      <c r="BD4105" s="217"/>
      <c r="BE4105" s="217"/>
      <c r="BF4105" s="217"/>
      <c r="BG4105" s="217"/>
      <c r="BH4105" s="217"/>
      <c r="BI4105" s="217"/>
      <c r="BJ4105" s="217"/>
      <c r="BK4105" s="217"/>
      <c r="BL4105" s="217"/>
      <c r="BM4105" s="217"/>
      <c r="BN4105" s="217"/>
      <c r="BO4105" s="217"/>
      <c r="BP4105" s="217"/>
      <c r="BQ4105" s="217"/>
      <c r="BR4105" s="217"/>
      <c r="BS4105" s="217"/>
      <c r="BT4105" s="217"/>
      <c r="BU4105" s="217"/>
      <c r="BV4105" s="217"/>
      <c r="BW4105" s="217"/>
      <c r="BX4105" s="217"/>
      <c r="BY4105" s="217"/>
      <c r="BZ4105" s="217"/>
      <c r="CA4105" s="217"/>
      <c r="CB4105" s="217"/>
      <c r="CC4105" s="217"/>
      <c r="CD4105" s="217"/>
      <c r="CE4105" s="217"/>
      <c r="CF4105" s="217"/>
      <c r="CG4105" s="217"/>
      <c r="CH4105" s="217"/>
      <c r="CI4105" s="217"/>
      <c r="CJ4105" s="217"/>
      <c r="CK4105" s="217"/>
      <c r="CL4105" s="217"/>
      <c r="CM4105" s="217"/>
      <c r="CN4105" s="217"/>
      <c r="CO4105" s="217"/>
      <c r="CP4105" s="217"/>
      <c r="CQ4105" s="217"/>
      <c r="CR4105" s="217"/>
      <c r="CS4105" s="217"/>
      <c r="CT4105" s="217"/>
      <c r="CU4105" s="217"/>
      <c r="CV4105" s="217"/>
      <c r="CW4105" s="217"/>
      <c r="CX4105" s="217"/>
      <c r="CY4105" s="217"/>
      <c r="CZ4105" s="217"/>
      <c r="DA4105" s="217"/>
      <c r="DB4105" s="217"/>
      <c r="DC4105" s="217"/>
      <c r="DD4105" s="217"/>
      <c r="DE4105" s="217"/>
      <c r="DF4105" s="217"/>
      <c r="DG4105" s="217"/>
      <c r="DH4105" s="217"/>
      <c r="DI4105" s="217"/>
      <c r="DJ4105" s="217"/>
      <c r="DK4105" s="217"/>
      <c r="DL4105" s="217"/>
      <c r="DM4105" s="217"/>
      <c r="DN4105" s="217"/>
      <c r="DO4105" s="217"/>
      <c r="DP4105" s="217"/>
      <c r="DQ4105" s="217"/>
      <c r="DR4105" s="217"/>
      <c r="DS4105" s="217"/>
      <c r="DT4105" s="217"/>
      <c r="DU4105" s="217"/>
    </row>
    <row r="4106" spans="1:125" s="203" customFormat="1" x14ac:dyDescent="0.2">
      <c r="A4106" s="937"/>
      <c r="B4106" s="937"/>
      <c r="C4106" s="929"/>
      <c r="D4106" s="938"/>
      <c r="E4106" s="957"/>
      <c r="F4106" s="266"/>
      <c r="G4106" s="266"/>
      <c r="H4106" s="251"/>
      <c r="I4106" s="251"/>
      <c r="J4106" s="253"/>
      <c r="K4106" s="253"/>
      <c r="L4106" s="266"/>
      <c r="M4106" s="266"/>
      <c r="N4106" s="253"/>
      <c r="O4106" s="253"/>
      <c r="P4106" s="253"/>
      <c r="Q4106" s="253"/>
      <c r="R4106" s="931"/>
      <c r="S4106" s="928"/>
      <c r="T4106" s="928"/>
    </row>
    <row r="4107" spans="1:125" x14ac:dyDescent="0.2">
      <c r="C4107" s="925"/>
      <c r="F4107" s="266"/>
      <c r="G4107" s="266"/>
      <c r="H4107" s="264"/>
      <c r="I4107" s="264"/>
      <c r="J4107" s="266"/>
      <c r="K4107" s="266"/>
      <c r="L4107" s="266"/>
      <c r="M4107" s="266"/>
      <c r="N4107" s="266"/>
      <c r="O4107" s="266"/>
      <c r="P4107" s="266"/>
      <c r="Q4107" s="266"/>
      <c r="R4107" s="927"/>
      <c r="S4107" s="616"/>
      <c r="T4107" s="616"/>
    </row>
    <row r="4108" spans="1:125" ht="17.25" x14ac:dyDescent="0.2">
      <c r="A4108" s="947"/>
      <c r="B4108" s="947"/>
      <c r="C4108" s="958"/>
      <c r="D4108" s="949"/>
      <c r="E4108" s="950"/>
      <c r="F4108" s="951"/>
      <c r="G4108" s="951"/>
      <c r="H4108" s="952"/>
      <c r="I4108" s="952"/>
      <c r="J4108" s="951"/>
      <c r="K4108" s="951"/>
      <c r="L4108" s="951"/>
      <c r="M4108" s="951"/>
      <c r="N4108" s="951"/>
      <c r="O4108" s="951"/>
      <c r="P4108" s="951"/>
      <c r="Q4108" s="951"/>
      <c r="R4108" s="953"/>
      <c r="S4108" s="954"/>
      <c r="T4108" s="954"/>
      <c r="U4108" s="445"/>
      <c r="V4108" s="445"/>
      <c r="W4108" s="445"/>
      <c r="X4108" s="445"/>
      <c r="Y4108" s="445"/>
      <c r="Z4108" s="445"/>
      <c r="AA4108" s="445"/>
      <c r="AB4108" s="445"/>
      <c r="AC4108" s="445"/>
      <c r="AD4108" s="445"/>
      <c r="AE4108" s="445"/>
      <c r="AF4108" s="445"/>
      <c r="AG4108" s="445"/>
      <c r="AH4108" s="445"/>
      <c r="AI4108" s="445"/>
      <c r="AJ4108" s="445"/>
      <c r="AK4108" s="445"/>
      <c r="AL4108" s="445"/>
      <c r="AM4108" s="445"/>
      <c r="AN4108" s="445"/>
      <c r="AO4108" s="445"/>
      <c r="AP4108" s="445"/>
      <c r="AQ4108" s="445"/>
      <c r="AR4108" s="445"/>
      <c r="AS4108" s="445"/>
      <c r="AT4108" s="445"/>
      <c r="AU4108" s="445"/>
      <c r="AV4108" s="445"/>
      <c r="AW4108" s="445"/>
      <c r="AX4108" s="445"/>
      <c r="AY4108" s="445"/>
      <c r="AZ4108" s="445"/>
      <c r="BA4108" s="445"/>
      <c r="BB4108" s="445"/>
      <c r="BC4108" s="445"/>
      <c r="BD4108" s="445"/>
      <c r="BE4108" s="445"/>
      <c r="BF4108" s="445"/>
      <c r="BG4108" s="445"/>
      <c r="BH4108" s="445"/>
      <c r="BI4108" s="445"/>
      <c r="BJ4108" s="445"/>
      <c r="BK4108" s="445"/>
      <c r="BL4108" s="445"/>
      <c r="BM4108" s="445"/>
      <c r="BN4108" s="445"/>
      <c r="BO4108" s="445"/>
      <c r="BP4108" s="445"/>
      <c r="BQ4108" s="445"/>
      <c r="BR4108" s="445"/>
      <c r="BS4108" s="445"/>
      <c r="BT4108" s="445"/>
      <c r="BU4108" s="445"/>
      <c r="BV4108" s="445"/>
      <c r="BW4108" s="445"/>
      <c r="BX4108" s="445"/>
      <c r="BY4108" s="445"/>
      <c r="BZ4108" s="445"/>
      <c r="CA4108" s="445"/>
      <c r="CB4108" s="445"/>
      <c r="CC4108" s="445"/>
      <c r="CD4108" s="445"/>
      <c r="CE4108" s="445"/>
      <c r="CF4108" s="445"/>
      <c r="CG4108" s="445"/>
      <c r="CH4108" s="445"/>
      <c r="CI4108" s="445"/>
      <c r="CJ4108" s="445"/>
      <c r="CK4108" s="445"/>
      <c r="CL4108" s="445"/>
      <c r="CM4108" s="445"/>
      <c r="CN4108" s="445"/>
      <c r="CO4108" s="445"/>
      <c r="CP4108" s="445"/>
      <c r="CQ4108" s="445"/>
      <c r="CR4108" s="445"/>
      <c r="CS4108" s="445"/>
      <c r="CT4108" s="445"/>
      <c r="CU4108" s="445"/>
      <c r="CV4108" s="445"/>
      <c r="CW4108" s="445"/>
      <c r="CX4108" s="445"/>
      <c r="CY4108" s="445"/>
      <c r="CZ4108" s="445"/>
      <c r="DA4108" s="445"/>
      <c r="DB4108" s="445"/>
      <c r="DC4108" s="445"/>
      <c r="DD4108" s="445"/>
      <c r="DE4108" s="445"/>
      <c r="DF4108" s="445"/>
      <c r="DG4108" s="445"/>
      <c r="DH4108" s="445"/>
      <c r="DI4108" s="445"/>
      <c r="DJ4108" s="445"/>
      <c r="DK4108" s="445"/>
      <c r="DL4108" s="445"/>
      <c r="DM4108" s="445"/>
      <c r="DN4108" s="445"/>
      <c r="DO4108" s="445"/>
      <c r="DP4108" s="445"/>
      <c r="DQ4108" s="445"/>
      <c r="DR4108" s="445"/>
      <c r="DS4108" s="445"/>
      <c r="DT4108" s="203"/>
      <c r="DU4108" s="203"/>
    </row>
    <row r="4109" spans="1:125" s="203" customFormat="1" ht="14.25" x14ac:dyDescent="0.2">
      <c r="A4109" s="939"/>
      <c r="B4109" s="939"/>
      <c r="C4109" s="942"/>
      <c r="D4109" s="941"/>
      <c r="E4109" s="942"/>
      <c r="F4109" s="943"/>
      <c r="G4109" s="943"/>
      <c r="H4109" s="944"/>
      <c r="I4109" s="944"/>
      <c r="J4109" s="943"/>
      <c r="K4109" s="943"/>
      <c r="L4109" s="943"/>
      <c r="M4109" s="943"/>
      <c r="N4109" s="943"/>
      <c r="O4109" s="943"/>
      <c r="P4109" s="943"/>
      <c r="Q4109" s="943"/>
      <c r="R4109" s="945"/>
      <c r="S4109" s="946"/>
      <c r="T4109" s="946"/>
    </row>
    <row r="4110" spans="1:125" s="217" customFormat="1" ht="12.75" x14ac:dyDescent="0.2">
      <c r="A4110" s="932"/>
      <c r="B4110" s="932"/>
      <c r="C4110" s="933"/>
      <c r="D4110" s="934"/>
      <c r="E4110" s="703"/>
      <c r="F4110" s="703"/>
      <c r="G4110" s="703"/>
      <c r="H4110" s="701"/>
      <c r="I4110" s="701"/>
      <c r="J4110" s="703"/>
      <c r="K4110" s="703"/>
      <c r="L4110" s="703"/>
      <c r="M4110" s="703"/>
      <c r="N4110" s="703"/>
      <c r="O4110" s="703"/>
      <c r="P4110" s="703"/>
      <c r="Q4110" s="703"/>
      <c r="R4110" s="935"/>
      <c r="S4110" s="936"/>
      <c r="T4110" s="936"/>
    </row>
    <row r="4111" spans="1:125" s="203" customFormat="1" x14ac:dyDescent="0.2">
      <c r="A4111" s="937"/>
      <c r="B4111" s="937"/>
      <c r="C4111" s="929"/>
      <c r="D4111" s="938"/>
      <c r="E4111" s="253"/>
      <c r="F4111" s="253"/>
      <c r="G4111" s="253"/>
      <c r="H4111" s="251"/>
      <c r="I4111" s="251"/>
      <c r="J4111" s="253"/>
      <c r="K4111" s="253"/>
      <c r="L4111" s="266"/>
      <c r="M4111" s="266"/>
      <c r="N4111" s="266"/>
      <c r="O4111" s="266"/>
      <c r="P4111" s="253"/>
      <c r="Q4111" s="253"/>
      <c r="R4111" s="927"/>
      <c r="S4111" s="616"/>
      <c r="T4111" s="616"/>
    </row>
    <row r="4112" spans="1:125" x14ac:dyDescent="0.2">
      <c r="C4112" s="925"/>
      <c r="F4112" s="266"/>
      <c r="G4112" s="266"/>
      <c r="H4112" s="264"/>
      <c r="I4112" s="264"/>
      <c r="J4112" s="266"/>
      <c r="K4112" s="266"/>
      <c r="L4112" s="266"/>
      <c r="M4112" s="266"/>
      <c r="N4112" s="266"/>
      <c r="O4112" s="266"/>
      <c r="P4112" s="266"/>
      <c r="Q4112" s="266"/>
      <c r="R4112" s="927"/>
      <c r="S4112" s="616"/>
      <c r="T4112" s="616"/>
    </row>
    <row r="4113" spans="1:125" ht="17.25" x14ac:dyDescent="0.2">
      <c r="A4113" s="947"/>
      <c r="B4113" s="947"/>
      <c r="C4113" s="958"/>
      <c r="D4113" s="949"/>
      <c r="E4113" s="959"/>
      <c r="F4113" s="951"/>
      <c r="G4113" s="951"/>
      <c r="H4113" s="952"/>
      <c r="I4113" s="952"/>
      <c r="J4113" s="951"/>
      <c r="K4113" s="951"/>
      <c r="L4113" s="951"/>
      <c r="M4113" s="951"/>
      <c r="N4113" s="951"/>
      <c r="O4113" s="951"/>
      <c r="P4113" s="951"/>
      <c r="Q4113" s="951"/>
      <c r="R4113" s="953"/>
      <c r="S4113" s="954"/>
      <c r="T4113" s="954"/>
      <c r="U4113" s="445"/>
      <c r="V4113" s="445"/>
      <c r="W4113" s="445"/>
      <c r="X4113" s="445"/>
      <c r="Y4113" s="445"/>
      <c r="Z4113" s="445"/>
      <c r="AA4113" s="445"/>
      <c r="AB4113" s="445"/>
      <c r="AC4113" s="445"/>
      <c r="AD4113" s="445"/>
      <c r="AE4113" s="445"/>
      <c r="AF4113" s="445"/>
      <c r="AG4113" s="445"/>
      <c r="AH4113" s="445"/>
      <c r="AI4113" s="445"/>
      <c r="AJ4113" s="445"/>
      <c r="AK4113" s="445"/>
      <c r="AL4113" s="445"/>
      <c r="AM4113" s="445"/>
      <c r="AN4113" s="445"/>
      <c r="AO4113" s="445"/>
      <c r="AP4113" s="445"/>
      <c r="AQ4113" s="445"/>
      <c r="AR4113" s="445"/>
      <c r="AS4113" s="445"/>
      <c r="AT4113" s="445"/>
      <c r="AU4113" s="445"/>
      <c r="AV4113" s="445"/>
      <c r="AW4113" s="445"/>
      <c r="AX4113" s="445"/>
      <c r="AY4113" s="445"/>
      <c r="AZ4113" s="445"/>
      <c r="BA4113" s="445"/>
      <c r="BB4113" s="445"/>
      <c r="BC4113" s="445"/>
      <c r="BD4113" s="445"/>
      <c r="BE4113" s="445"/>
      <c r="BF4113" s="445"/>
      <c r="BG4113" s="445"/>
      <c r="BH4113" s="445"/>
      <c r="BI4113" s="445"/>
      <c r="BJ4113" s="445"/>
      <c r="BK4113" s="445"/>
      <c r="BL4113" s="445"/>
      <c r="BM4113" s="445"/>
      <c r="BN4113" s="445"/>
      <c r="BO4113" s="445"/>
      <c r="BP4113" s="445"/>
      <c r="BQ4113" s="445"/>
      <c r="BR4113" s="445"/>
      <c r="BS4113" s="445"/>
      <c r="BT4113" s="445"/>
      <c r="BU4113" s="445"/>
      <c r="BV4113" s="445"/>
      <c r="BW4113" s="445"/>
      <c r="BX4113" s="445"/>
      <c r="BY4113" s="445"/>
      <c r="BZ4113" s="445"/>
      <c r="CA4113" s="445"/>
      <c r="CB4113" s="445"/>
      <c r="CC4113" s="445"/>
      <c r="CD4113" s="445"/>
      <c r="CE4113" s="445"/>
      <c r="CF4113" s="445"/>
      <c r="CG4113" s="445"/>
      <c r="CH4113" s="445"/>
      <c r="CI4113" s="445"/>
      <c r="CJ4113" s="445"/>
      <c r="CK4113" s="445"/>
      <c r="CL4113" s="445"/>
      <c r="CM4113" s="445"/>
      <c r="CN4113" s="445"/>
      <c r="CO4113" s="445"/>
      <c r="CP4113" s="445"/>
      <c r="CQ4113" s="445"/>
      <c r="CR4113" s="445"/>
      <c r="CS4113" s="445"/>
      <c r="CT4113" s="445"/>
      <c r="CU4113" s="445"/>
      <c r="CV4113" s="445"/>
      <c r="CW4113" s="445"/>
      <c r="CX4113" s="445"/>
      <c r="CY4113" s="445"/>
      <c r="CZ4113" s="445"/>
      <c r="DA4113" s="445"/>
      <c r="DB4113" s="445"/>
      <c r="DC4113" s="445"/>
      <c r="DD4113" s="445"/>
      <c r="DE4113" s="445"/>
      <c r="DF4113" s="445"/>
      <c r="DG4113" s="445"/>
      <c r="DH4113" s="445"/>
      <c r="DI4113" s="445"/>
      <c r="DJ4113" s="445"/>
      <c r="DK4113" s="445"/>
      <c r="DL4113" s="445"/>
      <c r="DM4113" s="445"/>
      <c r="DN4113" s="445"/>
      <c r="DO4113" s="445"/>
      <c r="DP4113" s="445"/>
      <c r="DQ4113" s="445"/>
      <c r="DR4113" s="445"/>
      <c r="DS4113" s="445"/>
      <c r="DT4113" s="203"/>
      <c r="DU4113" s="203"/>
    </row>
    <row r="4114" spans="1:125" s="203" customFormat="1" ht="14.25" x14ac:dyDescent="0.2">
      <c r="A4114" s="939"/>
      <c r="B4114" s="939"/>
      <c r="C4114" s="942"/>
      <c r="D4114" s="941"/>
      <c r="E4114" s="940"/>
      <c r="F4114" s="943"/>
      <c r="G4114" s="943"/>
      <c r="H4114" s="944"/>
      <c r="I4114" s="944"/>
      <c r="J4114" s="943"/>
      <c r="K4114" s="943"/>
      <c r="L4114" s="943"/>
      <c r="M4114" s="943"/>
      <c r="N4114" s="943"/>
      <c r="O4114" s="943"/>
      <c r="P4114" s="943"/>
      <c r="Q4114" s="943"/>
      <c r="R4114" s="945"/>
      <c r="S4114" s="946"/>
      <c r="T4114" s="946"/>
    </row>
    <row r="4115" spans="1:125" s="217" customFormat="1" ht="12.75" x14ac:dyDescent="0.2">
      <c r="A4115" s="932"/>
      <c r="B4115" s="932"/>
      <c r="C4115" s="933"/>
      <c r="D4115" s="934"/>
      <c r="E4115" s="956"/>
      <c r="F4115" s="703"/>
      <c r="G4115" s="703"/>
      <c r="H4115" s="701"/>
      <c r="I4115" s="701"/>
      <c r="J4115" s="703"/>
      <c r="K4115" s="703"/>
      <c r="L4115" s="703"/>
      <c r="M4115" s="703"/>
      <c r="N4115" s="703"/>
      <c r="O4115" s="703"/>
      <c r="P4115" s="703"/>
      <c r="Q4115" s="703"/>
      <c r="R4115" s="935"/>
      <c r="S4115" s="936"/>
      <c r="T4115" s="936"/>
    </row>
    <row r="4116" spans="1:125" s="203" customFormat="1" x14ac:dyDescent="0.2">
      <c r="A4116" s="937"/>
      <c r="B4116" s="937"/>
      <c r="C4116" s="929"/>
      <c r="D4116" s="938"/>
      <c r="E4116" s="957"/>
      <c r="F4116" s="253"/>
      <c r="G4116" s="253"/>
      <c r="H4116" s="251"/>
      <c r="I4116" s="251"/>
      <c r="J4116" s="253"/>
      <c r="K4116" s="253"/>
      <c r="L4116" s="266"/>
      <c r="M4116" s="266"/>
      <c r="N4116" s="266"/>
      <c r="O4116" s="266"/>
      <c r="P4116" s="253"/>
      <c r="Q4116" s="253"/>
      <c r="R4116" s="927"/>
      <c r="S4116" s="616"/>
      <c r="T4116" s="616"/>
    </row>
    <row r="4117" spans="1:125" x14ac:dyDescent="0.2">
      <c r="C4117" s="925"/>
      <c r="E4117" s="960"/>
      <c r="F4117" s="266"/>
      <c r="G4117" s="266"/>
      <c r="H4117" s="264"/>
      <c r="I4117" s="264"/>
      <c r="J4117" s="266"/>
      <c r="K4117" s="266"/>
      <c r="L4117" s="266"/>
      <c r="M4117" s="266"/>
      <c r="N4117" s="266"/>
      <c r="O4117" s="266"/>
      <c r="P4117" s="266"/>
      <c r="Q4117" s="266"/>
      <c r="R4117" s="927"/>
      <c r="S4117" s="616"/>
      <c r="T4117" s="616"/>
    </row>
    <row r="4118" spans="1:125" ht="17.25" x14ac:dyDescent="0.2">
      <c r="A4118" s="947"/>
      <c r="B4118" s="947"/>
      <c r="C4118" s="948"/>
      <c r="D4118" s="949"/>
      <c r="E4118" s="950"/>
      <c r="F4118" s="951"/>
      <c r="G4118" s="951"/>
      <c r="H4118" s="952"/>
      <c r="I4118" s="952"/>
      <c r="J4118" s="951"/>
      <c r="K4118" s="951"/>
      <c r="L4118" s="951"/>
      <c r="M4118" s="951"/>
      <c r="N4118" s="951"/>
      <c r="O4118" s="951"/>
      <c r="P4118" s="951"/>
      <c r="Q4118" s="951"/>
      <c r="R4118" s="953"/>
      <c r="S4118" s="954"/>
      <c r="T4118" s="954"/>
      <c r="U4118" s="445"/>
      <c r="V4118" s="445"/>
      <c r="W4118" s="445"/>
      <c r="X4118" s="445"/>
      <c r="Y4118" s="445"/>
      <c r="Z4118" s="445"/>
      <c r="AA4118" s="445"/>
      <c r="AB4118" s="445"/>
      <c r="AC4118" s="445"/>
      <c r="AD4118" s="445"/>
      <c r="AE4118" s="445"/>
      <c r="AF4118" s="445"/>
      <c r="AG4118" s="445"/>
      <c r="AH4118" s="445"/>
      <c r="AI4118" s="445"/>
      <c r="AJ4118" s="445"/>
      <c r="AK4118" s="445"/>
      <c r="AL4118" s="445"/>
      <c r="AM4118" s="445"/>
      <c r="AN4118" s="445"/>
      <c r="AO4118" s="445"/>
      <c r="AP4118" s="445"/>
      <c r="AQ4118" s="445"/>
      <c r="AR4118" s="445"/>
      <c r="AS4118" s="445"/>
      <c r="AT4118" s="445"/>
      <c r="AU4118" s="445"/>
      <c r="AV4118" s="445"/>
      <c r="AW4118" s="445"/>
      <c r="AX4118" s="445"/>
      <c r="AY4118" s="445"/>
      <c r="AZ4118" s="445"/>
      <c r="BA4118" s="445"/>
      <c r="BB4118" s="445"/>
      <c r="BC4118" s="445"/>
      <c r="BD4118" s="445"/>
      <c r="BE4118" s="445"/>
      <c r="BF4118" s="445"/>
      <c r="BG4118" s="445"/>
      <c r="BH4118" s="445"/>
      <c r="BI4118" s="445"/>
      <c r="BJ4118" s="445"/>
      <c r="BK4118" s="445"/>
      <c r="BL4118" s="445"/>
      <c r="BM4118" s="445"/>
      <c r="BN4118" s="445"/>
      <c r="BO4118" s="445"/>
      <c r="BP4118" s="445"/>
      <c r="BQ4118" s="445"/>
      <c r="BR4118" s="445"/>
      <c r="BS4118" s="445"/>
      <c r="BT4118" s="445"/>
      <c r="BU4118" s="445"/>
      <c r="BV4118" s="445"/>
      <c r="BW4118" s="445"/>
      <c r="BX4118" s="445"/>
      <c r="BY4118" s="445"/>
      <c r="BZ4118" s="445"/>
      <c r="CA4118" s="445"/>
      <c r="CB4118" s="445"/>
      <c r="CC4118" s="445"/>
      <c r="CD4118" s="445"/>
      <c r="CE4118" s="445"/>
      <c r="CF4118" s="445"/>
      <c r="CG4118" s="445"/>
      <c r="CH4118" s="445"/>
      <c r="CI4118" s="445"/>
      <c r="CJ4118" s="445"/>
      <c r="CK4118" s="445"/>
      <c r="CL4118" s="445"/>
      <c r="CM4118" s="445"/>
      <c r="CN4118" s="445"/>
      <c r="CO4118" s="445"/>
      <c r="CP4118" s="445"/>
      <c r="CQ4118" s="445"/>
      <c r="CR4118" s="445"/>
      <c r="CS4118" s="445"/>
      <c r="CT4118" s="445"/>
      <c r="CU4118" s="445"/>
      <c r="CV4118" s="445"/>
      <c r="CW4118" s="445"/>
      <c r="CX4118" s="445"/>
      <c r="CY4118" s="445"/>
      <c r="CZ4118" s="445"/>
      <c r="DA4118" s="445"/>
      <c r="DB4118" s="445"/>
      <c r="DC4118" s="445"/>
      <c r="DD4118" s="445"/>
      <c r="DE4118" s="445"/>
      <c r="DF4118" s="445"/>
      <c r="DG4118" s="445"/>
      <c r="DH4118" s="445"/>
      <c r="DI4118" s="445"/>
      <c r="DJ4118" s="445"/>
      <c r="DK4118" s="445"/>
      <c r="DL4118" s="445"/>
      <c r="DM4118" s="445"/>
      <c r="DN4118" s="445"/>
      <c r="DO4118" s="445"/>
      <c r="DP4118" s="445"/>
      <c r="DQ4118" s="445"/>
      <c r="DR4118" s="445"/>
      <c r="DS4118" s="445"/>
      <c r="DT4118" s="203"/>
      <c r="DU4118" s="203"/>
    </row>
    <row r="4119" spans="1:125" s="217" customFormat="1" ht="14.25" x14ac:dyDescent="0.2">
      <c r="A4119" s="939"/>
      <c r="B4119" s="939"/>
      <c r="C4119" s="940"/>
      <c r="D4119" s="941"/>
      <c r="E4119" s="942"/>
      <c r="F4119" s="943"/>
      <c r="G4119" s="943"/>
      <c r="H4119" s="944"/>
      <c r="I4119" s="944"/>
      <c r="J4119" s="943"/>
      <c r="K4119" s="943"/>
      <c r="L4119" s="943"/>
      <c r="M4119" s="943"/>
      <c r="N4119" s="943"/>
      <c r="O4119" s="943"/>
      <c r="P4119" s="943"/>
      <c r="Q4119" s="943"/>
      <c r="R4119" s="945"/>
      <c r="S4119" s="946"/>
      <c r="T4119" s="946"/>
      <c r="U4119" s="203"/>
      <c r="V4119" s="203"/>
      <c r="W4119" s="203"/>
      <c r="X4119" s="203"/>
      <c r="Y4119" s="203"/>
      <c r="Z4119" s="203"/>
      <c r="AA4119" s="203"/>
      <c r="AB4119" s="203"/>
      <c r="AC4119" s="203"/>
      <c r="AD4119" s="203"/>
      <c r="AE4119" s="203"/>
      <c r="AF4119" s="203"/>
      <c r="AG4119" s="203"/>
      <c r="AH4119" s="203"/>
      <c r="AI4119" s="203"/>
      <c r="AJ4119" s="203"/>
      <c r="AK4119" s="203"/>
      <c r="AL4119" s="203"/>
      <c r="AM4119" s="203"/>
      <c r="AN4119" s="203"/>
      <c r="AO4119" s="203"/>
      <c r="AP4119" s="203"/>
      <c r="AQ4119" s="203"/>
      <c r="AR4119" s="203"/>
      <c r="AS4119" s="203"/>
      <c r="AT4119" s="203"/>
      <c r="AU4119" s="203"/>
      <c r="AV4119" s="203"/>
      <c r="AW4119" s="203"/>
      <c r="AX4119" s="203"/>
      <c r="AY4119" s="203"/>
      <c r="AZ4119" s="203"/>
      <c r="BA4119" s="203"/>
      <c r="BB4119" s="203"/>
      <c r="BC4119" s="203"/>
      <c r="BD4119" s="203"/>
      <c r="BE4119" s="203"/>
      <c r="BF4119" s="203"/>
      <c r="BG4119" s="203"/>
      <c r="BH4119" s="203"/>
      <c r="BI4119" s="203"/>
      <c r="BJ4119" s="203"/>
      <c r="BK4119" s="203"/>
      <c r="BL4119" s="203"/>
      <c r="BM4119" s="203"/>
      <c r="BN4119" s="203"/>
      <c r="BO4119" s="203"/>
      <c r="BP4119" s="203"/>
      <c r="BQ4119" s="203"/>
      <c r="BR4119" s="203"/>
      <c r="BS4119" s="203"/>
      <c r="BT4119" s="203"/>
      <c r="BU4119" s="203"/>
      <c r="BV4119" s="203"/>
      <c r="BW4119" s="203"/>
      <c r="BX4119" s="203"/>
      <c r="BY4119" s="203"/>
      <c r="BZ4119" s="203"/>
      <c r="CA4119" s="203"/>
      <c r="CB4119" s="203"/>
      <c r="CC4119" s="203"/>
      <c r="CD4119" s="203"/>
      <c r="CE4119" s="203"/>
      <c r="CF4119" s="203"/>
      <c r="CG4119" s="203"/>
      <c r="CH4119" s="203"/>
      <c r="CI4119" s="203"/>
      <c r="CJ4119" s="203"/>
      <c r="CK4119" s="203"/>
      <c r="CL4119" s="203"/>
      <c r="CM4119" s="203"/>
      <c r="CN4119" s="203"/>
      <c r="CO4119" s="203"/>
      <c r="CP4119" s="203"/>
      <c r="CQ4119" s="203"/>
      <c r="CR4119" s="203"/>
      <c r="CS4119" s="203"/>
      <c r="CT4119" s="203"/>
      <c r="CU4119" s="203"/>
      <c r="CV4119" s="203"/>
      <c r="CW4119" s="203"/>
      <c r="CX4119" s="203"/>
      <c r="CY4119" s="203"/>
      <c r="CZ4119" s="203"/>
      <c r="DA4119" s="203"/>
      <c r="DB4119" s="203"/>
      <c r="DC4119" s="203"/>
      <c r="DD4119" s="203"/>
      <c r="DE4119" s="203"/>
      <c r="DF4119" s="203"/>
      <c r="DG4119" s="203"/>
      <c r="DH4119" s="203"/>
      <c r="DI4119" s="203"/>
      <c r="DJ4119" s="203"/>
      <c r="DK4119" s="203"/>
      <c r="DL4119" s="203"/>
      <c r="DM4119" s="203"/>
      <c r="DN4119" s="203"/>
      <c r="DO4119" s="203"/>
      <c r="DP4119" s="203"/>
      <c r="DQ4119" s="203"/>
      <c r="DR4119" s="203"/>
      <c r="DS4119" s="203"/>
      <c r="DT4119" s="203"/>
      <c r="DU4119" s="203"/>
    </row>
    <row r="4120" spans="1:125" s="217" customFormat="1" ht="12.75" x14ac:dyDescent="0.2">
      <c r="A4120" s="932"/>
      <c r="B4120" s="932"/>
      <c r="C4120" s="955"/>
      <c r="D4120" s="934"/>
      <c r="E4120" s="703"/>
      <c r="F4120" s="703"/>
      <c r="G4120" s="703"/>
      <c r="H4120" s="701"/>
      <c r="I4120" s="701"/>
      <c r="J4120" s="703"/>
      <c r="K4120" s="703"/>
      <c r="L4120" s="703"/>
      <c r="M4120" s="703"/>
      <c r="N4120" s="703"/>
      <c r="O4120" s="703"/>
      <c r="P4120" s="703"/>
      <c r="Q4120" s="703"/>
      <c r="R4120" s="935"/>
      <c r="S4120" s="936"/>
      <c r="T4120" s="936"/>
    </row>
    <row r="4121" spans="1:125" s="203" customFormat="1" x14ac:dyDescent="0.2">
      <c r="A4121" s="937"/>
      <c r="B4121" s="937"/>
      <c r="C4121" s="929"/>
      <c r="D4121" s="938"/>
      <c r="E4121" s="253"/>
      <c r="F4121" s="253"/>
      <c r="G4121" s="253"/>
      <c r="H4121" s="251"/>
      <c r="I4121" s="251"/>
      <c r="J4121" s="253"/>
      <c r="K4121" s="253"/>
      <c r="L4121" s="253"/>
      <c r="M4121" s="253"/>
      <c r="N4121" s="266"/>
      <c r="O4121" s="266"/>
      <c r="P4121" s="266"/>
      <c r="Q4121" s="266"/>
      <c r="R4121" s="927"/>
      <c r="S4121" s="616"/>
      <c r="T4121" s="616"/>
    </row>
    <row r="4122" spans="1:125" x14ac:dyDescent="0.2">
      <c r="C4122" s="925"/>
      <c r="E4122" s="960"/>
      <c r="F4122" s="266"/>
      <c r="G4122" s="266"/>
      <c r="H4122" s="264"/>
      <c r="I4122" s="264"/>
      <c r="J4122" s="266"/>
      <c r="K4122" s="266"/>
      <c r="L4122" s="266"/>
      <c r="M4122" s="266"/>
      <c r="N4122" s="266"/>
      <c r="O4122" s="266"/>
      <c r="P4122" s="266"/>
      <c r="Q4122" s="266"/>
      <c r="R4122" s="927"/>
      <c r="S4122" s="616"/>
      <c r="T4122" s="616"/>
    </row>
    <row r="4123" spans="1:125" s="203" customFormat="1" x14ac:dyDescent="0.2">
      <c r="A4123" s="937"/>
      <c r="B4123" s="937"/>
      <c r="C4123" s="929"/>
      <c r="D4123" s="938"/>
      <c r="E4123" s="253"/>
      <c r="F4123" s="253"/>
      <c r="G4123" s="253"/>
      <c r="H4123" s="251"/>
      <c r="I4123" s="251"/>
      <c r="J4123" s="253"/>
      <c r="K4123" s="253"/>
      <c r="L4123" s="253"/>
      <c r="M4123" s="253"/>
      <c r="N4123" s="266"/>
      <c r="O4123" s="266"/>
      <c r="P4123" s="266"/>
      <c r="Q4123" s="266"/>
      <c r="R4123" s="927"/>
      <c r="S4123" s="616"/>
      <c r="T4123" s="616"/>
    </row>
    <row r="4124" spans="1:125" x14ac:dyDescent="0.2">
      <c r="C4124" s="925"/>
      <c r="E4124" s="960"/>
      <c r="F4124" s="266"/>
      <c r="G4124" s="266"/>
      <c r="H4124" s="264"/>
      <c r="I4124" s="264"/>
      <c r="J4124" s="266"/>
      <c r="K4124" s="266"/>
      <c r="L4124" s="266"/>
      <c r="M4124" s="266"/>
      <c r="N4124" s="266"/>
      <c r="O4124" s="266"/>
      <c r="P4124" s="266"/>
      <c r="Q4124" s="266"/>
      <c r="R4124" s="927"/>
      <c r="S4124" s="616"/>
      <c r="T4124" s="616"/>
    </row>
    <row r="4125" spans="1:125" s="217" customFormat="1" ht="12.75" x14ac:dyDescent="0.2">
      <c r="A4125" s="932"/>
      <c r="B4125" s="932"/>
      <c r="C4125" s="933"/>
      <c r="D4125" s="934"/>
      <c r="E4125" s="703"/>
      <c r="F4125" s="703"/>
      <c r="G4125" s="703"/>
      <c r="H4125" s="701"/>
      <c r="I4125" s="701"/>
      <c r="J4125" s="703"/>
      <c r="K4125" s="703"/>
      <c r="L4125" s="703"/>
      <c r="M4125" s="703"/>
      <c r="N4125" s="703"/>
      <c r="O4125" s="703"/>
      <c r="P4125" s="703"/>
      <c r="Q4125" s="703"/>
      <c r="R4125" s="935"/>
      <c r="S4125" s="936"/>
      <c r="T4125" s="936"/>
    </row>
    <row r="4126" spans="1:125" s="203" customFormat="1" x14ac:dyDescent="0.2">
      <c r="A4126" s="937"/>
      <c r="B4126" s="937"/>
      <c r="C4126" s="929"/>
      <c r="D4126" s="938"/>
      <c r="E4126" s="253"/>
      <c r="F4126" s="253"/>
      <c r="G4126" s="253"/>
      <c r="H4126" s="251"/>
      <c r="I4126" s="251"/>
      <c r="J4126" s="266"/>
      <c r="K4126" s="266"/>
      <c r="L4126" s="266"/>
      <c r="M4126" s="266"/>
      <c r="N4126" s="266"/>
      <c r="O4126" s="266"/>
      <c r="P4126" s="266"/>
      <c r="Q4126" s="266"/>
      <c r="R4126" s="927"/>
      <c r="S4126" s="616"/>
      <c r="T4126" s="616"/>
    </row>
    <row r="4127" spans="1:125" x14ac:dyDescent="0.2">
      <c r="C4127" s="925"/>
      <c r="E4127" s="960"/>
      <c r="F4127" s="266"/>
      <c r="G4127" s="266"/>
      <c r="H4127" s="264"/>
      <c r="I4127" s="264"/>
      <c r="J4127" s="266"/>
      <c r="K4127" s="266"/>
      <c r="L4127" s="266"/>
      <c r="M4127" s="266"/>
      <c r="N4127" s="266"/>
      <c r="O4127" s="266"/>
      <c r="P4127" s="266"/>
      <c r="Q4127" s="266"/>
      <c r="R4127" s="927"/>
      <c r="S4127" s="616"/>
      <c r="T4127" s="616"/>
    </row>
    <row r="4128" spans="1:125" s="203" customFormat="1" x14ac:dyDescent="0.2">
      <c r="A4128" s="937"/>
      <c r="B4128" s="937"/>
      <c r="C4128" s="929"/>
      <c r="D4128" s="938"/>
      <c r="E4128" s="253"/>
      <c r="F4128" s="253"/>
      <c r="G4128" s="253"/>
      <c r="H4128" s="251"/>
      <c r="I4128" s="251"/>
      <c r="J4128" s="266"/>
      <c r="K4128" s="266"/>
      <c r="L4128" s="266"/>
      <c r="M4128" s="266"/>
      <c r="N4128" s="266"/>
      <c r="O4128" s="266"/>
      <c r="P4128" s="266"/>
      <c r="Q4128" s="266"/>
      <c r="R4128" s="927"/>
      <c r="S4128" s="616"/>
      <c r="T4128" s="616"/>
    </row>
    <row r="4129" spans="1:20" x14ac:dyDescent="0.2">
      <c r="C4129" s="925"/>
      <c r="E4129" s="960"/>
      <c r="F4129" s="266"/>
      <c r="G4129" s="266"/>
      <c r="H4129" s="264"/>
      <c r="I4129" s="264"/>
      <c r="J4129" s="266"/>
      <c r="K4129" s="266"/>
      <c r="L4129" s="266"/>
      <c r="M4129" s="266"/>
      <c r="N4129" s="266"/>
      <c r="O4129" s="266"/>
      <c r="P4129" s="266"/>
      <c r="Q4129" s="266"/>
      <c r="R4129" s="927"/>
      <c r="S4129" s="616"/>
      <c r="T4129" s="616"/>
    </row>
    <row r="4130" spans="1:20" s="203" customFormat="1" x14ac:dyDescent="0.2">
      <c r="A4130" s="937"/>
      <c r="B4130" s="937"/>
      <c r="C4130" s="929"/>
      <c r="D4130" s="938"/>
      <c r="E4130" s="253"/>
      <c r="F4130" s="253"/>
      <c r="G4130" s="253"/>
      <c r="H4130" s="251"/>
      <c r="I4130" s="251"/>
      <c r="J4130" s="253"/>
      <c r="K4130" s="253"/>
      <c r="L4130" s="253"/>
      <c r="M4130" s="253"/>
      <c r="N4130" s="266"/>
      <c r="O4130" s="266"/>
      <c r="P4130" s="266"/>
      <c r="Q4130" s="266"/>
      <c r="R4130" s="927"/>
      <c r="S4130" s="616"/>
      <c r="T4130" s="616"/>
    </row>
    <row r="4131" spans="1:20" x14ac:dyDescent="0.2">
      <c r="C4131" s="925"/>
      <c r="E4131" s="960"/>
      <c r="F4131" s="266"/>
      <c r="G4131" s="266"/>
      <c r="H4131" s="264"/>
      <c r="I4131" s="264"/>
      <c r="J4131" s="266"/>
      <c r="K4131" s="266"/>
      <c r="L4131" s="266"/>
      <c r="M4131" s="266"/>
      <c r="N4131" s="266"/>
      <c r="O4131" s="266"/>
      <c r="P4131" s="266"/>
      <c r="Q4131" s="266"/>
      <c r="R4131" s="927"/>
      <c r="S4131" s="616"/>
      <c r="T4131" s="616"/>
    </row>
    <row r="4132" spans="1:20" s="217" customFormat="1" ht="12.75" x14ac:dyDescent="0.2">
      <c r="A4132" s="932"/>
      <c r="B4132" s="932"/>
      <c r="C4132" s="933"/>
      <c r="D4132" s="934"/>
      <c r="E4132" s="703"/>
      <c r="F4132" s="703"/>
      <c r="G4132" s="703"/>
      <c r="H4132" s="701"/>
      <c r="I4132" s="701"/>
      <c r="J4132" s="703"/>
      <c r="K4132" s="703"/>
      <c r="L4132" s="703"/>
      <c r="M4132" s="703"/>
      <c r="N4132" s="703"/>
      <c r="O4132" s="703"/>
      <c r="P4132" s="703"/>
      <c r="Q4132" s="703"/>
      <c r="R4132" s="935"/>
      <c r="S4132" s="936"/>
      <c r="T4132" s="936"/>
    </row>
    <row r="4133" spans="1:20" s="203" customFormat="1" x14ac:dyDescent="0.2">
      <c r="A4133" s="937"/>
      <c r="B4133" s="937"/>
      <c r="C4133" s="929"/>
      <c r="D4133" s="938"/>
      <c r="E4133" s="253"/>
      <c r="F4133" s="253"/>
      <c r="G4133" s="253"/>
      <c r="H4133" s="251"/>
      <c r="I4133" s="251"/>
      <c r="J4133" s="253"/>
      <c r="K4133" s="253"/>
      <c r="L4133" s="253"/>
      <c r="M4133" s="253"/>
      <c r="N4133" s="266"/>
      <c r="O4133" s="266"/>
      <c r="P4133" s="266"/>
      <c r="Q4133" s="266"/>
      <c r="R4133" s="927"/>
      <c r="S4133" s="616"/>
      <c r="T4133" s="616"/>
    </row>
    <row r="4134" spans="1:20" x14ac:dyDescent="0.2">
      <c r="C4134" s="925"/>
      <c r="E4134" s="960"/>
      <c r="F4134" s="266"/>
      <c r="G4134" s="266"/>
      <c r="H4134" s="264"/>
      <c r="I4134" s="264"/>
      <c r="J4134" s="266"/>
      <c r="K4134" s="266"/>
      <c r="L4134" s="266"/>
      <c r="M4134" s="266"/>
      <c r="N4134" s="266"/>
      <c r="O4134" s="266"/>
      <c r="P4134" s="266"/>
      <c r="Q4134" s="266"/>
      <c r="R4134" s="927"/>
      <c r="S4134" s="616"/>
      <c r="T4134" s="616"/>
    </row>
    <row r="4135" spans="1:20" s="203" customFormat="1" x14ac:dyDescent="0.2">
      <c r="A4135" s="937"/>
      <c r="B4135" s="937"/>
      <c r="C4135" s="929"/>
      <c r="D4135" s="938"/>
      <c r="E4135" s="253"/>
      <c r="F4135" s="253"/>
      <c r="G4135" s="253"/>
      <c r="H4135" s="251"/>
      <c r="I4135" s="251"/>
      <c r="J4135" s="253"/>
      <c r="K4135" s="253"/>
      <c r="L4135" s="253"/>
      <c r="M4135" s="253"/>
      <c r="N4135" s="266"/>
      <c r="O4135" s="266"/>
      <c r="P4135" s="266"/>
      <c r="Q4135" s="266"/>
      <c r="R4135" s="927"/>
      <c r="S4135" s="616"/>
      <c r="T4135" s="616"/>
    </row>
    <row r="4136" spans="1:20" x14ac:dyDescent="0.2">
      <c r="C4136" s="925"/>
      <c r="E4136" s="960"/>
      <c r="F4136" s="266"/>
      <c r="G4136" s="266"/>
      <c r="H4136" s="264"/>
      <c r="I4136" s="264"/>
      <c r="J4136" s="266"/>
      <c r="K4136" s="266"/>
      <c r="L4136" s="266"/>
      <c r="M4136" s="266"/>
      <c r="N4136" s="266"/>
      <c r="O4136" s="266"/>
      <c r="P4136" s="266"/>
      <c r="Q4136" s="266"/>
      <c r="R4136" s="927"/>
      <c r="S4136" s="616"/>
      <c r="T4136" s="616"/>
    </row>
    <row r="4137" spans="1:20" s="203" customFormat="1" x14ac:dyDescent="0.2">
      <c r="A4137" s="937"/>
      <c r="B4137" s="937"/>
      <c r="C4137" s="929"/>
      <c r="D4137" s="938"/>
      <c r="E4137" s="253"/>
      <c r="F4137" s="253"/>
      <c r="G4137" s="253"/>
      <c r="H4137" s="251"/>
      <c r="I4137" s="251"/>
      <c r="J4137" s="253"/>
      <c r="K4137" s="253"/>
      <c r="L4137" s="253"/>
      <c r="M4137" s="253"/>
      <c r="N4137" s="266"/>
      <c r="O4137" s="266"/>
      <c r="P4137" s="266"/>
      <c r="Q4137" s="266"/>
      <c r="R4137" s="927"/>
      <c r="S4137" s="616"/>
      <c r="T4137" s="616"/>
    </row>
    <row r="4138" spans="1:20" x14ac:dyDescent="0.2">
      <c r="C4138" s="925"/>
      <c r="E4138" s="960"/>
      <c r="F4138" s="266"/>
      <c r="G4138" s="266"/>
      <c r="H4138" s="264"/>
      <c r="I4138" s="264"/>
      <c r="J4138" s="266"/>
      <c r="K4138" s="266"/>
      <c r="L4138" s="266"/>
      <c r="M4138" s="266"/>
      <c r="N4138" s="266"/>
      <c r="O4138" s="266"/>
      <c r="P4138" s="266"/>
      <c r="Q4138" s="266"/>
      <c r="R4138" s="927"/>
      <c r="S4138" s="616"/>
      <c r="T4138" s="616"/>
    </row>
    <row r="4139" spans="1:20" s="217" customFormat="1" ht="12.75" x14ac:dyDescent="0.2">
      <c r="A4139" s="932"/>
      <c r="B4139" s="932"/>
      <c r="C4139" s="933"/>
      <c r="D4139" s="934"/>
      <c r="E4139" s="703"/>
      <c r="F4139" s="703"/>
      <c r="G4139" s="703"/>
      <c r="H4139" s="701"/>
      <c r="I4139" s="701"/>
      <c r="J4139" s="703"/>
      <c r="K4139" s="703"/>
      <c r="L4139" s="703"/>
      <c r="M4139" s="703"/>
      <c r="N4139" s="703"/>
      <c r="O4139" s="703"/>
      <c r="P4139" s="703"/>
      <c r="Q4139" s="703"/>
      <c r="R4139" s="935"/>
      <c r="S4139" s="936"/>
      <c r="T4139" s="936"/>
    </row>
    <row r="4140" spans="1:20" s="203" customFormat="1" x14ac:dyDescent="0.2">
      <c r="A4140" s="937"/>
      <c r="B4140" s="937"/>
      <c r="C4140" s="929"/>
      <c r="D4140" s="938"/>
      <c r="E4140" s="253"/>
      <c r="F4140" s="266"/>
      <c r="G4140" s="266"/>
      <c r="H4140" s="264"/>
      <c r="I4140" s="264"/>
      <c r="J4140" s="266"/>
      <c r="K4140" s="266"/>
      <c r="L4140" s="266"/>
      <c r="M4140" s="266"/>
      <c r="N4140" s="266"/>
      <c r="O4140" s="266"/>
      <c r="P4140" s="266"/>
      <c r="Q4140" s="266"/>
      <c r="R4140" s="927"/>
      <c r="S4140" s="616"/>
      <c r="T4140" s="616"/>
    </row>
    <row r="4141" spans="1:20" x14ac:dyDescent="0.2">
      <c r="C4141" s="925"/>
      <c r="E4141" s="960"/>
      <c r="F4141" s="266"/>
      <c r="G4141" s="266"/>
      <c r="H4141" s="264"/>
      <c r="I4141" s="264"/>
      <c r="J4141" s="266"/>
      <c r="K4141" s="266"/>
      <c r="L4141" s="266"/>
      <c r="M4141" s="266"/>
      <c r="N4141" s="266"/>
      <c r="O4141" s="266"/>
      <c r="P4141" s="266"/>
      <c r="Q4141" s="266"/>
      <c r="R4141" s="927"/>
      <c r="S4141" s="616"/>
      <c r="T4141" s="616"/>
    </row>
    <row r="4142" spans="1:20" s="203" customFormat="1" x14ac:dyDescent="0.2">
      <c r="A4142" s="937"/>
      <c r="B4142" s="937"/>
      <c r="C4142" s="929"/>
      <c r="D4142" s="938"/>
      <c r="E4142" s="253"/>
      <c r="F4142" s="266"/>
      <c r="G4142" s="266"/>
      <c r="H4142" s="264"/>
      <c r="I4142" s="264"/>
      <c r="J4142" s="266"/>
      <c r="K4142" s="266"/>
      <c r="L4142" s="266"/>
      <c r="M4142" s="266"/>
      <c r="N4142" s="266"/>
      <c r="O4142" s="266"/>
      <c r="P4142" s="266"/>
      <c r="Q4142" s="266"/>
      <c r="R4142" s="927"/>
      <c r="S4142" s="616"/>
      <c r="T4142" s="616"/>
    </row>
    <row r="4143" spans="1:20" x14ac:dyDescent="0.2">
      <c r="C4143" s="925"/>
      <c r="E4143" s="960"/>
      <c r="F4143" s="266"/>
      <c r="G4143" s="266"/>
      <c r="H4143" s="264"/>
      <c r="I4143" s="264"/>
      <c r="J4143" s="266"/>
      <c r="K4143" s="266"/>
      <c r="L4143" s="266"/>
      <c r="M4143" s="266"/>
      <c r="N4143" s="266"/>
      <c r="O4143" s="266"/>
      <c r="P4143" s="266"/>
      <c r="Q4143" s="266"/>
      <c r="R4143" s="927"/>
      <c r="S4143" s="616"/>
      <c r="T4143" s="616"/>
    </row>
    <row r="4144" spans="1:20" s="203" customFormat="1" x14ac:dyDescent="0.2">
      <c r="A4144" s="937"/>
      <c r="B4144" s="937"/>
      <c r="C4144" s="929"/>
      <c r="D4144" s="938"/>
      <c r="E4144" s="253"/>
      <c r="F4144" s="266"/>
      <c r="G4144" s="266"/>
      <c r="H4144" s="264"/>
      <c r="I4144" s="264"/>
      <c r="J4144" s="266"/>
      <c r="K4144" s="266"/>
      <c r="L4144" s="266"/>
      <c r="M4144" s="266"/>
      <c r="N4144" s="266"/>
      <c r="O4144" s="266"/>
      <c r="P4144" s="266"/>
      <c r="Q4144" s="266"/>
      <c r="R4144" s="927"/>
      <c r="S4144" s="616"/>
      <c r="T4144" s="616"/>
    </row>
    <row r="4145" spans="1:20" x14ac:dyDescent="0.2">
      <c r="C4145" s="925"/>
      <c r="E4145" s="960"/>
      <c r="F4145" s="266"/>
      <c r="G4145" s="266"/>
      <c r="H4145" s="264"/>
      <c r="I4145" s="264"/>
      <c r="J4145" s="266"/>
      <c r="K4145" s="266"/>
      <c r="L4145" s="266"/>
      <c r="M4145" s="266"/>
      <c r="N4145" s="266"/>
      <c r="O4145" s="266"/>
      <c r="P4145" s="266"/>
      <c r="Q4145" s="266"/>
      <c r="R4145" s="927"/>
      <c r="S4145" s="616"/>
      <c r="T4145" s="616"/>
    </row>
    <row r="4146" spans="1:20" s="217" customFormat="1" ht="12.75" x14ac:dyDescent="0.2">
      <c r="A4146" s="932"/>
      <c r="B4146" s="932"/>
      <c r="C4146" s="955"/>
      <c r="D4146" s="934"/>
      <c r="E4146" s="703"/>
      <c r="F4146" s="703"/>
      <c r="G4146" s="703"/>
      <c r="H4146" s="701"/>
      <c r="I4146" s="701"/>
      <c r="J4146" s="703"/>
      <c r="K4146" s="703"/>
      <c r="L4146" s="703"/>
      <c r="M4146" s="703"/>
      <c r="N4146" s="703"/>
      <c r="O4146" s="703"/>
      <c r="P4146" s="703"/>
      <c r="Q4146" s="703"/>
      <c r="R4146" s="935"/>
      <c r="S4146" s="936"/>
      <c r="T4146" s="936"/>
    </row>
    <row r="4147" spans="1:20" s="203" customFormat="1" x14ac:dyDescent="0.2">
      <c r="A4147" s="937"/>
      <c r="B4147" s="937"/>
      <c r="C4147" s="929"/>
      <c r="D4147" s="938"/>
      <c r="E4147" s="253"/>
      <c r="F4147" s="266"/>
      <c r="G4147" s="266"/>
      <c r="H4147" s="264"/>
      <c r="I4147" s="264"/>
      <c r="J4147" s="266"/>
      <c r="K4147" s="266"/>
      <c r="L4147" s="266"/>
      <c r="M4147" s="266"/>
      <c r="N4147" s="266"/>
      <c r="O4147" s="266"/>
      <c r="P4147" s="266"/>
      <c r="Q4147" s="266"/>
      <c r="R4147" s="927"/>
      <c r="S4147" s="616"/>
      <c r="T4147" s="616"/>
    </row>
    <row r="4148" spans="1:20" x14ac:dyDescent="0.2">
      <c r="C4148" s="925"/>
      <c r="E4148" s="960"/>
      <c r="F4148" s="266"/>
      <c r="G4148" s="266"/>
      <c r="H4148" s="264"/>
      <c r="I4148" s="264"/>
      <c r="J4148" s="266"/>
      <c r="K4148" s="266"/>
      <c r="L4148" s="266"/>
      <c r="M4148" s="266"/>
      <c r="N4148" s="266"/>
      <c r="O4148" s="266"/>
      <c r="P4148" s="266"/>
      <c r="Q4148" s="266"/>
      <c r="R4148" s="927"/>
      <c r="S4148" s="616"/>
      <c r="T4148" s="616"/>
    </row>
    <row r="4149" spans="1:20" s="203" customFormat="1" x14ac:dyDescent="0.2">
      <c r="A4149" s="937"/>
      <c r="B4149" s="937"/>
      <c r="C4149" s="929"/>
      <c r="D4149" s="938"/>
      <c r="E4149" s="253"/>
      <c r="F4149" s="253"/>
      <c r="G4149" s="253"/>
      <c r="H4149" s="251"/>
      <c r="I4149" s="251"/>
      <c r="J4149" s="266"/>
      <c r="K4149" s="266"/>
      <c r="L4149" s="266"/>
      <c r="M4149" s="266"/>
      <c r="N4149" s="266"/>
      <c r="O4149" s="266"/>
      <c r="P4149" s="266"/>
      <c r="Q4149" s="266"/>
      <c r="R4149" s="927"/>
      <c r="S4149" s="616"/>
      <c r="T4149" s="616"/>
    </row>
    <row r="4150" spans="1:20" x14ac:dyDescent="0.2">
      <c r="C4150" s="925"/>
      <c r="E4150" s="960"/>
      <c r="F4150" s="266"/>
      <c r="G4150" s="266"/>
      <c r="H4150" s="264"/>
      <c r="I4150" s="264"/>
      <c r="J4150" s="266"/>
      <c r="K4150" s="266"/>
      <c r="L4150" s="266"/>
      <c r="M4150" s="266"/>
      <c r="N4150" s="266"/>
      <c r="O4150" s="266"/>
      <c r="P4150" s="266"/>
      <c r="Q4150" s="266"/>
      <c r="R4150" s="927"/>
      <c r="S4150" s="616"/>
      <c r="T4150" s="616"/>
    </row>
    <row r="4151" spans="1:20" s="203" customFormat="1" x14ac:dyDescent="0.2">
      <c r="A4151" s="937"/>
      <c r="B4151" s="937"/>
      <c r="C4151" s="929"/>
      <c r="D4151" s="938"/>
      <c r="E4151" s="253"/>
      <c r="F4151" s="253"/>
      <c r="G4151" s="253"/>
      <c r="H4151" s="251"/>
      <c r="I4151" s="251"/>
      <c r="J4151" s="253"/>
      <c r="K4151" s="253"/>
      <c r="L4151" s="253"/>
      <c r="M4151" s="253"/>
      <c r="N4151" s="253"/>
      <c r="O4151" s="253"/>
      <c r="P4151" s="253"/>
      <c r="Q4151" s="253"/>
      <c r="R4151" s="931"/>
      <c r="S4151" s="928"/>
      <c r="T4151" s="928"/>
    </row>
    <row r="4152" spans="1:20" x14ac:dyDescent="0.2">
      <c r="C4152" s="925"/>
      <c r="E4152" s="960"/>
      <c r="F4152" s="266"/>
      <c r="G4152" s="266"/>
      <c r="H4152" s="264"/>
      <c r="I4152" s="264"/>
      <c r="J4152" s="266"/>
      <c r="K4152" s="266"/>
      <c r="L4152" s="266"/>
      <c r="M4152" s="266"/>
      <c r="N4152" s="266"/>
      <c r="O4152" s="266"/>
      <c r="P4152" s="266"/>
      <c r="Q4152" s="266"/>
      <c r="R4152" s="927"/>
      <c r="S4152" s="616"/>
      <c r="T4152" s="616"/>
    </row>
    <row r="4153" spans="1:20" s="203" customFormat="1" x14ac:dyDescent="0.2">
      <c r="A4153" s="937"/>
      <c r="B4153" s="937"/>
      <c r="C4153" s="961"/>
      <c r="D4153" s="938"/>
      <c r="E4153" s="253"/>
      <c r="F4153" s="253"/>
      <c r="G4153" s="253"/>
      <c r="H4153" s="251"/>
      <c r="I4153" s="251"/>
      <c r="J4153" s="253"/>
      <c r="K4153" s="253"/>
      <c r="L4153" s="253"/>
      <c r="M4153" s="253"/>
      <c r="N4153" s="253"/>
      <c r="O4153" s="253"/>
      <c r="P4153" s="253"/>
      <c r="Q4153" s="253"/>
      <c r="R4153" s="931"/>
      <c r="S4153" s="928"/>
      <c r="T4153" s="928"/>
    </row>
    <row r="4154" spans="1:20" x14ac:dyDescent="0.2">
      <c r="C4154" s="925"/>
      <c r="E4154" s="960"/>
      <c r="F4154" s="266"/>
      <c r="G4154" s="266"/>
      <c r="H4154" s="264"/>
      <c r="I4154" s="264"/>
      <c r="J4154" s="266"/>
      <c r="K4154" s="266"/>
      <c r="L4154" s="266"/>
      <c r="M4154" s="266"/>
      <c r="N4154" s="266"/>
      <c r="O4154" s="266"/>
      <c r="P4154" s="266"/>
      <c r="Q4154" s="266"/>
      <c r="R4154" s="927"/>
      <c r="S4154" s="616"/>
      <c r="T4154" s="616"/>
    </row>
    <row r="4155" spans="1:20" s="203" customFormat="1" x14ac:dyDescent="0.2">
      <c r="A4155" s="937"/>
      <c r="B4155" s="937"/>
      <c r="C4155" s="961"/>
      <c r="D4155" s="938"/>
      <c r="E4155" s="253"/>
      <c r="F4155" s="253"/>
      <c r="G4155" s="253"/>
      <c r="H4155" s="251"/>
      <c r="I4155" s="251"/>
      <c r="J4155" s="253"/>
      <c r="K4155" s="253"/>
      <c r="L4155" s="253"/>
      <c r="M4155" s="253"/>
      <c r="N4155" s="253"/>
      <c r="O4155" s="253"/>
      <c r="P4155" s="253"/>
      <c r="Q4155" s="253"/>
      <c r="R4155" s="931"/>
      <c r="S4155" s="928"/>
      <c r="T4155" s="928"/>
    </row>
    <row r="4156" spans="1:20" x14ac:dyDescent="0.2">
      <c r="C4156" s="925"/>
      <c r="E4156" s="960"/>
      <c r="F4156" s="266"/>
      <c r="G4156" s="266"/>
      <c r="H4156" s="264"/>
      <c r="I4156" s="264"/>
      <c r="J4156" s="266"/>
      <c r="K4156" s="266"/>
      <c r="L4156" s="266"/>
      <c r="M4156" s="266"/>
      <c r="N4156" s="266"/>
      <c r="O4156" s="266"/>
      <c r="P4156" s="266"/>
      <c r="Q4156" s="266"/>
      <c r="R4156" s="927"/>
      <c r="S4156" s="616"/>
      <c r="T4156" s="616"/>
    </row>
    <row r="4157" spans="1:20" s="203" customFormat="1" x14ac:dyDescent="0.2">
      <c r="A4157" s="937"/>
      <c r="B4157" s="937"/>
      <c r="C4157" s="961"/>
      <c r="D4157" s="938"/>
      <c r="E4157" s="253"/>
      <c r="F4157" s="253"/>
      <c r="G4157" s="253"/>
      <c r="H4157" s="251"/>
      <c r="I4157" s="251"/>
      <c r="J4157" s="253"/>
      <c r="K4157" s="253"/>
      <c r="L4157" s="253"/>
      <c r="M4157" s="253"/>
      <c r="N4157" s="253"/>
      <c r="O4157" s="253"/>
      <c r="P4157" s="253"/>
      <c r="Q4157" s="253"/>
      <c r="R4157" s="931"/>
      <c r="S4157" s="928"/>
      <c r="T4157" s="928"/>
    </row>
    <row r="4158" spans="1:20" x14ac:dyDescent="0.2">
      <c r="C4158" s="925"/>
      <c r="E4158" s="960"/>
      <c r="F4158" s="266"/>
      <c r="G4158" s="266"/>
      <c r="H4158" s="264"/>
      <c r="I4158" s="264"/>
      <c r="J4158" s="266"/>
      <c r="K4158" s="266"/>
      <c r="L4158" s="266"/>
      <c r="M4158" s="266"/>
      <c r="N4158" s="266"/>
      <c r="O4158" s="266"/>
      <c r="P4158" s="266"/>
      <c r="Q4158" s="266"/>
      <c r="R4158" s="931"/>
      <c r="S4158" s="928"/>
      <c r="T4158" s="928"/>
    </row>
    <row r="4159" spans="1:20" x14ac:dyDescent="0.2">
      <c r="C4159" s="925"/>
      <c r="E4159" s="960"/>
      <c r="F4159" s="266"/>
      <c r="G4159" s="266"/>
      <c r="H4159" s="264"/>
      <c r="I4159" s="264"/>
      <c r="J4159" s="266"/>
      <c r="K4159" s="266"/>
      <c r="L4159" s="266"/>
      <c r="M4159" s="266"/>
      <c r="N4159" s="266"/>
      <c r="O4159" s="266"/>
      <c r="P4159" s="266"/>
      <c r="Q4159" s="266"/>
      <c r="R4159" s="931"/>
      <c r="S4159" s="928"/>
      <c r="T4159" s="928"/>
    </row>
    <row r="4160" spans="1:20" s="203" customFormat="1" x14ac:dyDescent="0.2">
      <c r="A4160" s="937"/>
      <c r="B4160" s="937"/>
      <c r="C4160" s="929"/>
      <c r="D4160" s="938"/>
      <c r="E4160" s="253"/>
      <c r="F4160" s="266"/>
      <c r="G4160" s="266"/>
      <c r="H4160" s="264"/>
      <c r="I4160" s="264"/>
      <c r="J4160" s="266"/>
      <c r="K4160" s="266"/>
      <c r="L4160" s="266"/>
      <c r="M4160" s="266"/>
      <c r="N4160" s="266"/>
      <c r="O4160" s="266"/>
      <c r="P4160" s="266"/>
      <c r="Q4160" s="266"/>
      <c r="R4160" s="927"/>
      <c r="S4160" s="616"/>
      <c r="T4160" s="616"/>
    </row>
    <row r="4161" spans="1:125" x14ac:dyDescent="0.2">
      <c r="C4161" s="925"/>
      <c r="E4161" s="960"/>
      <c r="F4161" s="266"/>
      <c r="G4161" s="266"/>
      <c r="H4161" s="264"/>
      <c r="I4161" s="264"/>
      <c r="J4161" s="266"/>
      <c r="K4161" s="266"/>
      <c r="L4161" s="266"/>
      <c r="M4161" s="266"/>
      <c r="N4161" s="266"/>
      <c r="O4161" s="266"/>
      <c r="P4161" s="266"/>
      <c r="Q4161" s="266"/>
      <c r="R4161" s="927"/>
      <c r="S4161" s="616"/>
      <c r="T4161" s="616"/>
    </row>
    <row r="4162" spans="1:125" s="217" customFormat="1" ht="14.25" x14ac:dyDescent="0.2">
      <c r="A4162" s="939"/>
      <c r="B4162" s="939"/>
      <c r="C4162" s="940"/>
      <c r="D4162" s="941"/>
      <c r="E4162" s="942"/>
      <c r="F4162" s="943"/>
      <c r="G4162" s="943"/>
      <c r="H4162" s="944"/>
      <c r="I4162" s="944"/>
      <c r="J4162" s="943"/>
      <c r="K4162" s="943"/>
      <c r="L4162" s="943"/>
      <c r="M4162" s="943"/>
      <c r="N4162" s="943"/>
      <c r="O4162" s="943"/>
      <c r="P4162" s="943"/>
      <c r="Q4162" s="943"/>
      <c r="R4162" s="945"/>
      <c r="S4162" s="946"/>
      <c r="T4162" s="946"/>
      <c r="U4162" s="203"/>
      <c r="V4162" s="203"/>
      <c r="W4162" s="203"/>
      <c r="X4162" s="203"/>
      <c r="Y4162" s="203"/>
      <c r="Z4162" s="203"/>
      <c r="AA4162" s="203"/>
      <c r="AB4162" s="203"/>
      <c r="AC4162" s="203"/>
      <c r="AD4162" s="203"/>
      <c r="AE4162" s="203"/>
      <c r="AF4162" s="203"/>
      <c r="AG4162" s="203"/>
      <c r="AH4162" s="203"/>
      <c r="AI4162" s="203"/>
      <c r="AJ4162" s="203"/>
      <c r="AK4162" s="203"/>
      <c r="AL4162" s="203"/>
      <c r="AM4162" s="203"/>
      <c r="AN4162" s="203"/>
      <c r="AO4162" s="203"/>
      <c r="AP4162" s="203"/>
      <c r="AQ4162" s="203"/>
      <c r="AR4162" s="203"/>
      <c r="AS4162" s="203"/>
      <c r="AT4162" s="203"/>
      <c r="AU4162" s="203"/>
      <c r="AV4162" s="203"/>
      <c r="AW4162" s="203"/>
      <c r="AX4162" s="203"/>
      <c r="AY4162" s="203"/>
      <c r="AZ4162" s="203"/>
      <c r="BA4162" s="203"/>
      <c r="BB4162" s="203"/>
      <c r="BC4162" s="203"/>
      <c r="BD4162" s="203"/>
      <c r="BE4162" s="203"/>
      <c r="BF4162" s="203"/>
      <c r="BG4162" s="203"/>
      <c r="BH4162" s="203"/>
      <c r="BI4162" s="203"/>
      <c r="BJ4162" s="203"/>
      <c r="BK4162" s="203"/>
      <c r="BL4162" s="203"/>
      <c r="BM4162" s="203"/>
      <c r="BN4162" s="203"/>
      <c r="BO4162" s="203"/>
      <c r="BP4162" s="203"/>
      <c r="BQ4162" s="203"/>
      <c r="BR4162" s="203"/>
      <c r="BS4162" s="203"/>
      <c r="BT4162" s="203"/>
      <c r="BU4162" s="203"/>
      <c r="BV4162" s="203"/>
      <c r="BW4162" s="203"/>
      <c r="BX4162" s="203"/>
      <c r="BY4162" s="203"/>
      <c r="BZ4162" s="203"/>
      <c r="CA4162" s="203"/>
      <c r="CB4162" s="203"/>
      <c r="CC4162" s="203"/>
      <c r="CD4162" s="203"/>
      <c r="CE4162" s="203"/>
      <c r="CF4162" s="203"/>
      <c r="CG4162" s="203"/>
      <c r="CH4162" s="203"/>
      <c r="CI4162" s="203"/>
      <c r="CJ4162" s="203"/>
      <c r="CK4162" s="203"/>
      <c r="CL4162" s="203"/>
      <c r="CM4162" s="203"/>
      <c r="CN4162" s="203"/>
      <c r="CO4162" s="203"/>
      <c r="CP4162" s="203"/>
      <c r="CQ4162" s="203"/>
      <c r="CR4162" s="203"/>
      <c r="CS4162" s="203"/>
      <c r="CT4162" s="203"/>
      <c r="CU4162" s="203"/>
      <c r="CV4162" s="203"/>
      <c r="CW4162" s="203"/>
      <c r="CX4162" s="203"/>
      <c r="CY4162" s="203"/>
      <c r="CZ4162" s="203"/>
      <c r="DA4162" s="203"/>
      <c r="DB4162" s="203"/>
      <c r="DC4162" s="203"/>
      <c r="DD4162" s="203"/>
      <c r="DE4162" s="203"/>
      <c r="DF4162" s="203"/>
      <c r="DG4162" s="203"/>
      <c r="DH4162" s="203"/>
      <c r="DI4162" s="203"/>
      <c r="DJ4162" s="203"/>
      <c r="DK4162" s="203"/>
      <c r="DL4162" s="203"/>
      <c r="DM4162" s="203"/>
      <c r="DN4162" s="203"/>
      <c r="DO4162" s="203"/>
      <c r="DP4162" s="203"/>
      <c r="DQ4162" s="203"/>
      <c r="DR4162" s="203"/>
      <c r="DS4162" s="203"/>
      <c r="DT4162" s="203"/>
      <c r="DU4162" s="203"/>
    </row>
    <row r="4163" spans="1:125" s="217" customFormat="1" ht="12.75" x14ac:dyDescent="0.2">
      <c r="A4163" s="932"/>
      <c r="B4163" s="932"/>
      <c r="C4163" s="955"/>
      <c r="D4163" s="934"/>
      <c r="E4163" s="703"/>
      <c r="F4163" s="703"/>
      <c r="G4163" s="703"/>
      <c r="H4163" s="701"/>
      <c r="I4163" s="701"/>
      <c r="J4163" s="703"/>
      <c r="K4163" s="703"/>
      <c r="L4163" s="703"/>
      <c r="M4163" s="703"/>
      <c r="N4163" s="703"/>
      <c r="O4163" s="703"/>
      <c r="P4163" s="703"/>
      <c r="Q4163" s="703"/>
      <c r="R4163" s="935"/>
      <c r="S4163" s="936"/>
      <c r="T4163" s="936"/>
    </row>
    <row r="4164" spans="1:125" s="203" customFormat="1" x14ac:dyDescent="0.2">
      <c r="A4164" s="937"/>
      <c r="B4164" s="937"/>
      <c r="C4164" s="929"/>
      <c r="D4164" s="938"/>
      <c r="E4164" s="253"/>
      <c r="F4164" s="266"/>
      <c r="G4164" s="266"/>
      <c r="H4164" s="264"/>
      <c r="I4164" s="264"/>
      <c r="J4164" s="266"/>
      <c r="K4164" s="266"/>
      <c r="L4164" s="266"/>
      <c r="M4164" s="266"/>
      <c r="N4164" s="266"/>
      <c r="O4164" s="266"/>
      <c r="P4164" s="266"/>
      <c r="Q4164" s="266"/>
      <c r="R4164" s="927"/>
      <c r="S4164" s="616"/>
      <c r="T4164" s="616"/>
    </row>
    <row r="4165" spans="1:125" x14ac:dyDescent="0.2">
      <c r="C4165" s="925"/>
      <c r="E4165" s="960"/>
      <c r="F4165" s="266"/>
      <c r="G4165" s="266"/>
      <c r="H4165" s="264"/>
      <c r="I4165" s="264"/>
      <c r="J4165" s="266"/>
      <c r="K4165" s="266"/>
      <c r="L4165" s="266"/>
      <c r="M4165" s="266"/>
      <c r="N4165" s="266"/>
      <c r="O4165" s="266"/>
      <c r="P4165" s="266"/>
      <c r="Q4165" s="266"/>
      <c r="R4165" s="927"/>
      <c r="S4165" s="616"/>
      <c r="T4165" s="616"/>
    </row>
    <row r="4166" spans="1:125" s="203" customFormat="1" x14ac:dyDescent="0.2">
      <c r="A4166" s="937"/>
      <c r="B4166" s="937"/>
      <c r="C4166" s="929"/>
      <c r="D4166" s="938"/>
      <c r="E4166" s="253"/>
      <c r="F4166" s="266"/>
      <c r="G4166" s="266"/>
      <c r="H4166" s="264"/>
      <c r="I4166" s="264"/>
      <c r="J4166" s="266"/>
      <c r="K4166" s="266"/>
      <c r="L4166" s="266"/>
      <c r="M4166" s="266"/>
      <c r="N4166" s="266"/>
      <c r="O4166" s="266"/>
      <c r="P4166" s="266"/>
      <c r="Q4166" s="266"/>
      <c r="R4166" s="927"/>
      <c r="S4166" s="616"/>
      <c r="T4166" s="616"/>
    </row>
    <row r="4167" spans="1:125" x14ac:dyDescent="0.2">
      <c r="C4167" s="925"/>
      <c r="E4167" s="960"/>
      <c r="F4167" s="266"/>
      <c r="G4167" s="266"/>
      <c r="H4167" s="264"/>
      <c r="I4167" s="264"/>
      <c r="J4167" s="266"/>
      <c r="K4167" s="266"/>
      <c r="L4167" s="266"/>
      <c r="M4167" s="266"/>
      <c r="N4167" s="266"/>
      <c r="O4167" s="266"/>
      <c r="P4167" s="266"/>
      <c r="Q4167" s="266"/>
      <c r="R4167" s="927"/>
      <c r="S4167" s="616"/>
      <c r="T4167" s="616"/>
    </row>
    <row r="4168" spans="1:125" s="217" customFormat="1" ht="12.75" x14ac:dyDescent="0.2">
      <c r="A4168" s="932"/>
      <c r="B4168" s="932"/>
      <c r="C4168" s="955"/>
      <c r="D4168" s="934"/>
      <c r="E4168" s="703"/>
      <c r="F4168" s="703"/>
      <c r="G4168" s="703"/>
      <c r="H4168" s="701"/>
      <c r="I4168" s="701"/>
      <c r="J4168" s="703"/>
      <c r="K4168" s="703"/>
      <c r="L4168" s="703"/>
      <c r="M4168" s="703"/>
      <c r="N4168" s="703"/>
      <c r="O4168" s="703"/>
      <c r="P4168" s="703"/>
      <c r="Q4168" s="703"/>
      <c r="R4168" s="935"/>
      <c r="S4168" s="936"/>
      <c r="T4168" s="936"/>
    </row>
    <row r="4169" spans="1:125" s="203" customFormat="1" x14ac:dyDescent="0.2">
      <c r="A4169" s="937"/>
      <c r="B4169" s="937"/>
      <c r="C4169" s="929"/>
      <c r="D4169" s="938"/>
      <c r="E4169" s="253"/>
      <c r="F4169" s="253"/>
      <c r="G4169" s="253"/>
      <c r="H4169" s="251"/>
      <c r="I4169" s="251"/>
      <c r="J4169" s="253"/>
      <c r="K4169" s="253"/>
      <c r="L4169" s="253"/>
      <c r="M4169" s="253"/>
      <c r="N4169" s="253"/>
      <c r="O4169" s="253"/>
      <c r="P4169" s="253"/>
      <c r="Q4169" s="253"/>
      <c r="R4169" s="931"/>
      <c r="S4169" s="928"/>
      <c r="T4169" s="928"/>
    </row>
    <row r="4170" spans="1:125" x14ac:dyDescent="0.2">
      <c r="C4170" s="925"/>
      <c r="F4170" s="266"/>
      <c r="G4170" s="266"/>
      <c r="H4170" s="264"/>
      <c r="I4170" s="264"/>
      <c r="J4170" s="266"/>
      <c r="K4170" s="266"/>
      <c r="L4170" s="266"/>
      <c r="M4170" s="266"/>
      <c r="N4170" s="266"/>
      <c r="O4170" s="266"/>
      <c r="P4170" s="266"/>
      <c r="Q4170" s="266"/>
      <c r="R4170" s="927"/>
      <c r="S4170" s="616"/>
      <c r="T4170" s="616"/>
    </row>
    <row r="4171" spans="1:125" x14ac:dyDescent="0.2">
      <c r="C4171" s="925"/>
      <c r="F4171" s="266"/>
      <c r="G4171" s="266"/>
      <c r="H4171" s="264"/>
      <c r="I4171" s="264"/>
      <c r="J4171" s="266"/>
      <c r="K4171" s="266"/>
      <c r="L4171" s="266"/>
      <c r="M4171" s="266"/>
      <c r="N4171" s="266"/>
      <c r="O4171" s="266"/>
      <c r="P4171" s="266"/>
      <c r="Q4171" s="266"/>
      <c r="R4171" s="927"/>
      <c r="S4171" s="616"/>
      <c r="T4171" s="616"/>
    </row>
    <row r="4172" spans="1:125" x14ac:dyDescent="0.2">
      <c r="C4172" s="925"/>
      <c r="F4172" s="266"/>
      <c r="G4172" s="266"/>
      <c r="H4172" s="264"/>
      <c r="I4172" s="264"/>
      <c r="J4172" s="266"/>
      <c r="K4172" s="266"/>
      <c r="L4172" s="266"/>
      <c r="M4172" s="266"/>
      <c r="N4172" s="266"/>
      <c r="O4172" s="266"/>
      <c r="P4172" s="266"/>
      <c r="Q4172" s="266"/>
      <c r="R4172" s="927"/>
      <c r="S4172" s="616"/>
      <c r="T4172" s="616"/>
    </row>
    <row r="4173" spans="1:125" x14ac:dyDescent="0.2">
      <c r="C4173" s="925"/>
      <c r="F4173" s="266"/>
      <c r="G4173" s="266"/>
      <c r="H4173" s="264"/>
      <c r="I4173" s="264"/>
      <c r="J4173" s="266"/>
      <c r="K4173" s="266"/>
      <c r="L4173" s="266"/>
      <c r="M4173" s="266"/>
      <c r="N4173" s="266"/>
      <c r="O4173" s="266"/>
      <c r="P4173" s="266"/>
      <c r="Q4173" s="266"/>
      <c r="R4173" s="927"/>
      <c r="S4173" s="616"/>
      <c r="T4173" s="616"/>
    </row>
    <row r="4174" spans="1:125" x14ac:dyDescent="0.2">
      <c r="C4174" s="925"/>
      <c r="F4174" s="266"/>
      <c r="G4174" s="266"/>
      <c r="H4174" s="264"/>
      <c r="I4174" s="264"/>
      <c r="J4174" s="266"/>
      <c r="K4174" s="266"/>
      <c r="L4174" s="266"/>
      <c r="M4174" s="266"/>
      <c r="N4174" s="266"/>
      <c r="O4174" s="266"/>
      <c r="P4174" s="266"/>
      <c r="Q4174" s="266"/>
      <c r="R4174" s="927"/>
      <c r="S4174" s="616"/>
      <c r="T4174" s="616"/>
    </row>
    <row r="4175" spans="1:125" x14ac:dyDescent="0.2">
      <c r="C4175" s="925"/>
      <c r="F4175" s="266"/>
      <c r="G4175" s="266"/>
      <c r="H4175" s="264"/>
      <c r="I4175" s="264"/>
      <c r="J4175" s="266"/>
      <c r="K4175" s="266"/>
      <c r="L4175" s="266"/>
      <c r="M4175" s="266"/>
      <c r="N4175" s="266"/>
      <c r="O4175" s="266"/>
      <c r="P4175" s="266"/>
      <c r="Q4175" s="266"/>
      <c r="R4175" s="927"/>
      <c r="S4175" s="616"/>
      <c r="T4175" s="616"/>
    </row>
    <row r="4176" spans="1:125" x14ac:dyDescent="0.2">
      <c r="C4176" s="925"/>
      <c r="F4176" s="266"/>
      <c r="G4176" s="266"/>
      <c r="H4176" s="264"/>
      <c r="I4176" s="264"/>
      <c r="J4176" s="266"/>
      <c r="K4176" s="266"/>
      <c r="L4176" s="266"/>
      <c r="M4176" s="266"/>
      <c r="N4176" s="266"/>
      <c r="O4176" s="266"/>
      <c r="P4176" s="266"/>
      <c r="Q4176" s="266"/>
      <c r="R4176" s="927"/>
      <c r="S4176" s="616"/>
      <c r="T4176" s="616"/>
    </row>
    <row r="4177" spans="1:20" x14ac:dyDescent="0.2">
      <c r="C4177" s="925"/>
      <c r="F4177" s="266"/>
      <c r="G4177" s="266"/>
      <c r="H4177" s="264"/>
      <c r="I4177" s="264"/>
      <c r="J4177" s="266"/>
      <c r="K4177" s="266"/>
      <c r="L4177" s="266"/>
      <c r="M4177" s="266"/>
      <c r="N4177" s="266"/>
      <c r="O4177" s="266"/>
      <c r="P4177" s="266"/>
      <c r="Q4177" s="266"/>
      <c r="R4177" s="927"/>
      <c r="S4177" s="616"/>
      <c r="T4177" s="616"/>
    </row>
    <row r="4178" spans="1:20" x14ac:dyDescent="0.2">
      <c r="C4178" s="925"/>
      <c r="F4178" s="266"/>
      <c r="G4178" s="266"/>
      <c r="H4178" s="264"/>
      <c r="I4178" s="264"/>
      <c r="J4178" s="266"/>
      <c r="K4178" s="266"/>
      <c r="L4178" s="266"/>
      <c r="M4178" s="266"/>
      <c r="N4178" s="266"/>
      <c r="O4178" s="266"/>
      <c r="P4178" s="266"/>
      <c r="Q4178" s="266"/>
      <c r="R4178" s="927"/>
      <c r="S4178" s="616"/>
      <c r="T4178" s="616"/>
    </row>
    <row r="4179" spans="1:20" x14ac:dyDescent="0.2">
      <c r="C4179" s="925"/>
      <c r="F4179" s="266"/>
      <c r="G4179" s="266"/>
      <c r="H4179" s="264"/>
      <c r="I4179" s="264"/>
      <c r="J4179" s="266"/>
      <c r="K4179" s="266"/>
      <c r="L4179" s="266"/>
      <c r="M4179" s="266"/>
      <c r="N4179" s="266"/>
      <c r="O4179" s="266"/>
      <c r="P4179" s="266"/>
      <c r="Q4179" s="266"/>
      <c r="R4179" s="927"/>
      <c r="S4179" s="616"/>
      <c r="T4179" s="616"/>
    </row>
    <row r="4180" spans="1:20" x14ac:dyDescent="0.2">
      <c r="C4180" s="925"/>
      <c r="F4180" s="266"/>
      <c r="G4180" s="266"/>
      <c r="H4180" s="264"/>
      <c r="I4180" s="264"/>
      <c r="J4180" s="266"/>
      <c r="K4180" s="266"/>
      <c r="L4180" s="266"/>
      <c r="M4180" s="266"/>
      <c r="N4180" s="266"/>
      <c r="O4180" s="266"/>
      <c r="P4180" s="266"/>
      <c r="Q4180" s="266"/>
      <c r="R4180" s="927"/>
      <c r="S4180" s="616"/>
      <c r="T4180" s="616"/>
    </row>
    <row r="4181" spans="1:20" x14ac:dyDescent="0.2">
      <c r="C4181" s="925"/>
      <c r="F4181" s="266"/>
      <c r="G4181" s="266"/>
      <c r="H4181" s="264"/>
      <c r="I4181" s="264"/>
      <c r="J4181" s="266"/>
      <c r="K4181" s="266"/>
      <c r="L4181" s="266"/>
      <c r="M4181" s="266"/>
      <c r="N4181" s="266"/>
      <c r="O4181" s="266"/>
      <c r="P4181" s="266"/>
      <c r="Q4181" s="266"/>
      <c r="R4181" s="927"/>
      <c r="S4181" s="616"/>
      <c r="T4181" s="616"/>
    </row>
    <row r="4182" spans="1:20" x14ac:dyDescent="0.2">
      <c r="C4182" s="925"/>
      <c r="F4182" s="266"/>
      <c r="G4182" s="266"/>
      <c r="H4182" s="264"/>
      <c r="I4182" s="264"/>
      <c r="J4182" s="266"/>
      <c r="K4182" s="266"/>
      <c r="L4182" s="266"/>
      <c r="M4182" s="266"/>
      <c r="N4182" s="266"/>
      <c r="O4182" s="266"/>
      <c r="P4182" s="266"/>
      <c r="Q4182" s="266"/>
      <c r="R4182" s="927"/>
      <c r="S4182" s="616"/>
      <c r="T4182" s="616"/>
    </row>
    <row r="4183" spans="1:20" s="203" customFormat="1" x14ac:dyDescent="0.2">
      <c r="A4183" s="937"/>
      <c r="B4183" s="937"/>
      <c r="C4183" s="929"/>
      <c r="D4183" s="938"/>
      <c r="E4183" s="253"/>
      <c r="F4183" s="253"/>
      <c r="G4183" s="253"/>
      <c r="H4183" s="251"/>
      <c r="I4183" s="251"/>
      <c r="J4183" s="253"/>
      <c r="K4183" s="253"/>
      <c r="L4183" s="253"/>
      <c r="M4183" s="253"/>
      <c r="N4183" s="253"/>
      <c r="O4183" s="253"/>
      <c r="P4183" s="253"/>
      <c r="Q4183" s="253"/>
      <c r="R4183" s="931"/>
      <c r="S4183" s="928"/>
      <c r="T4183" s="928"/>
    </row>
    <row r="4184" spans="1:20" x14ac:dyDescent="0.2">
      <c r="C4184" s="925"/>
      <c r="F4184" s="266"/>
      <c r="G4184" s="266"/>
      <c r="H4184" s="264"/>
      <c r="I4184" s="264"/>
      <c r="J4184" s="266"/>
      <c r="K4184" s="266"/>
      <c r="L4184" s="266"/>
      <c r="M4184" s="266"/>
      <c r="N4184" s="266"/>
      <c r="O4184" s="266"/>
      <c r="P4184" s="266"/>
      <c r="Q4184" s="266"/>
      <c r="R4184" s="927"/>
      <c r="S4184" s="616"/>
      <c r="T4184" s="616"/>
    </row>
    <row r="4185" spans="1:20" x14ac:dyDescent="0.2">
      <c r="C4185" s="925"/>
      <c r="F4185" s="266"/>
      <c r="G4185" s="266"/>
      <c r="H4185" s="264"/>
      <c r="I4185" s="264"/>
      <c r="J4185" s="266"/>
      <c r="K4185" s="266"/>
      <c r="L4185" s="266"/>
      <c r="M4185" s="266"/>
      <c r="N4185" s="266"/>
      <c r="O4185" s="266"/>
      <c r="P4185" s="266"/>
      <c r="Q4185" s="266"/>
      <c r="R4185" s="927"/>
      <c r="S4185" s="616"/>
      <c r="T4185" s="616"/>
    </row>
    <row r="4186" spans="1:20" x14ac:dyDescent="0.2">
      <c r="C4186" s="925"/>
      <c r="F4186" s="266"/>
      <c r="G4186" s="266"/>
      <c r="H4186" s="264"/>
      <c r="I4186" s="264"/>
      <c r="J4186" s="266"/>
      <c r="K4186" s="266"/>
      <c r="L4186" s="266"/>
      <c r="M4186" s="266"/>
      <c r="N4186" s="266"/>
      <c r="O4186" s="266"/>
      <c r="P4186" s="266"/>
      <c r="Q4186" s="266"/>
      <c r="R4186" s="927"/>
      <c r="S4186" s="616"/>
      <c r="T4186" s="616"/>
    </row>
    <row r="4187" spans="1:20" x14ac:dyDescent="0.2">
      <c r="C4187" s="925"/>
      <c r="F4187" s="266"/>
      <c r="G4187" s="266"/>
      <c r="H4187" s="264"/>
      <c r="I4187" s="264"/>
      <c r="J4187" s="266"/>
      <c r="K4187" s="266"/>
      <c r="L4187" s="266"/>
      <c r="M4187" s="266"/>
      <c r="N4187" s="266"/>
      <c r="O4187" s="266"/>
      <c r="P4187" s="266"/>
      <c r="Q4187" s="266"/>
      <c r="R4187" s="927"/>
      <c r="S4187" s="616"/>
      <c r="T4187" s="616"/>
    </row>
    <row r="4188" spans="1:20" x14ac:dyDescent="0.2">
      <c r="C4188" s="925"/>
      <c r="F4188" s="266"/>
      <c r="G4188" s="266"/>
      <c r="H4188" s="264"/>
      <c r="I4188" s="264"/>
      <c r="J4188" s="266"/>
      <c r="K4188" s="266"/>
      <c r="L4188" s="266"/>
      <c r="M4188" s="266"/>
      <c r="N4188" s="266"/>
      <c r="O4188" s="266"/>
      <c r="P4188" s="266"/>
      <c r="Q4188" s="266"/>
      <c r="R4188" s="927"/>
      <c r="S4188" s="616"/>
      <c r="T4188" s="616"/>
    </row>
    <row r="4189" spans="1:20" x14ac:dyDescent="0.2">
      <c r="C4189" s="925"/>
      <c r="F4189" s="266"/>
      <c r="G4189" s="266"/>
      <c r="H4189" s="264"/>
      <c r="I4189" s="264"/>
      <c r="J4189" s="266"/>
      <c r="K4189" s="266"/>
      <c r="L4189" s="266"/>
      <c r="M4189" s="266"/>
      <c r="N4189" s="266"/>
      <c r="O4189" s="266"/>
      <c r="P4189" s="266"/>
      <c r="Q4189" s="266"/>
      <c r="R4189" s="927"/>
      <c r="S4189" s="616"/>
      <c r="T4189" s="616"/>
    </row>
    <row r="4190" spans="1:20" x14ac:dyDescent="0.2">
      <c r="C4190" s="925"/>
      <c r="F4190" s="266"/>
      <c r="G4190" s="266"/>
      <c r="H4190" s="264"/>
      <c r="I4190" s="264"/>
      <c r="J4190" s="266"/>
      <c r="K4190" s="266"/>
      <c r="L4190" s="266"/>
      <c r="M4190" s="266"/>
      <c r="N4190" s="266"/>
      <c r="O4190" s="266"/>
      <c r="P4190" s="266"/>
      <c r="Q4190" s="266"/>
      <c r="R4190" s="927"/>
      <c r="S4190" s="616"/>
      <c r="T4190" s="616"/>
    </row>
    <row r="4191" spans="1:20" x14ac:dyDescent="0.2">
      <c r="C4191" s="925"/>
      <c r="F4191" s="266"/>
      <c r="G4191" s="266"/>
      <c r="H4191" s="264"/>
      <c r="I4191" s="264"/>
      <c r="J4191" s="266"/>
      <c r="K4191" s="266"/>
      <c r="L4191" s="266"/>
      <c r="M4191" s="266"/>
      <c r="N4191" s="266"/>
      <c r="O4191" s="266"/>
      <c r="P4191" s="266"/>
      <c r="Q4191" s="266"/>
      <c r="R4191" s="927"/>
      <c r="S4191" s="616"/>
      <c r="T4191" s="616"/>
    </row>
    <row r="4192" spans="1:20" x14ac:dyDescent="0.2">
      <c r="C4192" s="925"/>
      <c r="F4192" s="266"/>
      <c r="G4192" s="266"/>
      <c r="H4192" s="264"/>
      <c r="I4192" s="264"/>
      <c r="J4192" s="266"/>
      <c r="K4192" s="266"/>
      <c r="L4192" s="266"/>
      <c r="M4192" s="266"/>
      <c r="N4192" s="266"/>
      <c r="O4192" s="266"/>
      <c r="P4192" s="266"/>
      <c r="Q4192" s="266"/>
      <c r="R4192" s="927"/>
      <c r="S4192" s="616"/>
      <c r="T4192" s="616"/>
    </row>
    <row r="4193" spans="1:20" x14ac:dyDescent="0.2">
      <c r="C4193" s="925"/>
      <c r="F4193" s="266"/>
      <c r="G4193" s="266"/>
      <c r="H4193" s="264"/>
      <c r="I4193" s="264"/>
      <c r="J4193" s="266"/>
      <c r="K4193" s="266"/>
      <c r="L4193" s="266"/>
      <c r="M4193" s="266"/>
      <c r="N4193" s="266"/>
      <c r="O4193" s="266"/>
      <c r="P4193" s="266"/>
      <c r="Q4193" s="266"/>
      <c r="R4193" s="927"/>
      <c r="S4193" s="616"/>
      <c r="T4193" s="616"/>
    </row>
    <row r="4194" spans="1:20" x14ac:dyDescent="0.2">
      <c r="C4194" s="925"/>
      <c r="F4194" s="266"/>
      <c r="G4194" s="266"/>
      <c r="H4194" s="264"/>
      <c r="I4194" s="264"/>
      <c r="J4194" s="266"/>
      <c r="K4194" s="266"/>
      <c r="L4194" s="266"/>
      <c r="M4194" s="266"/>
      <c r="N4194" s="266"/>
      <c r="O4194" s="266"/>
      <c r="P4194" s="266"/>
      <c r="Q4194" s="266"/>
      <c r="R4194" s="927"/>
      <c r="S4194" s="616"/>
      <c r="T4194" s="616"/>
    </row>
    <row r="4195" spans="1:20" x14ac:dyDescent="0.2">
      <c r="C4195" s="925"/>
      <c r="F4195" s="266"/>
      <c r="G4195" s="266"/>
      <c r="H4195" s="264"/>
      <c r="I4195" s="264"/>
      <c r="J4195" s="266"/>
      <c r="K4195" s="266"/>
      <c r="L4195" s="266"/>
      <c r="M4195" s="266"/>
      <c r="N4195" s="266"/>
      <c r="O4195" s="266"/>
      <c r="P4195" s="266"/>
      <c r="Q4195" s="266"/>
      <c r="R4195" s="927"/>
      <c r="S4195" s="616"/>
      <c r="T4195" s="616"/>
    </row>
    <row r="4196" spans="1:20" x14ac:dyDescent="0.2">
      <c r="C4196" s="925"/>
      <c r="F4196" s="266"/>
      <c r="G4196" s="266"/>
      <c r="H4196" s="264"/>
      <c r="I4196" s="264"/>
      <c r="J4196" s="266"/>
      <c r="K4196" s="266"/>
      <c r="L4196" s="266"/>
      <c r="M4196" s="266"/>
      <c r="N4196" s="266"/>
      <c r="O4196" s="266"/>
      <c r="P4196" s="266"/>
      <c r="Q4196" s="266"/>
      <c r="R4196" s="927"/>
      <c r="S4196" s="616"/>
      <c r="T4196" s="616"/>
    </row>
    <row r="4197" spans="1:20" x14ac:dyDescent="0.2">
      <c r="C4197" s="925"/>
      <c r="F4197" s="266"/>
      <c r="G4197" s="266"/>
      <c r="H4197" s="264"/>
      <c r="I4197" s="264"/>
      <c r="J4197" s="266"/>
      <c r="K4197" s="266"/>
      <c r="L4197" s="266"/>
      <c r="M4197" s="266"/>
      <c r="N4197" s="266"/>
      <c r="O4197" s="266"/>
      <c r="P4197" s="266"/>
      <c r="Q4197" s="266"/>
      <c r="R4197" s="927"/>
      <c r="S4197" s="616"/>
      <c r="T4197" s="616"/>
    </row>
    <row r="4198" spans="1:20" x14ac:dyDescent="0.2">
      <c r="C4198" s="925"/>
      <c r="F4198" s="266"/>
      <c r="G4198" s="266"/>
      <c r="H4198" s="264"/>
      <c r="I4198" s="264"/>
      <c r="J4198" s="266"/>
      <c r="K4198" s="266"/>
      <c r="L4198" s="266"/>
      <c r="M4198" s="266"/>
      <c r="N4198" s="266"/>
      <c r="O4198" s="266"/>
      <c r="P4198" s="266"/>
      <c r="Q4198" s="266"/>
      <c r="R4198" s="927"/>
      <c r="S4198" s="616"/>
      <c r="T4198" s="616"/>
    </row>
    <row r="4199" spans="1:20" x14ac:dyDescent="0.2">
      <c r="C4199" s="925"/>
      <c r="F4199" s="266"/>
      <c r="G4199" s="266"/>
      <c r="H4199" s="264"/>
      <c r="I4199" s="264"/>
      <c r="J4199" s="266"/>
      <c r="K4199" s="266"/>
      <c r="L4199" s="266"/>
      <c r="M4199" s="266"/>
      <c r="N4199" s="266"/>
      <c r="O4199" s="266"/>
      <c r="P4199" s="266"/>
      <c r="Q4199" s="266"/>
      <c r="R4199" s="927"/>
      <c r="S4199" s="616"/>
      <c r="T4199" s="616"/>
    </row>
    <row r="4200" spans="1:20" x14ac:dyDescent="0.2">
      <c r="C4200" s="925"/>
      <c r="F4200" s="266"/>
      <c r="G4200" s="266"/>
      <c r="H4200" s="264"/>
      <c r="I4200" s="264"/>
      <c r="J4200" s="266"/>
      <c r="K4200" s="266"/>
      <c r="L4200" s="266"/>
      <c r="M4200" s="266"/>
      <c r="N4200" s="266"/>
      <c r="O4200" s="266"/>
      <c r="P4200" s="266"/>
      <c r="Q4200" s="266"/>
      <c r="R4200" s="927"/>
      <c r="S4200" s="616"/>
      <c r="T4200" s="616"/>
    </row>
    <row r="4201" spans="1:20" x14ac:dyDescent="0.2">
      <c r="C4201" s="925"/>
      <c r="F4201" s="266"/>
      <c r="G4201" s="266"/>
      <c r="H4201" s="264"/>
      <c r="I4201" s="264"/>
      <c r="J4201" s="266"/>
      <c r="K4201" s="266"/>
      <c r="L4201" s="266"/>
      <c r="M4201" s="266"/>
      <c r="N4201" s="266"/>
      <c r="O4201" s="266"/>
      <c r="P4201" s="266"/>
      <c r="Q4201" s="266"/>
      <c r="R4201" s="927"/>
      <c r="S4201" s="616"/>
      <c r="T4201" s="616"/>
    </row>
    <row r="4202" spans="1:20" x14ac:dyDescent="0.2">
      <c r="C4202" s="925"/>
      <c r="F4202" s="266"/>
      <c r="G4202" s="266"/>
      <c r="H4202" s="264"/>
      <c r="I4202" s="264"/>
      <c r="J4202" s="266"/>
      <c r="K4202" s="266"/>
      <c r="L4202" s="266"/>
      <c r="M4202" s="266"/>
      <c r="N4202" s="266"/>
      <c r="O4202" s="266"/>
      <c r="P4202" s="266"/>
      <c r="Q4202" s="266"/>
      <c r="R4202" s="927"/>
      <c r="S4202" s="616"/>
      <c r="T4202" s="616"/>
    </row>
    <row r="4203" spans="1:20" x14ac:dyDescent="0.2">
      <c r="C4203" s="925"/>
      <c r="F4203" s="266"/>
      <c r="G4203" s="266"/>
      <c r="H4203" s="264"/>
      <c r="I4203" s="264"/>
      <c r="J4203" s="266"/>
      <c r="K4203" s="266"/>
      <c r="L4203" s="266"/>
      <c r="M4203" s="266"/>
      <c r="N4203" s="266"/>
      <c r="O4203" s="266"/>
      <c r="P4203" s="266"/>
      <c r="Q4203" s="266"/>
      <c r="R4203" s="927"/>
      <c r="S4203" s="616"/>
      <c r="T4203" s="616"/>
    </row>
    <row r="4204" spans="1:20" s="203" customFormat="1" x14ac:dyDescent="0.2">
      <c r="A4204" s="937"/>
      <c r="B4204" s="937"/>
      <c r="C4204" s="929"/>
      <c r="D4204" s="938"/>
      <c r="E4204" s="253"/>
      <c r="F4204" s="253"/>
      <c r="G4204" s="253"/>
      <c r="H4204" s="251"/>
      <c r="I4204" s="251"/>
      <c r="J4204" s="253"/>
      <c r="K4204" s="253"/>
      <c r="L4204" s="253"/>
      <c r="M4204" s="253"/>
      <c r="N4204" s="253"/>
      <c r="O4204" s="253"/>
      <c r="P4204" s="253"/>
      <c r="Q4204" s="253"/>
      <c r="R4204" s="931"/>
      <c r="S4204" s="928"/>
      <c r="T4204" s="928"/>
    </row>
    <row r="4205" spans="1:20" x14ac:dyDescent="0.2">
      <c r="C4205" s="925"/>
      <c r="F4205" s="266"/>
      <c r="G4205" s="266"/>
      <c r="H4205" s="264"/>
      <c r="I4205" s="264"/>
      <c r="J4205" s="266"/>
      <c r="K4205" s="266"/>
      <c r="L4205" s="266"/>
      <c r="M4205" s="266"/>
      <c r="N4205" s="266"/>
      <c r="O4205" s="266"/>
      <c r="P4205" s="266"/>
      <c r="Q4205" s="266"/>
      <c r="R4205" s="927"/>
      <c r="S4205" s="616"/>
      <c r="T4205" s="616"/>
    </row>
    <row r="4206" spans="1:20" x14ac:dyDescent="0.2">
      <c r="C4206" s="925"/>
      <c r="F4206" s="266"/>
      <c r="G4206" s="266"/>
      <c r="H4206" s="264"/>
      <c r="I4206" s="264"/>
      <c r="J4206" s="266"/>
      <c r="K4206" s="266"/>
      <c r="L4206" s="266"/>
      <c r="M4206" s="266"/>
      <c r="N4206" s="266"/>
      <c r="O4206" s="266"/>
      <c r="P4206" s="266"/>
      <c r="Q4206" s="266"/>
      <c r="R4206" s="927"/>
      <c r="S4206" s="616"/>
      <c r="T4206" s="616"/>
    </row>
    <row r="4207" spans="1:20" x14ac:dyDescent="0.2">
      <c r="C4207" s="925"/>
      <c r="F4207" s="266"/>
      <c r="G4207" s="266"/>
      <c r="H4207" s="264"/>
      <c r="I4207" s="264"/>
      <c r="J4207" s="266"/>
      <c r="K4207" s="266"/>
      <c r="L4207" s="266"/>
      <c r="M4207" s="266"/>
      <c r="N4207" s="266"/>
      <c r="O4207" s="266"/>
      <c r="P4207" s="266"/>
      <c r="Q4207" s="266"/>
      <c r="R4207" s="927"/>
      <c r="S4207" s="616"/>
      <c r="T4207" s="616"/>
    </row>
    <row r="4208" spans="1:20" s="217" customFormat="1" ht="12.75" x14ac:dyDescent="0.2">
      <c r="A4208" s="932"/>
      <c r="B4208" s="932"/>
      <c r="C4208" s="955"/>
      <c r="D4208" s="934"/>
      <c r="E4208" s="703"/>
      <c r="F4208" s="703"/>
      <c r="G4208" s="703"/>
      <c r="H4208" s="701"/>
      <c r="I4208" s="701"/>
      <c r="J4208" s="703"/>
      <c r="K4208" s="703"/>
      <c r="L4208" s="703"/>
      <c r="M4208" s="703"/>
      <c r="N4208" s="703"/>
      <c r="O4208" s="703"/>
      <c r="P4208" s="703"/>
      <c r="Q4208" s="703"/>
      <c r="R4208" s="935"/>
      <c r="S4208" s="936"/>
      <c r="T4208" s="936"/>
    </row>
    <row r="4209" spans="1:20" s="203" customFormat="1" x14ac:dyDescent="0.2">
      <c r="A4209" s="937"/>
      <c r="B4209" s="937"/>
      <c r="C4209" s="929"/>
      <c r="D4209" s="938"/>
      <c r="E4209" s="253"/>
      <c r="F4209" s="253"/>
      <c r="G4209" s="253"/>
      <c r="H4209" s="251"/>
      <c r="I4209" s="251"/>
      <c r="J4209" s="266"/>
      <c r="K4209" s="266"/>
      <c r="L4209" s="266"/>
      <c r="M4209" s="266"/>
      <c r="N4209" s="266"/>
      <c r="O4209" s="266"/>
      <c r="P4209" s="266"/>
      <c r="Q4209" s="266"/>
      <c r="R4209" s="927"/>
      <c r="S4209" s="616"/>
      <c r="T4209" s="616"/>
    </row>
    <row r="4210" spans="1:20" x14ac:dyDescent="0.2">
      <c r="C4210" s="925"/>
      <c r="F4210" s="266"/>
      <c r="G4210" s="266"/>
      <c r="H4210" s="264"/>
      <c r="I4210" s="264"/>
      <c r="J4210" s="266"/>
      <c r="K4210" s="266"/>
      <c r="L4210" s="266"/>
      <c r="M4210" s="266"/>
      <c r="N4210" s="266"/>
      <c r="O4210" s="266"/>
      <c r="P4210" s="266"/>
      <c r="Q4210" s="266"/>
      <c r="R4210" s="927"/>
      <c r="S4210" s="616"/>
      <c r="T4210" s="616"/>
    </row>
    <row r="4211" spans="1:20" s="203" customFormat="1" x14ac:dyDescent="0.2">
      <c r="A4211" s="937"/>
      <c r="B4211" s="937"/>
      <c r="C4211" s="929"/>
      <c r="D4211" s="938"/>
      <c r="E4211" s="253"/>
      <c r="F4211" s="253"/>
      <c r="G4211" s="253"/>
      <c r="H4211" s="251"/>
      <c r="I4211" s="251"/>
      <c r="J4211" s="266"/>
      <c r="K4211" s="266"/>
      <c r="L4211" s="266"/>
      <c r="M4211" s="266"/>
      <c r="N4211" s="266"/>
      <c r="O4211" s="266"/>
      <c r="P4211" s="266"/>
      <c r="Q4211" s="266"/>
      <c r="R4211" s="927"/>
      <c r="S4211" s="616"/>
      <c r="T4211" s="616"/>
    </row>
    <row r="4212" spans="1:20" x14ac:dyDescent="0.2">
      <c r="C4212" s="925"/>
      <c r="F4212" s="266"/>
      <c r="G4212" s="266"/>
      <c r="H4212" s="264"/>
      <c r="I4212" s="264"/>
      <c r="J4212" s="266"/>
      <c r="K4212" s="266"/>
      <c r="L4212" s="266"/>
      <c r="M4212" s="266"/>
      <c r="N4212" s="266"/>
      <c r="O4212" s="266"/>
      <c r="P4212" s="266"/>
      <c r="Q4212" s="266"/>
      <c r="R4212" s="927"/>
      <c r="S4212" s="616"/>
      <c r="T4212" s="616"/>
    </row>
    <row r="4213" spans="1:20" x14ac:dyDescent="0.2">
      <c r="C4213" s="925"/>
      <c r="F4213" s="266"/>
      <c r="G4213" s="266"/>
      <c r="H4213" s="264"/>
      <c r="I4213" s="264"/>
      <c r="J4213" s="266"/>
      <c r="K4213" s="266"/>
      <c r="L4213" s="266"/>
      <c r="M4213" s="266"/>
      <c r="N4213" s="266"/>
      <c r="O4213" s="266"/>
      <c r="P4213" s="266"/>
      <c r="Q4213" s="266"/>
      <c r="R4213" s="927"/>
      <c r="S4213" s="616"/>
      <c r="T4213" s="616"/>
    </row>
    <row r="4214" spans="1:20" x14ac:dyDescent="0.2">
      <c r="C4214" s="925"/>
      <c r="F4214" s="266"/>
      <c r="G4214" s="266"/>
      <c r="H4214" s="264"/>
      <c r="I4214" s="264"/>
      <c r="J4214" s="266"/>
      <c r="K4214" s="266"/>
      <c r="L4214" s="266"/>
      <c r="M4214" s="266"/>
      <c r="N4214" s="266"/>
      <c r="O4214" s="266"/>
      <c r="P4214" s="266"/>
      <c r="Q4214" s="266"/>
      <c r="R4214" s="927"/>
      <c r="S4214" s="616"/>
      <c r="T4214" s="616"/>
    </row>
    <row r="4215" spans="1:20" s="203" customFormat="1" x14ac:dyDescent="0.2">
      <c r="A4215" s="937"/>
      <c r="B4215" s="937"/>
      <c r="C4215" s="929"/>
      <c r="D4215" s="938"/>
      <c r="E4215" s="253"/>
      <c r="F4215" s="253"/>
      <c r="G4215" s="253"/>
      <c r="H4215" s="251"/>
      <c r="I4215" s="251"/>
      <c r="J4215" s="266"/>
      <c r="K4215" s="266"/>
      <c r="L4215" s="266"/>
      <c r="M4215" s="266"/>
      <c r="N4215" s="266"/>
      <c r="O4215" s="266"/>
      <c r="P4215" s="266"/>
      <c r="Q4215" s="266"/>
      <c r="R4215" s="927"/>
      <c r="S4215" s="616"/>
      <c r="T4215" s="616"/>
    </row>
    <row r="4216" spans="1:20" x14ac:dyDescent="0.2">
      <c r="C4216" s="925"/>
      <c r="F4216" s="266"/>
      <c r="G4216" s="266"/>
      <c r="H4216" s="264"/>
      <c r="I4216" s="264"/>
      <c r="J4216" s="266"/>
      <c r="K4216" s="266"/>
      <c r="L4216" s="266"/>
      <c r="M4216" s="266"/>
      <c r="N4216" s="266"/>
      <c r="O4216" s="266"/>
      <c r="P4216" s="266"/>
      <c r="Q4216" s="266"/>
      <c r="R4216" s="927"/>
      <c r="S4216" s="616"/>
      <c r="T4216" s="616"/>
    </row>
    <row r="4217" spans="1:20" s="203" customFormat="1" x14ac:dyDescent="0.2">
      <c r="A4217" s="937"/>
      <c r="B4217" s="937"/>
      <c r="C4217" s="929"/>
      <c r="D4217" s="938"/>
      <c r="E4217" s="253"/>
      <c r="F4217" s="253"/>
      <c r="G4217" s="253"/>
      <c r="H4217" s="251"/>
      <c r="I4217" s="251"/>
      <c r="J4217" s="266"/>
      <c r="K4217" s="266"/>
      <c r="L4217" s="266"/>
      <c r="M4217" s="266"/>
      <c r="N4217" s="266"/>
      <c r="O4217" s="266"/>
      <c r="P4217" s="266"/>
      <c r="Q4217" s="266"/>
      <c r="R4217" s="927"/>
      <c r="S4217" s="616"/>
      <c r="T4217" s="616"/>
    </row>
    <row r="4218" spans="1:20" x14ac:dyDescent="0.2">
      <c r="C4218" s="925"/>
      <c r="F4218" s="266"/>
      <c r="G4218" s="266"/>
      <c r="H4218" s="264"/>
      <c r="I4218" s="264"/>
      <c r="J4218" s="266"/>
      <c r="K4218" s="266"/>
      <c r="L4218" s="266"/>
      <c r="M4218" s="266"/>
      <c r="N4218" s="266"/>
      <c r="O4218" s="266"/>
      <c r="P4218" s="266"/>
      <c r="Q4218" s="266"/>
      <c r="R4218" s="927"/>
      <c r="S4218" s="616"/>
      <c r="T4218" s="616"/>
    </row>
    <row r="4219" spans="1:20" s="217" customFormat="1" ht="12.75" x14ac:dyDescent="0.2">
      <c r="A4219" s="932"/>
      <c r="B4219" s="932"/>
      <c r="C4219" s="955"/>
      <c r="D4219" s="934"/>
      <c r="E4219" s="703"/>
      <c r="F4219" s="703"/>
      <c r="G4219" s="703"/>
      <c r="H4219" s="701"/>
      <c r="I4219" s="701"/>
      <c r="J4219" s="703"/>
      <c r="K4219" s="703"/>
      <c r="L4219" s="703"/>
      <c r="M4219" s="703"/>
      <c r="N4219" s="703"/>
      <c r="O4219" s="703"/>
      <c r="P4219" s="703"/>
      <c r="Q4219" s="703"/>
      <c r="R4219" s="935"/>
      <c r="S4219" s="936"/>
      <c r="T4219" s="936"/>
    </row>
    <row r="4220" spans="1:20" s="203" customFormat="1" x14ac:dyDescent="0.2">
      <c r="A4220" s="937"/>
      <c r="B4220" s="937"/>
      <c r="C4220" s="929"/>
      <c r="D4220" s="938"/>
      <c r="E4220" s="253"/>
      <c r="F4220" s="253"/>
      <c r="G4220" s="253"/>
      <c r="H4220" s="251"/>
      <c r="I4220" s="251"/>
      <c r="J4220" s="266"/>
      <c r="K4220" s="266"/>
      <c r="L4220" s="266"/>
      <c r="M4220" s="266"/>
      <c r="N4220" s="266"/>
      <c r="O4220" s="266"/>
      <c r="P4220" s="266"/>
      <c r="Q4220" s="266"/>
      <c r="R4220" s="927"/>
      <c r="S4220" s="616"/>
      <c r="T4220" s="616"/>
    </row>
    <row r="4221" spans="1:20" x14ac:dyDescent="0.2">
      <c r="C4221" s="925"/>
      <c r="F4221" s="266"/>
      <c r="G4221" s="266"/>
      <c r="H4221" s="264"/>
      <c r="I4221" s="264"/>
      <c r="J4221" s="266"/>
      <c r="K4221" s="266"/>
      <c r="L4221" s="266"/>
      <c r="M4221" s="266"/>
      <c r="N4221" s="266"/>
      <c r="O4221" s="266"/>
      <c r="P4221" s="266"/>
      <c r="Q4221" s="266"/>
      <c r="R4221" s="927"/>
      <c r="S4221" s="616"/>
      <c r="T4221" s="616"/>
    </row>
    <row r="4222" spans="1:20" s="203" customFormat="1" x14ac:dyDescent="0.2">
      <c r="A4222" s="937"/>
      <c r="B4222" s="937"/>
      <c r="C4222" s="929"/>
      <c r="D4222" s="938"/>
      <c r="E4222" s="253"/>
      <c r="F4222" s="253"/>
      <c r="G4222" s="253"/>
      <c r="H4222" s="251"/>
      <c r="I4222" s="251"/>
      <c r="J4222" s="266"/>
      <c r="K4222" s="266"/>
      <c r="L4222" s="266"/>
      <c r="M4222" s="266"/>
      <c r="N4222" s="266"/>
      <c r="O4222" s="266"/>
      <c r="P4222" s="266"/>
      <c r="Q4222" s="266"/>
      <c r="R4222" s="927"/>
      <c r="S4222" s="616"/>
      <c r="T4222" s="616"/>
    </row>
    <row r="4223" spans="1:20" x14ac:dyDescent="0.2">
      <c r="C4223" s="925"/>
      <c r="F4223" s="266"/>
      <c r="G4223" s="266"/>
      <c r="H4223" s="264"/>
      <c r="I4223" s="264"/>
      <c r="J4223" s="266"/>
      <c r="K4223" s="266"/>
      <c r="L4223" s="266"/>
      <c r="M4223" s="266"/>
      <c r="N4223" s="266"/>
      <c r="O4223" s="266"/>
      <c r="P4223" s="266"/>
      <c r="Q4223" s="266"/>
      <c r="R4223" s="927"/>
      <c r="S4223" s="616"/>
      <c r="T4223" s="616"/>
    </row>
    <row r="4224" spans="1:20" s="217" customFormat="1" ht="12.75" x14ac:dyDescent="0.2">
      <c r="A4224" s="932"/>
      <c r="B4224" s="932"/>
      <c r="C4224" s="955"/>
      <c r="D4224" s="934"/>
      <c r="E4224" s="703"/>
      <c r="F4224" s="703"/>
      <c r="G4224" s="703"/>
      <c r="H4224" s="701"/>
      <c r="I4224" s="701"/>
      <c r="J4224" s="703"/>
      <c r="K4224" s="703"/>
      <c r="L4224" s="703"/>
      <c r="M4224" s="703"/>
      <c r="N4224" s="703"/>
      <c r="O4224" s="703"/>
      <c r="P4224" s="703"/>
      <c r="Q4224" s="703"/>
      <c r="R4224" s="935"/>
      <c r="S4224" s="936"/>
      <c r="T4224" s="936"/>
    </row>
    <row r="4225" spans="1:20" s="203" customFormat="1" x14ac:dyDescent="0.2">
      <c r="A4225" s="937"/>
      <c r="B4225" s="937"/>
      <c r="C4225" s="929"/>
      <c r="D4225" s="938"/>
      <c r="E4225" s="253"/>
      <c r="F4225" s="253"/>
      <c r="G4225" s="253"/>
      <c r="H4225" s="251"/>
      <c r="I4225" s="251"/>
      <c r="J4225" s="266"/>
      <c r="K4225" s="266"/>
      <c r="L4225" s="266"/>
      <c r="M4225" s="266"/>
      <c r="N4225" s="266"/>
      <c r="O4225" s="266"/>
      <c r="P4225" s="266"/>
      <c r="Q4225" s="266"/>
      <c r="R4225" s="927"/>
      <c r="S4225" s="616"/>
      <c r="T4225" s="616"/>
    </row>
    <row r="4226" spans="1:20" x14ac:dyDescent="0.2">
      <c r="C4226" s="925"/>
      <c r="F4226" s="266"/>
      <c r="G4226" s="266"/>
      <c r="H4226" s="264"/>
      <c r="I4226" s="264"/>
      <c r="J4226" s="266"/>
      <c r="K4226" s="266"/>
      <c r="L4226" s="266"/>
      <c r="M4226" s="266"/>
      <c r="N4226" s="266"/>
      <c r="O4226" s="266"/>
      <c r="P4226" s="266"/>
      <c r="Q4226" s="266"/>
      <c r="R4226" s="927"/>
      <c r="S4226" s="616"/>
      <c r="T4226" s="616"/>
    </row>
    <row r="4227" spans="1:20" s="203" customFormat="1" x14ac:dyDescent="0.2">
      <c r="A4227" s="937"/>
      <c r="B4227" s="937"/>
      <c r="C4227" s="929"/>
      <c r="D4227" s="938"/>
      <c r="E4227" s="253"/>
      <c r="F4227" s="253"/>
      <c r="G4227" s="253"/>
      <c r="H4227" s="251"/>
      <c r="I4227" s="251"/>
      <c r="J4227" s="266"/>
      <c r="K4227" s="266"/>
      <c r="L4227" s="266"/>
      <c r="M4227" s="266"/>
      <c r="N4227" s="266"/>
      <c r="O4227" s="266"/>
      <c r="P4227" s="266"/>
      <c r="Q4227" s="266"/>
      <c r="R4227" s="927"/>
      <c r="S4227" s="616"/>
      <c r="T4227" s="616"/>
    </row>
    <row r="4228" spans="1:20" x14ac:dyDescent="0.2">
      <c r="C4228" s="925"/>
      <c r="F4228" s="266"/>
      <c r="G4228" s="266"/>
      <c r="H4228" s="264"/>
      <c r="I4228" s="264"/>
      <c r="J4228" s="266"/>
      <c r="K4228" s="266"/>
      <c r="L4228" s="266"/>
      <c r="M4228" s="266"/>
      <c r="N4228" s="266"/>
      <c r="O4228" s="266"/>
      <c r="P4228" s="266"/>
      <c r="Q4228" s="266"/>
      <c r="R4228" s="927"/>
      <c r="S4228" s="616"/>
      <c r="T4228" s="616"/>
    </row>
    <row r="4229" spans="1:20" s="217" customFormat="1" ht="12.75" x14ac:dyDescent="0.2">
      <c r="A4229" s="932"/>
      <c r="B4229" s="932"/>
      <c r="C4229" s="955"/>
      <c r="D4229" s="934"/>
      <c r="E4229" s="703"/>
      <c r="F4229" s="703"/>
      <c r="G4229" s="703"/>
      <c r="H4229" s="701"/>
      <c r="I4229" s="701"/>
      <c r="J4229" s="703"/>
      <c r="K4229" s="703"/>
      <c r="L4229" s="703"/>
      <c r="M4229" s="703"/>
      <c r="N4229" s="703"/>
      <c r="O4229" s="703"/>
      <c r="P4229" s="703"/>
      <c r="Q4229" s="703"/>
      <c r="R4229" s="935"/>
      <c r="S4229" s="936"/>
      <c r="T4229" s="936"/>
    </row>
    <row r="4230" spans="1:20" s="203" customFormat="1" x14ac:dyDescent="0.2">
      <c r="A4230" s="937"/>
      <c r="B4230" s="937"/>
      <c r="C4230" s="929"/>
      <c r="D4230" s="938"/>
      <c r="E4230" s="253"/>
      <c r="F4230" s="266"/>
      <c r="G4230" s="266"/>
      <c r="H4230" s="264"/>
      <c r="I4230" s="264"/>
      <c r="J4230" s="266"/>
      <c r="K4230" s="266"/>
      <c r="L4230" s="266"/>
      <c r="M4230" s="266"/>
      <c r="N4230" s="266"/>
      <c r="O4230" s="266"/>
      <c r="P4230" s="266"/>
      <c r="Q4230" s="266"/>
      <c r="R4230" s="927"/>
      <c r="S4230" s="616"/>
      <c r="T4230" s="616"/>
    </row>
    <row r="4231" spans="1:20" x14ac:dyDescent="0.2">
      <c r="C4231" s="925"/>
      <c r="F4231" s="266"/>
      <c r="G4231" s="266"/>
      <c r="H4231" s="264"/>
      <c r="I4231" s="264"/>
      <c r="J4231" s="266"/>
      <c r="K4231" s="266"/>
      <c r="L4231" s="266"/>
      <c r="M4231" s="266"/>
      <c r="N4231" s="266"/>
      <c r="O4231" s="266"/>
      <c r="P4231" s="266"/>
      <c r="Q4231" s="266"/>
      <c r="R4231" s="927"/>
      <c r="S4231" s="616"/>
      <c r="T4231" s="616"/>
    </row>
  </sheetData>
  <mergeCells count="5">
    <mergeCell ref="F2:I2"/>
    <mergeCell ref="J2:M2"/>
    <mergeCell ref="N2:Q2"/>
    <mergeCell ref="A3:D3"/>
    <mergeCell ref="T77:T79"/>
  </mergeCells>
  <pageMargins left="0.7" right="0.7" top="0.78740157499999996" bottom="0.78740157499999996" header="0.3" footer="0.3"/>
  <customProperties>
    <customPr name="EpmWorksheetKeyString_GUID" r:id="rId1"/>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3c0540c-b993-4366-a8ac-8f0a2640cba0" xsi:nil="true"/>
    <lcf76f155ced4ddcb4097134ff3c332f xmlns="75bd34d2-41e3-4fcb-8ddf-1063479990b2">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8D0BAF015760C84B9DC74B1D54F08248" ma:contentTypeVersion="12" ma:contentTypeDescription="Creare un nuovo documento." ma:contentTypeScope="" ma:versionID="32db767e5e45048e5779e93db19f83a9">
  <xsd:schema xmlns:xsd="http://www.w3.org/2001/XMLSchema" xmlns:xs="http://www.w3.org/2001/XMLSchema" xmlns:p="http://schemas.microsoft.com/office/2006/metadata/properties" xmlns:ns2="75bd34d2-41e3-4fcb-8ddf-1063479990b2" xmlns:ns3="33c0540c-b993-4366-a8ac-8f0a2640cba0" targetNamespace="http://schemas.microsoft.com/office/2006/metadata/properties" ma:root="true" ma:fieldsID="c1ae1382d4853e7b7c9bc8c1b81346b3" ns2:_="" ns3:_="">
    <xsd:import namespace="75bd34d2-41e3-4fcb-8ddf-1063479990b2"/>
    <xsd:import namespace="33c0540c-b993-4366-a8ac-8f0a2640cba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bd34d2-41e3-4fcb-8ddf-1063479990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Tag immagine" ma:readOnly="false" ma:fieldId="{5cf76f15-5ced-4ddc-b409-7134ff3c332f}" ma:taxonomyMulti="true" ma:sspId="63c94b83-6efb-4b89-84ef-82b578f84a5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3c0540c-b993-4366-a8ac-8f0a2640cba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2394d9d-2ed9-445b-97be-148b12591937}" ma:internalName="TaxCatchAll" ma:showField="CatchAllData" ma:web="33c0540c-b993-4366-a8ac-8f0a2640cba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D5A4CF9-86C8-4FA2-98D4-3570140BB391}">
  <ds:schemaRefs>
    <ds:schemaRef ds:uri="http://schemas.microsoft.com/sharepoint/v3/contenttype/forms"/>
  </ds:schemaRefs>
</ds:datastoreItem>
</file>

<file path=customXml/itemProps2.xml><?xml version="1.0" encoding="utf-8"?>
<ds:datastoreItem xmlns:ds="http://schemas.openxmlformats.org/officeDocument/2006/customXml" ds:itemID="{D72C6632-1582-4230-93DB-8C62EC41E454}">
  <ds:schemaRefs>
    <ds:schemaRef ds:uri="http://schemas.microsoft.com/office/2006/metadata/properties"/>
    <ds:schemaRef ds:uri="http://schemas.microsoft.com/office/infopath/2007/PartnerControls"/>
    <ds:schemaRef ds:uri="75bd34d2-41e3-4fcb-8ddf-1063479990b2"/>
    <ds:schemaRef ds:uri="33c0540c-b993-4366-a8ac-8f0a2640cba0"/>
  </ds:schemaRefs>
</ds:datastoreItem>
</file>

<file path=customXml/itemProps3.xml><?xml version="1.0" encoding="utf-8"?>
<ds:datastoreItem xmlns:ds="http://schemas.openxmlformats.org/officeDocument/2006/customXml" ds:itemID="{0813877D-B13E-4AC0-B363-940EBF150AA9}"/>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5</vt:i4>
      </vt:variant>
    </vt:vector>
  </HeadingPairs>
  <TitlesOfParts>
    <vt:vector size="9" baseType="lpstr">
      <vt:lpstr>CE</vt:lpstr>
      <vt:lpstr>Bud. Inv.</vt:lpstr>
      <vt:lpstr>Allegato 15 Missione 1</vt:lpstr>
      <vt:lpstr>Matrice di correlazione</vt:lpstr>
      <vt:lpstr>'Allegato 15 Missione 1'!Druckbereich</vt:lpstr>
      <vt:lpstr>'Bud. Inv.'!Druckbereich</vt:lpstr>
      <vt:lpstr>CE!Druckbereich</vt:lpstr>
      <vt:lpstr>'Bud. Inv.'!Drucktitel</vt:lpstr>
      <vt:lpstr>CE!Drucktitel</vt:lpstr>
    </vt:vector>
  </TitlesOfParts>
  <Company>prov.bz</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Tatiana Pisano</dc:creator>
  <cp:lastModifiedBy>Maria Elena Iarossi</cp:lastModifiedBy>
  <cp:lastPrinted>2025-01-24T14:17:35Z</cp:lastPrinted>
  <dcterms:created xsi:type="dcterms:W3CDTF">2015-12-11T15:01:43Z</dcterms:created>
  <dcterms:modified xsi:type="dcterms:W3CDTF">2026-01-13T11:22:46Z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0x0101008D0BAF015760C84B9DC74B1D54F08248</vt:lpwstr>
  </property>
  <property fmtid="{D5CDD505-2E9C-101B-9397-08002B2CF9AE}" pid="3" name="MediaServiceImageTags">
    <vt:lpwstr/>
  </property>
</Properties>
</file>